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0" windowWidth="16380" windowHeight="6390" tabRatio="500" firstSheet="23" activeTab="23"/>
  </bookViews>
  <sheets>
    <sheet name="vencidos" sheetId="1" r:id="rId1"/>
    <sheet name="INT" sheetId="2" state="hidden" r:id="rId2"/>
    <sheet name="Macro1" sheetId="3" state="hidden" r:id="rId3"/>
    <sheet name="parte01-02" sheetId="5" state="hidden" r:id="rId4"/>
    <sheet name="conv. 2002" sheetId="6" state="hidden" r:id="rId5"/>
    <sheet name="2003" sheetId="7" state="hidden" r:id="rId6"/>
    <sheet name="parte03" sheetId="8" state="hidden" r:id="rId7"/>
    <sheet name="2004" sheetId="9" state="hidden" r:id="rId8"/>
    <sheet name="parte04" sheetId="10" state="hidden" r:id="rId9"/>
    <sheet name="2005" sheetId="11" state="hidden" r:id="rId10"/>
    <sheet name="parte05" sheetId="12" state="hidden" r:id="rId11"/>
    <sheet name="2006" sheetId="13" state="hidden" r:id="rId12"/>
    <sheet name="parte06" sheetId="14" state="hidden" r:id="rId13"/>
    <sheet name="2007" sheetId="15" state="hidden" r:id="rId14"/>
    <sheet name="parte07" sheetId="16" state="hidden" r:id="rId15"/>
    <sheet name="2008" sheetId="17" state="hidden" r:id="rId16"/>
    <sheet name="parte08" sheetId="18" state="hidden" r:id="rId17"/>
    <sheet name="2009" sheetId="19" state="hidden" r:id="rId18"/>
    <sheet name="parte09" sheetId="20" state="hidden" r:id="rId19"/>
    <sheet name="2010" sheetId="21" state="hidden" r:id="rId20"/>
    <sheet name="parte10" sheetId="22" state="hidden" r:id="rId21"/>
    <sheet name="2011" sheetId="23" state="hidden" r:id="rId22"/>
    <sheet name="parte11" sheetId="24" state="hidden" r:id="rId23"/>
    <sheet name="CONTROLE DE PROCESSOS 2003-2016" sheetId="25" r:id="rId24"/>
  </sheets>
  <definedNames>
    <definedName name="_FilterDatabase_0" localSheetId="23">'CONTROLE DE PROCESSOS 2003-2016'!$A$2:$L$1969</definedName>
    <definedName name="_FilterDatabase_0_0" localSheetId="23">'CONTROLE DE PROCESSOS 2003-2016'!$A$2:$L$1969</definedName>
    <definedName name="_FilterDatabase_0_0_0" localSheetId="23">'CONTROLE DE PROCESSOS 2003-2016'!$A$2:$L$1969</definedName>
    <definedName name="_FilterDatabase_0_0_0_0" localSheetId="23">'CONTROLE DE PROCESSOS 2003-2016'!$A$2:$L$1969</definedName>
    <definedName name="_FilterDatabase_0_0_0_0_0" localSheetId="23">'CONTROLE DE PROCESSOS 2003-2016'!$A$2:$L$1969</definedName>
    <definedName name="_FilterDatabase_0_0_0_0_0_0" localSheetId="23">'CONTROLE DE PROCESSOS 2003-2016'!$A$2:$L$1969</definedName>
    <definedName name="_FilterDatabase_0_0_0_0_0_0_0" localSheetId="23">'CONTROLE DE PROCESSOS 2003-2016'!$A$2:$L$1969</definedName>
    <definedName name="_FilterDatabase_0_0_0_0_0_0_0_0" localSheetId="23">'CONTROLE DE PROCESSOS 2003-2016'!$A$2:$L$1969</definedName>
    <definedName name="_FilterDatabase_0_0_0_0_0_0_0_0_0" localSheetId="23">'CONTROLE DE PROCESSOS 2003-2016'!$A$2:$L$1969</definedName>
    <definedName name="_FilterDatabase_0_0_0_0_0_0_0_0_0_0" localSheetId="23">'CONTROLE DE PROCESSOS 2003-2016'!$A$2:$L$1969</definedName>
    <definedName name="_FilterDatabase_0_0_0_0_0_0_0_0_0_0_0" localSheetId="23">'CONTROLE DE PROCESSOS 2003-2016'!$A$2:$L$1969</definedName>
    <definedName name="_FilterDatabase_0_0_0_0_0_0_0_0_0_0_0_0" localSheetId="23">'CONTROLE DE PROCESSOS 2003-2016'!$A$2:$L$1969</definedName>
    <definedName name="_FilterDatabase_0_0_0_0_0_0_0_0_0_0_0_0_0" localSheetId="23">'CONTROLE DE PROCESSOS 2003-2016'!$A$2:$L$1969</definedName>
    <definedName name="_FilterDatabase_0_0_0_0_0_0_0_0_0_0_0_0_0_0" localSheetId="23">'CONTROLE DE PROCESSOS 2003-2016'!$A$2:$L$1969</definedName>
    <definedName name="_FilterDatabase_0_0_0_0_0_0_0_0_0_0_0_0_0_0_0" localSheetId="23">'CONTROLE DE PROCESSOS 2003-2016'!$A$2:$L$1969</definedName>
    <definedName name="_FilterDatabase_0_0_0_0_0_0_0_0_0_0_0_0_0_0_0_0" localSheetId="23">'CONTROLE DE PROCESSOS 2003-2016'!$A$2:$L$1969</definedName>
    <definedName name="_FilterDatabase_0_0_0_0_0_0_0_0_0_0_0_0_0_0_0_0_0" localSheetId="23">'CONTROLE DE PROCESSOS 2003-2016'!$A$2:$L$1969</definedName>
    <definedName name="_FilterDatabase_0_0_0_0_0_0_0_0_0_0_0_0_0_0_0_0_0_0" localSheetId="23">'CONTROLE DE PROCESSOS 2003-2016'!$A$2:$L$1969</definedName>
    <definedName name="_FilterDatabase_0_0_0_0_0_0_0_0_0_0_0_0_0_0_0_0_0_0_0" localSheetId="23">'CONTROLE DE PROCESSOS 2003-2016'!$A$2:$L$1969</definedName>
    <definedName name="_FilterDatabase_0_0_0_0_0_0_0_0_0_0_0_0_0_0_0_0_0_0_0_0" localSheetId="23">'CONTROLE DE PROCESSOS 2003-2016'!$A$2:$L$1969</definedName>
    <definedName name="_FilterDatabase_0_0_0_0_0_0_0_0_0_0_0_0_0_0_0_0_0_0_0_0_0" localSheetId="23">'CONTROLE DE PROCESSOS 2003-2016'!$A$2:$L$1969</definedName>
    <definedName name="_FilterDatabase_0_0_0_0_0_0_0_0_0_0_0_0_0_0_0_0_0_0_0_0_0_0" localSheetId="23">'CONTROLE DE PROCESSOS 2003-2016'!$A$2:$L$1969</definedName>
    <definedName name="_FilterDatabase_0_0_0_0_0_0_0_0_0_0_0_0_0_0_0_0_0_0_0_0_0_0_0" localSheetId="23">'CONTROLE DE PROCESSOS 2003-2016'!$A$2:$L$1969</definedName>
    <definedName name="_FilterDatabase_0_0_0_0_0_0_0_0_0_0_0_0_0_0_0_0_0_0_0_0_0_0_0_0" localSheetId="23">'CONTROLE DE PROCESSOS 2003-2016'!$A$2:$L$1969</definedName>
    <definedName name="_xlnm._FilterDatabase" localSheetId="23" hidden="1">'CONTROLE DE PROCESSOS 2003-2016'!$A$2:$L$1972</definedName>
    <definedName name="abc" localSheetId="23">'CONTROLE DE PROCESSOS 2003-2016'!$A$2:$L$1962</definedName>
    <definedName name="amanha" localSheetId="23">'CONTROLE DE PROCESSOS 2003-2016'!$A$2:$L$1968</definedName>
    <definedName name="arte" localSheetId="23">'CONTROLE DE PROCESSOS 2003-2016'!$A$2:$L$1969</definedName>
    <definedName name="artes" localSheetId="23">'CONTROLE DE PROCESSOS 2003-2016'!$A$2:$L$1969</definedName>
    <definedName name="bn" localSheetId="23">'CONTROLE DE PROCESSOS 2003-2016'!$A$2:$L$1963</definedName>
    <definedName name="campus" localSheetId="23">'CONTROLE DE PROCESSOS 2003-2016'!$A$2:$L$1962</definedName>
    <definedName name="cecane" localSheetId="23">'CONTROLE DE PROCESSOS 2003-2016'!$A$2:$L$1969</definedName>
    <definedName name="contrato" localSheetId="23">'CONTROLE DE PROCESSOS 2003-2016'!$A$2:$L$1969</definedName>
    <definedName name="convenio" localSheetId="23">'CONTROLE DE PROCESSOS 2003-2016'!$A$2:$L$1969</definedName>
    <definedName name="coordenadoria" localSheetId="23">'CONTROLE DE PROCESSOS 2003-2016'!$A$2:$L$1969</definedName>
    <definedName name="cpf" localSheetId="23">'CONTROLE DE PROCESSOS 2003-2016'!$A$2:$L$1968</definedName>
    <definedName name="de" localSheetId="23">'CONTROLE DE PROCESSOS 2003-2016'!$A$2:$L$1969</definedName>
    <definedName name="der" localSheetId="23">'CONTROLE DE PROCESSOS 2003-2016'!$A$2:$L$1968</definedName>
    <definedName name="FADA" localSheetId="23">'CONTROLE DE PROCESSOS 2003-2016'!$A$2:$L$1969</definedName>
    <definedName name="FAS" localSheetId="23">'CONTROLE DE PROCESSOS 2003-2016'!$A$2:$L$1969</definedName>
    <definedName name="federal" localSheetId="23">'CONTROLE DE PROCESSOS 2003-2016'!$A$2:$L$1969</definedName>
    <definedName name="fg" localSheetId="23">'CONTROLE DE PROCESSOS 2003-2016'!$A$2:$L$1963</definedName>
    <definedName name="foder" localSheetId="23">'CONTROLE DE PROCESSOS 2003-2016'!$A$2:$L$1969</definedName>
    <definedName name="gecom" localSheetId="23">'CONTROLE DE PROCESSOS 2003-2016'!$A$2:$L$1962</definedName>
    <definedName name="gecom1" localSheetId="23">'CONTROLE DE PROCESSOS 2003-2016'!$A$2:$L$1962</definedName>
    <definedName name="gecon" localSheetId="23">'CONTROLE DE PROCESSOS 2003-2016'!$A$2:$L$1962</definedName>
    <definedName name="ghj" localSheetId="23">'CONTROLE DE PROCESSOS 2003-2016'!$A$2:$L$1968</definedName>
    <definedName name="grade" localSheetId="23">'CONTROLE DE PROCESSOS 2003-2016'!$A$2:$L$1969</definedName>
    <definedName name="hg" localSheetId="23">'CONTROLE DE PROCESSOS 2003-2016'!$A$2:$L$1968</definedName>
    <definedName name="hi" localSheetId="23">'CONTROLE DE PROCESSOS 2003-2016'!$A$2:$L$1968</definedName>
    <definedName name="hj" localSheetId="23">'CONTROLE DE PROCESSOS 2003-2016'!$A$2:$L$1962</definedName>
    <definedName name="hoje" localSheetId="23">'CONTROLE DE PROCESSOS 2003-2016'!$A$2:$L$1968</definedName>
    <definedName name="humanas" localSheetId="23">'CONTROLE DE PROCESSOS 2003-2016'!$A$2:$L$1969</definedName>
    <definedName name="i" localSheetId="23">'CONTROLE DE PROCESSOS 2003-2016'!$A$2:$L$1968</definedName>
    <definedName name="ifmg" localSheetId="23">'CONTROLE DE PROCESSOS 2003-2016'!$A$2:$L$1969</definedName>
    <definedName name="internacional" localSheetId="23">'CONTROLE DE PROCESSOS 2003-2016'!$A$2:$L$1969</definedName>
    <definedName name="la" localSheetId="23">'CONTROLE DE PROCESSOS 2003-2016'!$A$2:$L$1968</definedName>
    <definedName name="op" localSheetId="23">'CONTROLE DE PROCESSOS 2003-2016'!$A$2:$L$1963</definedName>
    <definedName name="ouro" localSheetId="23">'CONTROLE DE PROCESSOS 2003-2016'!$A$2:$L$1969</definedName>
    <definedName name="ouropreto" localSheetId="23">'CONTROLE DE PROCESSOS 2003-2016'!$A$2:$L$1969</definedName>
    <definedName name="pasta" localSheetId="23">'CONTROLE DE PROCESSOS 2003-2016'!$A$2:$L$1969</definedName>
    <definedName name="po" localSheetId="23">'CONTROLE DE PROCESSOS 2003-2016'!$A$2:$L$1963</definedName>
    <definedName name="pqp" localSheetId="23">'CONTROLE DE PROCESSOS 2003-2016'!$A$2:$L$1968</definedName>
    <definedName name="preto" localSheetId="23">'CONTROLE DE PROCESSOS 2003-2016'!$A$2:$L$1969</definedName>
    <definedName name="prograd" localSheetId="23">'CONTROLE DE PROCESSOS 2003-2016'!$A$2:$L$1969</definedName>
    <definedName name="programa" localSheetId="23">'CONTROLE DE PROCESSOS 2003-2016'!$A$2:$L$1969</definedName>
    <definedName name="re" localSheetId="23">'CONTROLE DE PROCESSOS 2003-2016'!$A$2:$L$1968</definedName>
    <definedName name="receita" localSheetId="23">'CONTROLE DE PROCESSOS 2003-2016'!$A$2:$L$1969</definedName>
    <definedName name="rer" localSheetId="23">'CONTROLE DE PROCESSOS 2003-2016'!$A$2:$L$1968</definedName>
    <definedName name="se" localSheetId="23">'CONTROLE DE PROCESSOS 2003-2016'!$A$2:$L$1968</definedName>
    <definedName name="sei" localSheetId="23">'CONTROLE DE PROCESSOS 2003-2016'!$A$2:$L$1968</definedName>
    <definedName name="sp" localSheetId="23">'CONTROLE DE PROCESSOS 2003-2016'!$A$2:$L$1968</definedName>
    <definedName name="tde" localSheetId="23">'CONTROLE DE PROCESSOS 2003-2016'!$A$2:$L$1968</definedName>
    <definedName name="ter" localSheetId="23">'CONTROLE DE PROCESSOS 2003-2016'!$A$2:$L$1968</definedName>
    <definedName name="tg" localSheetId="23">'CONTROLE DE PROCESSOS 2003-2016'!$A$2:$L$1968</definedName>
    <definedName name="tu" localSheetId="23">'CONTROLE DE PROCESSOS 2003-2016'!$A$2:$L$1968</definedName>
    <definedName name="uf" localSheetId="23">'CONTROLE DE PROCESSOS 2003-2016'!$A$2:$L$1968</definedName>
    <definedName name="ufop" localSheetId="23">'CONTROLE DE PROCESSOS 2003-2016'!$A$2:$L$1962</definedName>
    <definedName name="um" localSheetId="23">'CONTROLE DE PROCESSOS 2003-2016'!$A$2:$L$1963</definedName>
    <definedName name="universidade" localSheetId="23">'CONTROLE DE PROCESSOS 2003-2016'!$A$2:$L$1969</definedName>
    <definedName name="vai" localSheetId="23">'CONTROLE DE PROCESSOS 2003-2016'!$A$2:$L$1968</definedName>
    <definedName name="was" localSheetId="23">'CONTROLE DE PROCESSOS 2003-2016'!$A$2:$L$1968</definedName>
    <definedName name="we" localSheetId="23">'CONTROLE DE PROCESSOS 2003-2016'!$A$2:$L$1968</definedName>
  </definedNames>
  <calcPr calcId="145621" iterateDelta="1E-4"/>
</workbook>
</file>

<file path=xl/calcChain.xml><?xml version="1.0" encoding="utf-8"?>
<calcChain xmlns="http://schemas.openxmlformats.org/spreadsheetml/2006/main">
  <c r="J960" i="25" l="1"/>
  <c r="J908" i="25"/>
  <c r="J757" i="25"/>
  <c r="J718" i="25"/>
  <c r="J635" i="25"/>
  <c r="J626" i="25"/>
  <c r="J590" i="25"/>
  <c r="J566" i="25"/>
  <c r="J565" i="25"/>
  <c r="J561" i="25"/>
  <c r="L514" i="25"/>
  <c r="J55" i="7"/>
  <c r="J230" i="6"/>
  <c r="J177" i="6"/>
  <c r="J176" i="6"/>
  <c r="J159" i="6"/>
  <c r="J50" i="6"/>
  <c r="J48" i="6"/>
</calcChain>
</file>

<file path=xl/comments1.xml><?xml version="1.0" encoding="utf-8"?>
<comments xmlns="http://schemas.openxmlformats.org/spreadsheetml/2006/main">
  <authors>
    <author/>
  </authors>
  <commentList>
    <comment ref="K2" authorId="0">
      <text>
        <r>
          <rPr>
            <b/>
            <sz val="9"/>
            <color rgb="FF000000"/>
            <rFont val="Segoe UI"/>
            <family val="2"/>
          </rPr>
          <t xml:space="preserve">UFOP:
</t>
        </r>
        <r>
          <rPr>
            <sz val="9"/>
            <color rgb="FF000000"/>
            <rFont val="Segoe UI"/>
            <family val="2"/>
          </rPr>
          <t xml:space="preserve">Cor azul: Processo consta na GECON
Sem cor: Processo não encontra-se na GECON
</t>
        </r>
      </text>
    </comment>
  </commentList>
</comments>
</file>

<file path=xl/sharedStrings.xml><?xml version="1.0" encoding="utf-8"?>
<sst xmlns="http://schemas.openxmlformats.org/spreadsheetml/2006/main" count="39693" uniqueCount="19495">
  <si>
    <t xml:space="preserve">nº </t>
  </si>
  <si>
    <t>nº  Proc.</t>
  </si>
  <si>
    <t>interessado</t>
  </si>
  <si>
    <t>pasta</t>
  </si>
  <si>
    <t>01</t>
  </si>
  <si>
    <t>4585-97-21</t>
  </si>
  <si>
    <t>SPHAN / PRO MEMORIA</t>
  </si>
  <si>
    <t>02</t>
  </si>
  <si>
    <t>3576-97-2</t>
  </si>
  <si>
    <t>03</t>
  </si>
  <si>
    <t>4584-97-68</t>
  </si>
  <si>
    <t>04</t>
  </si>
  <si>
    <t>3842-97-16</t>
  </si>
  <si>
    <t>05</t>
  </si>
  <si>
    <t>3516-98-53</t>
  </si>
  <si>
    <t>EMG - SECRETARIA DE EDUCACAO</t>
  </si>
  <si>
    <t>06</t>
  </si>
  <si>
    <t>3486-98-94</t>
  </si>
  <si>
    <t>SECMA /PMOP</t>
  </si>
  <si>
    <t>07</t>
  </si>
  <si>
    <t>3787-97-18</t>
  </si>
  <si>
    <t>JOAO PINHEIRO / INST. DE INS. SUPERIOR SED.  EST.DE /M.G</t>
  </si>
  <si>
    <t>08</t>
  </si>
  <si>
    <t>3805-97-90</t>
  </si>
  <si>
    <t>FUND. GORCEIX/CVRD/METODO JAMBU</t>
  </si>
  <si>
    <t>09</t>
  </si>
  <si>
    <t>3809-97-41</t>
  </si>
  <si>
    <t>FUND. GORCEIX/ EXEC. DE PROJETOS</t>
  </si>
  <si>
    <t>10</t>
  </si>
  <si>
    <t>4570-97-53</t>
  </si>
  <si>
    <t>ESCRITORIO DE PILOTOS DOS EST. DA UFOP</t>
  </si>
  <si>
    <t>11</t>
  </si>
  <si>
    <t>3739-97-67</t>
  </si>
  <si>
    <t>FG/ ACESITA</t>
  </si>
  <si>
    <t>12</t>
  </si>
  <si>
    <t>4590-97-61</t>
  </si>
  <si>
    <t>FINEP</t>
  </si>
  <si>
    <t>13</t>
  </si>
  <si>
    <t>4591-97-23</t>
  </si>
  <si>
    <t>14</t>
  </si>
  <si>
    <t>3738-97-2</t>
  </si>
  <si>
    <t>FAOP / COOPERACAO CULTURAL ARTISTICO</t>
  </si>
  <si>
    <t>15</t>
  </si>
  <si>
    <t>3737-97-31</t>
  </si>
  <si>
    <t>FAOP/ QUADRA DO PARQUE METALURGICO</t>
  </si>
  <si>
    <t>16</t>
  </si>
  <si>
    <t>4647-97-86</t>
  </si>
  <si>
    <t>SECRETARIA EST. DA EDUCACAO/CURSO DE QUIM. E INGL.</t>
  </si>
  <si>
    <t>17</t>
  </si>
  <si>
    <t>3756-97-86</t>
  </si>
  <si>
    <t>FUNDACAO GORCEIX</t>
  </si>
  <si>
    <t>18</t>
  </si>
  <si>
    <t>3798-97-26</t>
  </si>
  <si>
    <t>COMPANHIA SIDERURGICA TUBARAO</t>
  </si>
  <si>
    <t>19</t>
  </si>
  <si>
    <t>207-2001</t>
  </si>
  <si>
    <t>20</t>
  </si>
  <si>
    <t>3515-98-91</t>
  </si>
  <si>
    <t>SENAI / EM/ FG</t>
  </si>
  <si>
    <t>21</t>
  </si>
  <si>
    <t>3839-97-10</t>
  </si>
  <si>
    <t>ALCAN ALUMINIO DO BRASIL</t>
  </si>
  <si>
    <t>22</t>
  </si>
  <si>
    <t>3556-97-97</t>
  </si>
  <si>
    <t>INSTITUTO NACIONAL DE FLORESTAS</t>
  </si>
  <si>
    <t>23</t>
  </si>
  <si>
    <t>3670-97-62</t>
  </si>
  <si>
    <t>SAGE - CONSULTORIA TECNICA LTDA</t>
  </si>
  <si>
    <t>24</t>
  </si>
  <si>
    <t>4646-97-13</t>
  </si>
  <si>
    <t>ASSOCIACAO DA COMUNIDADE DE GLAURA</t>
  </si>
  <si>
    <t>25</t>
  </si>
  <si>
    <t>\3588-97-83</t>
  </si>
  <si>
    <t>ESCOLA FEDERAL DE ENG. DE ITAJUBA - EFEI</t>
  </si>
  <si>
    <t>26</t>
  </si>
  <si>
    <t>3373-98-6</t>
  </si>
  <si>
    <t>FUNDACAO TV CULTURA</t>
  </si>
  <si>
    <t>27</t>
  </si>
  <si>
    <t>4587-97-56</t>
  </si>
  <si>
    <t>FUNDACAO CLOVIS SALGADO</t>
  </si>
  <si>
    <t>28</t>
  </si>
  <si>
    <t>3564-97-15</t>
  </si>
  <si>
    <t>FAOP/GLTA</t>
  </si>
  <si>
    <t>29</t>
  </si>
  <si>
    <t>3587-97-11</t>
  </si>
  <si>
    <t>SECRETARIA DO EST. DA SAUDE/FUNDACAO OSWALDO CRUZ</t>
  </si>
  <si>
    <t>30</t>
  </si>
  <si>
    <t>3547-97-4</t>
  </si>
  <si>
    <t>MONSENHOR HORTA</t>
  </si>
  <si>
    <t>31</t>
  </si>
  <si>
    <t>3546-97-33</t>
  </si>
  <si>
    <t>OBRA SOCIAL LIRIOS DO CAMPO</t>
  </si>
  <si>
    <t>32</t>
  </si>
  <si>
    <t>3824-97-34</t>
  </si>
  <si>
    <t>UNIVERSIDADE DE MONTES CLAROS</t>
  </si>
  <si>
    <t>33</t>
  </si>
  <si>
    <t>3777-97-56</t>
  </si>
  <si>
    <t>34</t>
  </si>
  <si>
    <t>1925-97-71</t>
  </si>
  <si>
    <t>SUDECAP</t>
  </si>
  <si>
    <t>35</t>
  </si>
  <si>
    <t>3371-98-72</t>
  </si>
  <si>
    <t>RODOVIARIO JOB LTDA</t>
  </si>
  <si>
    <t>36</t>
  </si>
  <si>
    <t>3887-98-57</t>
  </si>
  <si>
    <t>SPHAN / PRO MEMORIA/PMOP</t>
  </si>
  <si>
    <t>37</t>
  </si>
  <si>
    <t>3372-98-35</t>
  </si>
  <si>
    <t>INSTITUTO DE PESQUISA DO ESTADO DE M.G.</t>
  </si>
  <si>
    <t>38</t>
  </si>
  <si>
    <t>3795-98-19</t>
  </si>
  <si>
    <t>ORDEM DOS ADVOGADOS DO BRASIL</t>
  </si>
  <si>
    <t>39</t>
  </si>
  <si>
    <t>3831-97-8</t>
  </si>
  <si>
    <t>UNIVERSIDADE DE URBELANDIA</t>
  </si>
  <si>
    <t>40</t>
  </si>
  <si>
    <t>3830-97-37</t>
  </si>
  <si>
    <t>41</t>
  </si>
  <si>
    <t>3548-97-69</t>
  </si>
  <si>
    <t>METAMIG</t>
  </si>
  <si>
    <t>42</t>
  </si>
  <si>
    <t>3678-97-74</t>
  </si>
  <si>
    <t>SOCIEDADE EXCURSIONISTA ESPELEOGICA</t>
  </si>
  <si>
    <t>43</t>
  </si>
  <si>
    <t>3677-97-10</t>
  </si>
  <si>
    <t>SOCIEDADE BENEFICIENTE SÃO CAMILO MONSENHOR HORTA</t>
  </si>
  <si>
    <t>44</t>
  </si>
  <si>
    <t>3673-97-51</t>
  </si>
  <si>
    <t>SPHAN/ PRO- MEMORIA</t>
  </si>
  <si>
    <t>45</t>
  </si>
  <si>
    <t>3840-97-91</t>
  </si>
  <si>
    <t>ARQUIDIOCE DE MARIANA</t>
  </si>
  <si>
    <t>46</t>
  </si>
  <si>
    <t>3826-97-60</t>
  </si>
  <si>
    <t>UNIVERSIDADE DE URBELANDIA/UFV</t>
  </si>
  <si>
    <t>47</t>
  </si>
  <si>
    <t>3832-97-62</t>
  </si>
  <si>
    <t>UFMG/FUNDEP</t>
  </si>
  <si>
    <t>48</t>
  </si>
  <si>
    <t>3837-97-86</t>
  </si>
  <si>
    <t>ALCAN ALUMINIO POCOS DE CALDAS</t>
  </si>
  <si>
    <t>49</t>
  </si>
  <si>
    <t>3834-97-98</t>
  </si>
  <si>
    <t>50</t>
  </si>
  <si>
    <t>3836-97-13</t>
  </si>
  <si>
    <t>51</t>
  </si>
  <si>
    <t>3833-97-25</t>
  </si>
  <si>
    <t>52</t>
  </si>
  <si>
    <t>2241-97-41</t>
  </si>
  <si>
    <t>MINERACAO CATALAO DE GOIAS</t>
  </si>
  <si>
    <t>53</t>
  </si>
  <si>
    <t>3589-97-46</t>
  </si>
  <si>
    <t>COMPANHIA DE TREINAMENTO E EVENTOS - CTE</t>
  </si>
  <si>
    <t>54</t>
  </si>
  <si>
    <t>3806-97-52</t>
  </si>
  <si>
    <t>COMPANHIA VALE DO RIO DOCE</t>
  </si>
  <si>
    <t>55</t>
  </si>
  <si>
    <t>447-99-15</t>
  </si>
  <si>
    <t>GEMCOM DO BRASIL</t>
  </si>
  <si>
    <t>56</t>
  </si>
  <si>
    <t>770-99-62</t>
  </si>
  <si>
    <t>FEOP/UFOP/ADM. E MANUTENCAO DO CINE VILA RICA</t>
  </si>
  <si>
    <t>57</t>
  </si>
  <si>
    <t>3803-97-64</t>
  </si>
  <si>
    <t>58</t>
  </si>
  <si>
    <t>3514-98-28</t>
  </si>
  <si>
    <t>FUNDACAO MENDES PIMENTEL</t>
  </si>
  <si>
    <t>59</t>
  </si>
  <si>
    <t>877-99-56</t>
  </si>
  <si>
    <t>CAIXA ECONOMICA FEDERAL</t>
  </si>
  <si>
    <t>esta com  Salvador</t>
  </si>
  <si>
    <t>60</t>
  </si>
  <si>
    <t>4133-98-20</t>
  </si>
  <si>
    <t>UFOP/FUBRAS</t>
  </si>
  <si>
    <t>61</t>
  </si>
  <si>
    <t>1436-99-26</t>
  </si>
  <si>
    <t>UFOP/FEOP/CURSO DO PREPARATORIO TOEFL</t>
  </si>
  <si>
    <t>62</t>
  </si>
  <si>
    <t>3674-97-13</t>
  </si>
  <si>
    <t>63</t>
  </si>
  <si>
    <t>4808-1999</t>
  </si>
  <si>
    <t xml:space="preserve">  OURO PRETO/FUND. GORCEIX/ EDUCACAO FISICA ESCOLAR</t>
  </si>
  <si>
    <t>64</t>
  </si>
  <si>
    <t>390-98-19</t>
  </si>
  <si>
    <t>FUNDEP</t>
  </si>
  <si>
    <t>65</t>
  </si>
  <si>
    <t>250-2001</t>
  </si>
  <si>
    <t>CENTRO DE INTEGRACAO / ESCOLA CIEE</t>
  </si>
  <si>
    <t>66</t>
  </si>
  <si>
    <t>3841-97-53</t>
  </si>
  <si>
    <t>AGENDA CULTURAL</t>
  </si>
  <si>
    <t>67</t>
  </si>
  <si>
    <t>2920-99-54</t>
  </si>
  <si>
    <t>FEOP/UFOP/PORTUGUESES ESTRANGEIROS</t>
  </si>
  <si>
    <t>68</t>
  </si>
  <si>
    <t>151-2000</t>
  </si>
  <si>
    <t>AUREA MARIA/FORNECIMENTO DE GAS LIQUEFEITO</t>
  </si>
  <si>
    <t>69</t>
  </si>
  <si>
    <t>523-99-93</t>
  </si>
  <si>
    <t>EMATER / ASSIST. TEC. E EXTENSAO</t>
  </si>
  <si>
    <t>70</t>
  </si>
  <si>
    <t>188-2000</t>
  </si>
  <si>
    <t>EMPRESA BRASILEIRA DE CORREIOS E TELEGRAFOS</t>
  </si>
  <si>
    <t>71</t>
  </si>
  <si>
    <t>3552-97-36</t>
  </si>
  <si>
    <t>MINISTERIO DA CULTURA</t>
  </si>
  <si>
    <t>72</t>
  </si>
  <si>
    <t>1194-98-16</t>
  </si>
  <si>
    <t>USIMINAS</t>
  </si>
  <si>
    <t>73</t>
  </si>
  <si>
    <t>690-99-25</t>
  </si>
  <si>
    <t>UFOP/DEP. EST. RODOVIARIO  DER</t>
  </si>
  <si>
    <t>74</t>
  </si>
  <si>
    <t>1020-2000</t>
  </si>
  <si>
    <t>FUNDACAO CULTURAL DE BH/TOP CULTURA/IFAC</t>
  </si>
  <si>
    <t>75</t>
  </si>
  <si>
    <t>3767-97-01</t>
  </si>
  <si>
    <t>EMPRESA BRASILEIRA DE PESQUISA AGROPECUARIA</t>
  </si>
  <si>
    <t>76</t>
  </si>
  <si>
    <t>3574-97-79</t>
  </si>
  <si>
    <t>FUNDACAO GETULIO VARGAS/ EAESP</t>
  </si>
  <si>
    <t>77</t>
  </si>
  <si>
    <t>3076-98-52</t>
  </si>
  <si>
    <t>CESSAO DE USO DE TERRENO/DEGEO/FGX E UFOP</t>
  </si>
  <si>
    <t>78</t>
  </si>
  <si>
    <t>1169-98-61</t>
  </si>
  <si>
    <t>CAPES/DESMONTE DE ROCHA EXPLOSIVAS</t>
  </si>
  <si>
    <t>79</t>
  </si>
  <si>
    <t>733-99-36</t>
  </si>
  <si>
    <t>ASS.  BRAS. DA Const. METALICA/INST. DO PARANA/ASCOM</t>
  </si>
  <si>
    <t>80</t>
  </si>
  <si>
    <t>4663-97-32</t>
  </si>
  <si>
    <t>FUNDAC/TOP CULTURA</t>
  </si>
  <si>
    <t>81</t>
  </si>
  <si>
    <t>3578-97-20</t>
  </si>
  <si>
    <t>FUNDACAO BIBLIOTECA NACIONAL</t>
  </si>
  <si>
    <t>82</t>
  </si>
  <si>
    <t>2461-2000</t>
  </si>
  <si>
    <t>COMPANHIA MINEIRA DE METAIS</t>
  </si>
  <si>
    <t>83</t>
  </si>
  <si>
    <t>3072-2000</t>
  </si>
  <si>
    <t>PRESTACAO DE SERVICOS/FUNDACAO GORCEIX</t>
  </si>
  <si>
    <t>84</t>
  </si>
  <si>
    <t>3550-97-19</t>
  </si>
  <si>
    <t>MENDES JUNIOR SIDERURGICA</t>
  </si>
  <si>
    <t>85</t>
  </si>
  <si>
    <t>4635-97-5</t>
  </si>
  <si>
    <t>IBPC/PMOP/FAOP/PNS. PILAR/MINC/SEC/IGREJA DE S. F. DE P.</t>
  </si>
  <si>
    <t>86</t>
  </si>
  <si>
    <t>3557-97-50</t>
  </si>
  <si>
    <t>IBPC/ DRENAGEM NO ADRO DA IGREJA DE SÃO F. DE ASSIS</t>
  </si>
  <si>
    <t>87</t>
  </si>
  <si>
    <t>3783-97-59</t>
  </si>
  <si>
    <t>FUNDACAO NACIONAL DE PRO MEMORIA/VIDEO TEIPE</t>
  </si>
  <si>
    <t>88</t>
  </si>
  <si>
    <t>4637-97-22</t>
  </si>
  <si>
    <t>PMOP/IBPC/IEPHA/MG</t>
  </si>
  <si>
    <t>89</t>
  </si>
  <si>
    <t>3595-97-49</t>
  </si>
  <si>
    <t>DEPARTAMENTO NACIONAL DE PRODUCAO MINERAL/ DNPM</t>
  </si>
  <si>
    <t>90</t>
  </si>
  <si>
    <t>3423-99-55</t>
  </si>
  <si>
    <t>COMPANHIA SIDERURGICA BELGO MINEIRA</t>
  </si>
  <si>
    <t>91</t>
  </si>
  <si>
    <t>1926-97-33</t>
  </si>
  <si>
    <t>SEBRAE / MG</t>
  </si>
  <si>
    <t>92</t>
  </si>
  <si>
    <t>3594-97-86</t>
  </si>
  <si>
    <t>ESCOLA TECNICA FEDERAL DE OURO PRETO</t>
  </si>
  <si>
    <t>93</t>
  </si>
  <si>
    <t>3735-97-14</t>
  </si>
  <si>
    <t>FUNDEP/FESTIVAL DE INVERNO</t>
  </si>
  <si>
    <t>94</t>
  </si>
  <si>
    <t>3779-97-81</t>
  </si>
  <si>
    <t>UNIVERSIDADE FEDERAL DE SERGIPE</t>
  </si>
  <si>
    <t>95</t>
  </si>
  <si>
    <t>3844-97-41</t>
  </si>
  <si>
    <t xml:space="preserve">UNESCO/USP/CATEDR UNESCO </t>
  </si>
  <si>
    <t>96</t>
  </si>
  <si>
    <t>4649-97-10</t>
  </si>
  <si>
    <t>UNESCO/MINC/PMOP/SECMG</t>
  </si>
  <si>
    <t>97</t>
  </si>
  <si>
    <t>2067-97-45</t>
  </si>
  <si>
    <t>CNPQ/IBICT</t>
  </si>
  <si>
    <t>98</t>
  </si>
  <si>
    <t>4638-97-95</t>
  </si>
  <si>
    <t>MINC/IBPC/PMOP/SECMG</t>
  </si>
  <si>
    <t>99</t>
  </si>
  <si>
    <t>3626-97-71</t>
  </si>
  <si>
    <t>PRODUTORA</t>
  </si>
  <si>
    <t>100</t>
  </si>
  <si>
    <t>3545-97-71</t>
  </si>
  <si>
    <t>OSWALDO CAL.  PROD. CINEMATOGRAFICO LTDA</t>
  </si>
  <si>
    <t>101</t>
  </si>
  <si>
    <t>3784-97-11</t>
  </si>
  <si>
    <t>UTRAQUIMICA DE SÃO PAULO</t>
  </si>
  <si>
    <t>102</t>
  </si>
  <si>
    <t>3569-97-39</t>
  </si>
  <si>
    <t>FUNDACAO GORCEIX/ESCOLA DE MINAS</t>
  </si>
  <si>
    <t>103</t>
  </si>
  <si>
    <t>3734-97-43</t>
  </si>
  <si>
    <t>MUSEU DE MINERALOGIA</t>
  </si>
  <si>
    <t>104</t>
  </si>
  <si>
    <t>1671-97-54</t>
  </si>
  <si>
    <t>ASSOCIACAO BRASILEIRA DE NORMAS TECNICAS - ABNT</t>
  </si>
  <si>
    <t>105</t>
  </si>
  <si>
    <t>3792-97-40</t>
  </si>
  <si>
    <t>CENTRO DE DESENVOLVIMENTO NUCLEAR- CNEN</t>
  </si>
  <si>
    <t>106</t>
  </si>
  <si>
    <t>3675-97-86</t>
  </si>
  <si>
    <t>SECRETARIA DO ESTADO DA EDUCACAO</t>
  </si>
  <si>
    <t>107</t>
  </si>
  <si>
    <t>3807-97-15</t>
  </si>
  <si>
    <t>108</t>
  </si>
  <si>
    <t>3804-97-27</t>
  </si>
  <si>
    <t>109</t>
  </si>
  <si>
    <t>3744-97-5</t>
  </si>
  <si>
    <t>110</t>
  </si>
  <si>
    <t>799-99-44</t>
  </si>
  <si>
    <t>PETROBRAS/UFOP/FUNDACAO GORCEIX</t>
  </si>
  <si>
    <t>111</t>
  </si>
  <si>
    <t>3823-97-71</t>
  </si>
  <si>
    <t>UNIVERSIDADE DO ESTADO DE MINAS GERAIS</t>
  </si>
  <si>
    <t>112</t>
  </si>
  <si>
    <t>3671-97-25</t>
  </si>
  <si>
    <t>SECRETARIA DO ESTADO DE CIENCIA E MEIO AMBIENTE</t>
  </si>
  <si>
    <t>113</t>
  </si>
  <si>
    <t>3829-97-58</t>
  </si>
  <si>
    <t>UNIVERSIDADE DE SÃO PAULO</t>
  </si>
  <si>
    <t>114</t>
  </si>
  <si>
    <t>3672-97-98</t>
  </si>
  <si>
    <t>SECRETARIA DO ESTADO DE PLANEJAMENTO - SEPLAN</t>
  </si>
  <si>
    <t>115</t>
  </si>
  <si>
    <t>125-2000</t>
  </si>
  <si>
    <t>SISTEMA DE ALIMENTACAO MODELO</t>
  </si>
  <si>
    <t>116</t>
  </si>
  <si>
    <t>4586-97-93</t>
  </si>
  <si>
    <t>FAPEMIG</t>
  </si>
  <si>
    <t>117</t>
  </si>
  <si>
    <t>4589-97-81</t>
  </si>
  <si>
    <t>118</t>
  </si>
  <si>
    <t>3565-97-88</t>
  </si>
  <si>
    <t>GOVERNO DO ESTADO DE MINAS GERAIS</t>
  </si>
  <si>
    <t>119</t>
  </si>
  <si>
    <t>3555-97-24</t>
  </si>
  <si>
    <t>JUIZADO INFORMAL DE PEQUENAS CAUSAS DE OURO PRETO</t>
  </si>
  <si>
    <t>120</t>
  </si>
  <si>
    <t>3554-97-61</t>
  </si>
  <si>
    <t>LABORATORIO NEO QUIMICA COMERCIO E INDUSTRIA</t>
  </si>
  <si>
    <t>121</t>
  </si>
  <si>
    <t>4640-97-37</t>
  </si>
  <si>
    <t>PODER JUDICIARIO DA COMARGA DE OURO PRETO/OAB</t>
  </si>
  <si>
    <t>122</t>
  </si>
  <si>
    <t>4645-97-51</t>
  </si>
  <si>
    <t>RESTAURANTE UNIVERSITARIO UFOP</t>
  </si>
  <si>
    <t>123</t>
  </si>
  <si>
    <t>3374-98-61</t>
  </si>
  <si>
    <t>UNICAMP</t>
  </si>
  <si>
    <t>124</t>
  </si>
  <si>
    <t>769-98-1</t>
  </si>
  <si>
    <t>TELEMIG- TELECOMUNICACOES DE MINAS GERAIS</t>
  </si>
  <si>
    <t>125</t>
  </si>
  <si>
    <t>3560-97-64</t>
  </si>
  <si>
    <t>IPHAN - MUSEU DA INCONFIDENCIA</t>
  </si>
  <si>
    <t>126</t>
  </si>
  <si>
    <t>4158-1999</t>
  </si>
  <si>
    <t>JUSTICA DA INFANCIA E JUVENTUDE DA C. OURO PRETO</t>
  </si>
  <si>
    <t>127</t>
  </si>
  <si>
    <t>238-99-27</t>
  </si>
  <si>
    <t>RIO PARACATU MINERACAO</t>
  </si>
  <si>
    <t>128</t>
  </si>
  <si>
    <t>4826-98-86</t>
  </si>
  <si>
    <t>129</t>
  </si>
  <si>
    <t>3904-97-71</t>
  </si>
  <si>
    <t>USP/ESCOLA POLITECNICA/DEPARTAMENTO DE ENG. META.</t>
  </si>
  <si>
    <t>130</t>
  </si>
  <si>
    <t>3229-98-61</t>
  </si>
  <si>
    <t>UNIVERSIDADE FEDERAL DE MINAS GERAIS</t>
  </si>
  <si>
    <t>131</t>
  </si>
  <si>
    <t>1515-98-10</t>
  </si>
  <si>
    <t>UFOP/CASA DE MISERICORDIA DE OURO PRETO</t>
  </si>
  <si>
    <t>HOSPITAIS</t>
  </si>
  <si>
    <t>132</t>
  </si>
  <si>
    <t>3586-97-58</t>
  </si>
  <si>
    <t>SECRETARIA DE SAUDE/ESCOLA DE FARMACIA</t>
  </si>
  <si>
    <t>133</t>
  </si>
  <si>
    <t>1514-98-57</t>
  </si>
  <si>
    <t>ASSOCIACAO DOS AMIGOS DO HOSPITAL MARIO PENA</t>
  </si>
  <si>
    <t>134</t>
  </si>
  <si>
    <t>3295-2000</t>
  </si>
  <si>
    <t>HOSPITAL FELICE ROSSO</t>
  </si>
  <si>
    <t>135</t>
  </si>
  <si>
    <t>3579-97-92</t>
  </si>
  <si>
    <t>FUNDACAO LUCAS MACHADO/HOSPITAL SÃO JOSE</t>
  </si>
  <si>
    <t>136</t>
  </si>
  <si>
    <t>3326-98-18</t>
  </si>
  <si>
    <t>SECRETARIA DO ESTADO DE SAUDE/SUS/UFOP</t>
  </si>
  <si>
    <t>137</t>
  </si>
  <si>
    <t>1513-98-94</t>
  </si>
  <si>
    <t>HOSPITAL VERA CRUZ - BELO HORIZONTE</t>
  </si>
  <si>
    <t>138</t>
  </si>
  <si>
    <t>850-99-08</t>
  </si>
  <si>
    <t>SOCIEDADE BRASILEIRA DE ANALISE CLINICA/REG. DE MG</t>
  </si>
  <si>
    <t>139</t>
  </si>
  <si>
    <t>2331-97-31</t>
  </si>
  <si>
    <t>FUNDACAO HOSPITAL DO ESTADO DE MINAS GERAIS</t>
  </si>
  <si>
    <t>140</t>
  </si>
  <si>
    <t>3827-97-22</t>
  </si>
  <si>
    <t>HOSPITAL DAS CLINICAS</t>
  </si>
  <si>
    <t>141</t>
  </si>
  <si>
    <t>5697-97-90</t>
  </si>
  <si>
    <t>ASSOCIACAO COMERCIAL DE OURO PRETO</t>
  </si>
  <si>
    <t>PASTA 3</t>
  </si>
  <si>
    <t>142</t>
  </si>
  <si>
    <t>1174-2000</t>
  </si>
  <si>
    <t>UNIVERSIDADE  FEDERAL DE JUIZ DE FORA - GUARDA CHUVA</t>
  </si>
  <si>
    <t>143</t>
  </si>
  <si>
    <t>2117-97-11</t>
  </si>
  <si>
    <t>UNIVERSIDADE  FEDERAL DE VICOSA - POS GRADUACAO E PESQUISA</t>
  </si>
  <si>
    <t>144</t>
  </si>
  <si>
    <t>770-1998-81</t>
  </si>
  <si>
    <t>UNIVERSIDADE DE UBERABA - AMPLIACAO GRAD. NUTRICAO</t>
  </si>
  <si>
    <t>145</t>
  </si>
  <si>
    <t>3577-97-67</t>
  </si>
  <si>
    <t xml:space="preserve">FUNDACAO DE ENSINO SUPERIOR DE SÃO JOAO DEL REI </t>
  </si>
  <si>
    <t>146</t>
  </si>
  <si>
    <t>3561-97-27</t>
  </si>
  <si>
    <t>INSTITUICAO DE ENSINO SUPERIOR DO ESTADO DE MINAS GERAIS</t>
  </si>
  <si>
    <t>147</t>
  </si>
  <si>
    <t>INSTITUTO DO PATRIMONIO HISTORICO E ARTISTICO NACIONAL - MUSEU DA INCONFIDENCIA</t>
  </si>
  <si>
    <t>148</t>
  </si>
  <si>
    <t>3559-97-85</t>
  </si>
  <si>
    <t>INSTITUTO EUVALDO LODI - ESTAGIOS</t>
  </si>
  <si>
    <t>149</t>
  </si>
  <si>
    <t>139-2001</t>
  </si>
  <si>
    <t>UFOP COM INTERVENIENCIA DA FUNDACAO GORCEIX</t>
  </si>
  <si>
    <t>150</t>
  </si>
  <si>
    <t>1022-2001</t>
  </si>
  <si>
    <t>UFOP - ESCOLA DE MINAS - ESCOLA ENGENHARIA DE ITAJUBA - EFEI - FUNDACAO GORCEIX - FAPEPE</t>
  </si>
  <si>
    <t>151</t>
  </si>
  <si>
    <t>553-99-54</t>
  </si>
  <si>
    <t>ESCOLA DE MINAS A EFEI - ESCOLA DE ENGENHARIA DE ITAJUBA A FUNDACAO GORCEIX E A FUNDACAO DE APOIO AO ENSINO PESQUISA E EXTENSAO DE ITAJUBA</t>
  </si>
  <si>
    <t>PASTA 4</t>
  </si>
  <si>
    <t>152</t>
  </si>
  <si>
    <t>4717-97-60</t>
  </si>
  <si>
    <t>FINEP - RECURSOS DE CIENCIAS BIOLOGICAS</t>
  </si>
  <si>
    <t>153</t>
  </si>
  <si>
    <t>4592-97-96</t>
  </si>
  <si>
    <t xml:space="preserve">FUNDACAO ESTADUAL DO MEIO AMBIENTE - FEAM </t>
  </si>
  <si>
    <t>154</t>
  </si>
  <si>
    <t>2154-97-48</t>
  </si>
  <si>
    <t>INSTITUTO NACIONAL DE ALIMETACAO E NUTRICAO - INAM</t>
  </si>
  <si>
    <t>155</t>
  </si>
  <si>
    <t>3562-97-90</t>
  </si>
  <si>
    <t>GRUPO ASSISTENCIAL AUTA DE SOUZA</t>
  </si>
  <si>
    <t>156</t>
  </si>
  <si>
    <t>3746-97-22</t>
  </si>
  <si>
    <t>157</t>
  </si>
  <si>
    <t>3743-97-34</t>
  </si>
  <si>
    <t>158</t>
  </si>
  <si>
    <t>2227-97-10</t>
  </si>
  <si>
    <t>COMPANHIA VALE DO RIO DOCE E A FUOP / FGX</t>
  </si>
  <si>
    <t>159</t>
  </si>
  <si>
    <t>3794-97-75</t>
  </si>
  <si>
    <t>COLEGIO ARQUEDIOCESANO</t>
  </si>
  <si>
    <t>160</t>
  </si>
  <si>
    <t>3793-97-11</t>
  </si>
  <si>
    <t xml:space="preserve">CENTRO E PESQUISA CLOVIS SALGADO </t>
  </si>
  <si>
    <t>161</t>
  </si>
  <si>
    <t>4582-97-32</t>
  </si>
  <si>
    <t>BANCO DO BRASIL</t>
  </si>
  <si>
    <t>162</t>
  </si>
  <si>
    <t>4579-9728</t>
  </si>
  <si>
    <t>163</t>
  </si>
  <si>
    <t>3576-99-66</t>
  </si>
  <si>
    <t>EDITORA  PINI  - UFOP</t>
  </si>
  <si>
    <t>164</t>
  </si>
  <si>
    <t>4571-97-16</t>
  </si>
  <si>
    <t>DELEGACIA DO MEC DE MINAS GERAIS</t>
  </si>
  <si>
    <t>165</t>
  </si>
  <si>
    <t>2787-98-55</t>
  </si>
  <si>
    <t xml:space="preserve">ESPECIALIZACAO EM FILOSOFIA </t>
  </si>
  <si>
    <t>PASTA 1</t>
  </si>
  <si>
    <t>166</t>
  </si>
  <si>
    <t>1401-2002</t>
  </si>
  <si>
    <t>DULCE  VIEIRA RODRIGUES -  CERTIFICACAO DE PARTICIPACAO  DO XVI ENCONTRO MINEIRO DE ESTUDANTE DE DIREITO</t>
  </si>
  <si>
    <t>167</t>
  </si>
  <si>
    <t>1019-2002</t>
  </si>
  <si>
    <t>CORPO DE BOMBEIRO DO ESTADO MG / UFOP - CURSOS NA AREA DE ENGENHARIA</t>
  </si>
  <si>
    <t>168</t>
  </si>
  <si>
    <t>2369-2002</t>
  </si>
  <si>
    <t>CENTRAL  PROFISSIONAL DE ESTAGIO LTDA - ESTAGIO</t>
  </si>
  <si>
    <t>169</t>
  </si>
  <si>
    <t>4105-2002</t>
  </si>
  <si>
    <t>UFOP / GR S/A - ESTAGIO</t>
  </si>
  <si>
    <t>170</t>
  </si>
  <si>
    <t>2454-2002</t>
  </si>
  <si>
    <t xml:space="preserve"> UFMT / UFOP - FORMACAO DE PROF. INDIGENAS NIVEL SUPERIOR</t>
  </si>
  <si>
    <t>171</t>
  </si>
  <si>
    <t>2651-2002</t>
  </si>
  <si>
    <t>UFOP / FEOP / PMOP - AVALIACAO DE AGUA - VERA LUCIA MIRANDA</t>
  </si>
  <si>
    <t>172</t>
  </si>
  <si>
    <t>2653-2002</t>
  </si>
  <si>
    <t>UFOP / FEOP / PMOP - AVALIACAO DE AGUA - CORNELIO DE FREITAS</t>
  </si>
  <si>
    <t>173</t>
  </si>
  <si>
    <t>4279-2003</t>
  </si>
  <si>
    <t>IBGE / UFOP - INFORMACAO ESTATISTICA  GEOGRAFICA DO BRASIL DISPONIVEL EM ACERVOS</t>
  </si>
  <si>
    <t>174</t>
  </si>
  <si>
    <t>468-2002</t>
  </si>
  <si>
    <t>MARIA CRISTINA  TEIXEIRA - HORTO BOTANICO PROJETO MONUMENTA PMOP LEVANTAMENTO FLORISTICO DO HORTO BOTANICO DE OURO PRETO</t>
  </si>
  <si>
    <t>175</t>
  </si>
  <si>
    <t>FHEMIG/UFOP - ESTAGIO</t>
  </si>
  <si>
    <t>PASTA 2</t>
  </si>
  <si>
    <t>176</t>
  </si>
  <si>
    <t>FUNDAÇAO EDUCACIONAL LUCAS MACHADO, C/INTERVENIENCIA DO HOSPITAL SÃO JOSE/UFOP - ESTAGIO</t>
  </si>
  <si>
    <t>uberaba</t>
  </si>
  <si>
    <t>177</t>
  </si>
  <si>
    <t>1149-2000-0</t>
  </si>
  <si>
    <t>TRIBUNAL ELEITORAL DE MINAS GERAIS/UFOP - ESTAGIO P/ELEIÇAO DE 2000</t>
  </si>
  <si>
    <t>178</t>
  </si>
  <si>
    <t>ASSOCIAÇAO DOS AMIGOS DO HOSPITAL MARIO PENA/UFOP - ESTAGIO</t>
  </si>
  <si>
    <t>179</t>
  </si>
  <si>
    <t>1545-97-08</t>
  </si>
  <si>
    <t>COMPANHIA ENERGETICA DE INAS GERAIS S/A/UFOP ESTAGIO</t>
  </si>
  <si>
    <t>INTERNACIONAIS</t>
  </si>
  <si>
    <t>UNIVERSIDADE TECNICA DE CLAUSTHAL - ALEMANHA</t>
  </si>
  <si>
    <t>2947-99-19</t>
  </si>
  <si>
    <t>00184</t>
  </si>
  <si>
    <t>vencido</t>
  </si>
  <si>
    <t>INSTITUTO DE NUTRICAO E ALIMENTO DE CUBA</t>
  </si>
  <si>
    <t>3763-97-41</t>
  </si>
  <si>
    <t>00185</t>
  </si>
  <si>
    <t>INSTITUTO MEDIO DE GEOLOGIA E MINAS MOCAMBIQUE</t>
  </si>
  <si>
    <t>3764-97-12</t>
  </si>
  <si>
    <t>00186</t>
  </si>
  <si>
    <t>GADSDEN STATE COMMUNITY COLLEGE -USA</t>
  </si>
  <si>
    <t>3476-99-11</t>
  </si>
  <si>
    <t>00187</t>
  </si>
  <si>
    <t>INSTITUTO SUPERIOR TEC. LISBON PORTUGAL</t>
  </si>
  <si>
    <t>2919-99-75</t>
  </si>
  <si>
    <t>00188</t>
  </si>
  <si>
    <t>UNIVERSIDADE LUSIADA</t>
  </si>
  <si>
    <t>4530-1999</t>
  </si>
  <si>
    <t>00189</t>
  </si>
  <si>
    <t>UNIVERSIDADE NACIONAL DE ROSARIO</t>
  </si>
  <si>
    <t>2838-2000</t>
  </si>
  <si>
    <t>00190</t>
  </si>
  <si>
    <t>UNIVERSITE DE PROVENCE (AIX-MARSEILLE I) - FRANCE - CONVENIO INTERUNIVERSITARIO</t>
  </si>
  <si>
    <t>0074-2001</t>
  </si>
  <si>
    <t>00191</t>
  </si>
  <si>
    <t>UNIVERSIDADE EDUARDO MONDALANE /UFOP</t>
  </si>
  <si>
    <t>3511-99-11</t>
  </si>
  <si>
    <t>00192</t>
  </si>
  <si>
    <t>3129-2001</t>
  </si>
  <si>
    <t>00193</t>
  </si>
  <si>
    <t>UFOP/EMPRESA BRASILEIRA DE CORREIO E TELEGRAFOS</t>
  </si>
  <si>
    <t>2020-2001</t>
  </si>
  <si>
    <t>00194</t>
  </si>
  <si>
    <t>EMBRAPA</t>
  </si>
  <si>
    <t>1242-2001</t>
  </si>
  <si>
    <t>00195</t>
  </si>
  <si>
    <t>MINISTERIO DE EDUCACAO DE CUBA ETFOP</t>
  </si>
  <si>
    <t>5072-97-91</t>
  </si>
  <si>
    <t>00197</t>
  </si>
  <si>
    <t>ROTARY INTERNACIONAL</t>
  </si>
  <si>
    <t>0205-99-78</t>
  </si>
  <si>
    <t>00199</t>
  </si>
  <si>
    <t>DEP. MAT. / II CONGRESSO INTERNAC. DE ETNOMATEMATICA</t>
  </si>
  <si>
    <t>0472-2002</t>
  </si>
  <si>
    <t>00263</t>
  </si>
  <si>
    <t>MINISTERIO DAS RELAÇÕES EXTERIORES/JAIME ANT. SARDI</t>
  </si>
  <si>
    <t>1075-2001</t>
  </si>
  <si>
    <t>00264</t>
  </si>
  <si>
    <t>pendente</t>
  </si>
  <si>
    <t>UFOP/UNIVERS. FEDERAL DE HUELVA ESPANHA - PROTOCOLO INTENÇOES</t>
  </si>
  <si>
    <t>1577/2001</t>
  </si>
  <si>
    <t>00265</t>
  </si>
  <si>
    <t>L' INSTITUT NAT. POLUTECHNIQUE DE L.FRANCE /MIRIAM BORBA ROCHEL</t>
  </si>
  <si>
    <t>0880-2002</t>
  </si>
  <si>
    <t>00318</t>
  </si>
  <si>
    <t>arquivado</t>
  </si>
  <si>
    <t>L' INSTITUT NAT. POLUTECHNIQUE DE L.FRANCE /CLAUDIA DUMAS GUED.</t>
  </si>
  <si>
    <t>0879-2002</t>
  </si>
  <si>
    <t>00319</t>
  </si>
  <si>
    <t>UNIVERSIDADE POLITÉCNICA DE MADRI</t>
  </si>
  <si>
    <t>1925-2001</t>
  </si>
  <si>
    <t>00357</t>
  </si>
  <si>
    <t>ROTARY INTERNACIONAL - ( DISTRITO  4580) - ERRADICACAO DO ANALFABETISMO NO BRASIL</t>
  </si>
  <si>
    <t>3187-2002</t>
  </si>
  <si>
    <t>00446</t>
  </si>
  <si>
    <t>3228-2002</t>
  </si>
  <si>
    <t>00447</t>
  </si>
  <si>
    <t>25/08/2008 a 25/08/2013</t>
  </si>
  <si>
    <t>IAESTE /  UFOP - PROTOCOLO DE INTENCOES, INCENTIVAR E REGULARIZAR A PART. DE ALUNOS DA UFOP NO PROGRAMA IAESTE</t>
  </si>
  <si>
    <t>1919-97-78</t>
  </si>
  <si>
    <t>00535</t>
  </si>
  <si>
    <t>UNIVERSID INTERNACIONAL DE ANDALUCIA</t>
  </si>
  <si>
    <t>2652-2002</t>
  </si>
  <si>
    <t>00554</t>
  </si>
  <si>
    <t>UNIVERSITY OF CATANIA-ITALIA/UFOP - ACORDO COOPERAÇAO</t>
  </si>
  <si>
    <t>2233-2004-0</t>
  </si>
  <si>
    <t>00857</t>
  </si>
  <si>
    <t>UFOP/UNIVERSIDADE DE NICE-SOPHIA ANTIPOLIS-FRANÇA - PROTOCOLO INTENÇOES</t>
  </si>
  <si>
    <t>2266-2005-0</t>
  </si>
  <si>
    <t>00959</t>
  </si>
  <si>
    <t>UFOP/CALIFORNIA STATE UNIVERSITY, SACRAMENTO - PROTOCOLO INTENÇOES</t>
  </si>
  <si>
    <t>2461-2005-0</t>
  </si>
  <si>
    <t>00960</t>
  </si>
  <si>
    <t>DNDi-DRUGS FOR NEGLECTED DISEASES INITIATIVE/UFOP - Coord. Profa. Maria Terezinha Bahia</t>
  </si>
  <si>
    <t>2970-2005-0</t>
  </si>
  <si>
    <t>01018</t>
  </si>
  <si>
    <t>UNIVERSIDADE DE GENEBRA/UFOP</t>
  </si>
  <si>
    <t>3727-2005-0</t>
  </si>
  <si>
    <t>01084</t>
  </si>
  <si>
    <t>ROMA TER UNIVERSIA DECLI STUDI / UFOP</t>
  </si>
  <si>
    <t>4415-2005</t>
  </si>
  <si>
    <t>01095</t>
  </si>
  <si>
    <t>UFOP / UNIVERSITE MICHEL DE MONTAIGNE BORDEAUX 3 - ACORDO DE COOPERACAO  - FRANÇA</t>
  </si>
  <si>
    <t>3898-2005</t>
  </si>
  <si>
    <t>01100</t>
  </si>
  <si>
    <t>UFOP/FG - PROFA. MARIA TEREZINHA BAHIA</t>
  </si>
  <si>
    <t>6281-2005-0</t>
  </si>
  <si>
    <t>01144</t>
  </si>
  <si>
    <t>UNESCO / UFOP - PROFA. VERA DE MIRANDA GUARDA</t>
  </si>
  <si>
    <t>7019-2005-0</t>
  </si>
  <si>
    <t>01254</t>
  </si>
  <si>
    <t>INSTITUTO SUPERIOR DE CIENCIAS MEDICAS DE LA HABANA / UFOP</t>
  </si>
  <si>
    <t>708-2005-0</t>
  </si>
  <si>
    <t>00907</t>
  </si>
  <si>
    <t>UFOP/UNIVERSIDADE DE COIMBRA - PROTOCOLO INTENÇOES</t>
  </si>
  <si>
    <t>3431-2006</t>
  </si>
  <si>
    <t>01416</t>
  </si>
  <si>
    <t>UFOP / UNIVERSIDADE DO PORTO (PORTUGAL)</t>
  </si>
  <si>
    <t>4631-97-46</t>
  </si>
  <si>
    <t>INDETERMINADO</t>
  </si>
  <si>
    <t>UNIV. CENTRAL DE LAS VILLAS</t>
  </si>
  <si>
    <t>3768-97-65</t>
  </si>
  <si>
    <t>UFOP/FEOP - INTERCAMBIO ESTADOS UNIDOS</t>
  </si>
  <si>
    <t>2240-99-40</t>
  </si>
  <si>
    <t>BELOIT COLLEGE - BC</t>
  </si>
  <si>
    <t>3235-97-83</t>
  </si>
  <si>
    <t>FREIBERG UNIVESITY OF MINING - ALEMANHA</t>
  </si>
  <si>
    <t>3774-97-68</t>
  </si>
  <si>
    <t>TYAHZPROMEXPORT - MOSCOU</t>
  </si>
  <si>
    <t>3766-97-30</t>
  </si>
  <si>
    <t>ESC. TECNICA SUPERIOR - UNIV. POLITECNICA MADRI</t>
  </si>
  <si>
    <t>3759-97-74</t>
  </si>
  <si>
    <t>BELOIT COLLEGE LACCIL</t>
  </si>
  <si>
    <t>1576-97-23</t>
  </si>
  <si>
    <t>UNIV. HUELVA - ESPANHA</t>
  </si>
  <si>
    <t>1922-97-82</t>
  </si>
  <si>
    <t>UNIV. PINAR DEL RIO - CUBA'</t>
  </si>
  <si>
    <t>1924-97-16</t>
  </si>
  <si>
    <t>NATIONAL METALLURGICAL LAB. - INDIA</t>
  </si>
  <si>
    <t>552-99-91</t>
  </si>
  <si>
    <t>UNIV. NANCY - FRANÇA</t>
  </si>
  <si>
    <t>4455-97-15</t>
  </si>
  <si>
    <t>REP. POPULAR DE ANGOLA  E UFMG</t>
  </si>
  <si>
    <t>4648-97-49</t>
  </si>
  <si>
    <t>UNIVERSIDADE DO TEXAS</t>
  </si>
  <si>
    <t>2924-2001</t>
  </si>
  <si>
    <t>00166</t>
  </si>
  <si>
    <t>venc.</t>
  </si>
  <si>
    <t>GOVERNO REPUB. TURQUIA</t>
  </si>
  <si>
    <t>2306-99-56</t>
  </si>
  <si>
    <t>VALENCIA COMUNITY COLLEGE ORLANDO/FLORIDA USA</t>
  </si>
  <si>
    <t>4628-97-37</t>
  </si>
  <si>
    <t>REPUB. FEDERAL DA ALEMANHA</t>
  </si>
  <si>
    <t>2307-99-19</t>
  </si>
  <si>
    <t>UNIV. TECNICA DE CLAUSTHAL</t>
  </si>
  <si>
    <t>4627-97-79</t>
  </si>
  <si>
    <t>UNIVERSIDADE CENTRAL DO EQUADOR</t>
  </si>
  <si>
    <t>2460-2000</t>
  </si>
  <si>
    <t>00361</t>
  </si>
  <si>
    <t>VENCIDO</t>
  </si>
  <si>
    <t>UNESCO - ANGLA, BRASIL, CABO VERDE, GUINE BISSAU, MOÇAMBIQUE, PORTUGAL, SÃO TOME PRINCIPE</t>
  </si>
  <si>
    <t>3757-97-49</t>
  </si>
  <si>
    <t>UNIV. DE PARIS - SUD</t>
  </si>
  <si>
    <t>4636-97-60</t>
  </si>
  <si>
    <t>UNIV. LIMOGES - FRANÇA</t>
  </si>
  <si>
    <t>1925-97-91</t>
  </si>
  <si>
    <t xml:space="preserve">L' INSTITUT NAT. POLUTECHNIQUE DE L.FRANCE </t>
  </si>
  <si>
    <t>1301-2001</t>
  </si>
  <si>
    <t>00171</t>
  </si>
  <si>
    <t>INST. ITALO LATINO-AMERICANO</t>
  </si>
  <si>
    <t>3762-97-89</t>
  </si>
  <si>
    <t>UNIV. ESTATAL DE MOSCOU M.V. LONOSOSSOV</t>
  </si>
  <si>
    <t>3770-97-15</t>
  </si>
  <si>
    <t>INTERNATIONAL STUDY TOURS - LST - USA</t>
  </si>
  <si>
    <t>3761-97-16</t>
  </si>
  <si>
    <t>INST. INDIANO TEC. KANPUR - INDIA - ACORDO COOPERAÇAO</t>
  </si>
  <si>
    <t>3843-97-89</t>
  </si>
  <si>
    <t>UNIV. OF TEXAS AT. AUSTIN COLLEGE OF NAT. SCIENCES</t>
  </si>
  <si>
    <t>3769-97-28</t>
  </si>
  <si>
    <t>EMBAIXADA ESPANHA</t>
  </si>
  <si>
    <t>1920-97-57</t>
  </si>
  <si>
    <t>ESCOLA MINAS DE ALES - FRANÇA</t>
  </si>
  <si>
    <t>4630-97-83</t>
  </si>
  <si>
    <t>UNIV. NAC. SAN ANTONIO ABAD DE CUSCO</t>
  </si>
  <si>
    <t>3537-97-42</t>
  </si>
  <si>
    <t>IMPERIAL COLLEGE OF SCIENCE AND TECH - LONDRES</t>
  </si>
  <si>
    <t>4629-97-2</t>
  </si>
  <si>
    <t>PURDUE UNIVESITY - EUA</t>
  </si>
  <si>
    <t>1921-97-10</t>
  </si>
  <si>
    <t>COLORADO SCHOOL OF MINES</t>
  </si>
  <si>
    <t>3758-97-10</t>
  </si>
  <si>
    <t>UNIV. DE CAUCO - COLOMBIA</t>
  </si>
  <si>
    <t>3772-97-32</t>
  </si>
  <si>
    <t>UNIV. DE LA HABANA - CUBA</t>
  </si>
  <si>
    <t>3771-97-70</t>
  </si>
  <si>
    <t>SIST. UNIVERSITARIO DO ESTADO DA FLORIDA - USA</t>
  </si>
  <si>
    <t>3765-97-77</t>
  </si>
  <si>
    <t>UFOP/UNIVERSIDADE DE COIMBRA - CONVENIO COOPERAÇAO ACADEMICA</t>
  </si>
  <si>
    <t>UFOP/ESCOLA NACIONAL SUPERIOR DE MINAS DE PARIS-ENSMP-FRANÇA - RESPONSAVEL: LEONARDO B GODEFROID (DEMET)</t>
  </si>
  <si>
    <t>7137-2006</t>
  </si>
  <si>
    <t>01560</t>
  </si>
  <si>
    <t>UFOP/UNIVERSIDADE CATOLICA PORTUGUESA-UCP - PROTOCOLO COOPERAÇAO ACADEMICA, CIENTIFICA E CULTURAL</t>
  </si>
  <si>
    <t>8113-2006</t>
  </si>
  <si>
    <t>01579</t>
  </si>
  <si>
    <t>UFOP/UNIVERSIDADE DE LISBOA - PROTOCOLO INTENÇOES</t>
  </si>
  <si>
    <t>352-2007</t>
  </si>
  <si>
    <t>01591</t>
  </si>
  <si>
    <t>UNIVERSIDADE AGOSTINHO NETO/UFOP</t>
  </si>
  <si>
    <t>3017-2004-0</t>
  </si>
  <si>
    <t>00859</t>
  </si>
  <si>
    <t>UNIVERSIDADE DE SANTIAGO DE COMPOSTELA/UFOP - CONVENIO INTERCAMBIO ACADEMICO</t>
  </si>
  <si>
    <t>3366-2007</t>
  </si>
  <si>
    <t>01681</t>
  </si>
  <si>
    <t>UNIVERSITA DEGLI STUDI DI NAPOLI "L'ORIENTALE" - NAPOLES-ITALIA - ACORDO COOPERAÇAO CIENTIFICA, TECNICA E DIDATICA</t>
  </si>
  <si>
    <t>3551-2007</t>
  </si>
  <si>
    <t>01688</t>
  </si>
  <si>
    <t>21/9/2010 a 20/9/2012 - renovado automaticamente por mais 2 anos</t>
  </si>
  <si>
    <t>UNIVERSIDAD NACIONAL DE TUCUMAN (ARGENTINA) - ACORDO COOPERAÇAO</t>
  </si>
  <si>
    <t>4220-2007</t>
  </si>
  <si>
    <t>01708</t>
  </si>
  <si>
    <t>15/04/2008 a 15/04/2013, renovavel periodo similar</t>
  </si>
  <si>
    <t>UNIVERSIDAD NACIONAL DE SANTIAGO DEL ESTERO (ARGENTINA) - ACORDO COOPERAÇAO</t>
  </si>
  <si>
    <t>4221-2007</t>
  </si>
  <si>
    <t>01709</t>
  </si>
  <si>
    <t>L'UNIVERSITE JOSEPH FOURIER (GRENOBLE 1)-FRANÇA/UFOP - ACORDO COOPERAÇAO UNIVERSITARIO</t>
  </si>
  <si>
    <t>4240-2007</t>
  </si>
  <si>
    <t>01722</t>
  </si>
  <si>
    <t>19/10/2007 a 19/10/2012</t>
  </si>
  <si>
    <t>UFOP/SANDVIK MINING AND CONSTRUCTION DO BRASIL S.A. - CONTRATO SOCIAL DE COLABORAÇAO</t>
  </si>
  <si>
    <t>4264-2007</t>
  </si>
  <si>
    <t>01734</t>
  </si>
  <si>
    <t>UNIVERSIDADE DO PORTO/UFOP-EF:DEFAR - ELABORAÇAO DE PROJETO</t>
  </si>
  <si>
    <t>4270-2007</t>
  </si>
  <si>
    <t>01737</t>
  </si>
  <si>
    <t>22/08/2007 a 22/08/2014</t>
  </si>
  <si>
    <t>UFOP/SECRETARIA ADMINISTRATIVA DO MERCOSUL-SAM - CONVENIO COOPERAÇAO ACADEMICA</t>
  </si>
  <si>
    <t>4271-2007</t>
  </si>
  <si>
    <t>01738</t>
  </si>
  <si>
    <t>UFOP/UNIVERSIDADE TRAS-OS-MONTES E ALTO DOURO (PORTUGAL) - UTAD - CONVENIO COOPERAÇAO ACADEMICA, CIENTIFICA E CULTURAL</t>
  </si>
  <si>
    <t>6062-2007</t>
  </si>
  <si>
    <t>01758</t>
  </si>
  <si>
    <t>UNIVERSIDADE DE SEVILLA/UFOP - CONVENIO COLABORAÇAO ACADEMICA</t>
  </si>
  <si>
    <t>6320-2007</t>
  </si>
  <si>
    <t>01764</t>
  </si>
  <si>
    <t>01/02/2008 A 01/02/2010, RENOVÁVEL AUTOMATICAMENTE</t>
  </si>
  <si>
    <t>DRUGS FOR NEGLECTED DISEASES INITIATIVE-DNDi/UFOP - MARIA TEREZINHA BAHIA - ACORDO DESENVOLVIMENTO PESQUISA</t>
  </si>
  <si>
    <t>6169-2007</t>
  </si>
  <si>
    <t>01763</t>
  </si>
  <si>
    <t>01/02/2008 a 01/02/2010 - renovavel automaticamente</t>
  </si>
  <si>
    <t>UFOP/ESCOLA NACIONAL SUPERIOR DE TECNICAS INDUSTRIAIS E DE MINAS DE ALES-FRANÇA - CONVENÇAO ESTAGIO</t>
  </si>
  <si>
    <t>6513-2007</t>
  </si>
  <si>
    <t>01772</t>
  </si>
  <si>
    <t>02/10/2007 a 24/03/2008</t>
  </si>
  <si>
    <t>UNIVERSIDADE FRANCESA DE CERGY-PONTOISE, FRANÇA/UFOP - CONVENÇAO COTUTELA INTERNACIONAL DE TESES</t>
  </si>
  <si>
    <t>6665-2007</t>
  </si>
  <si>
    <t>01775</t>
  </si>
  <si>
    <t>01/9/2007 a 28/02/2011</t>
  </si>
  <si>
    <t>INTEGRAL 2057, C.A., VENEZUELA / UFOP - CONTRATO SOCIAL DE COLABORAÇAO</t>
  </si>
  <si>
    <t>6820-2007</t>
  </si>
  <si>
    <t>01779</t>
  </si>
  <si>
    <t>em analise PF</t>
  </si>
  <si>
    <t>UNIVERSITA DEGLI STUDI DE MILANO-BICOCCA, ITALIA/UFOP - ACORDO COOPERAÇAO CIENTIFICA E ACADEMICA</t>
  </si>
  <si>
    <t>7208-2007</t>
  </si>
  <si>
    <t>01794</t>
  </si>
  <si>
    <t>em analise</t>
  </si>
  <si>
    <t>INSTITUTO INDIANO DE TECNOLOGIA, KANPUR/UFOP - ACORDO COOPERAÇAO</t>
  </si>
  <si>
    <t>4208-2007</t>
  </si>
  <si>
    <t>01699</t>
  </si>
  <si>
    <t>UFOP/MERIAL LIMITED (INGLATERRA E WALES) - ACORDO DIVULGAÇAO CONFIDENCIAL E ACORDO DE COLABORAÇAO - REVELADOR: ALEXANDRE BARBOSA REIS (EF/DEACL)</t>
  </si>
  <si>
    <t>7775-2007</t>
  </si>
  <si>
    <t>01802</t>
  </si>
  <si>
    <t>pendente assinatura</t>
  </si>
  <si>
    <t>UNIVERSIDADE DE MUSICA E TEATRO ROSTOCK, ALEMANHA-HMT/UFOP - ACORDO COOPERAÇAO INTERNACIONAL</t>
  </si>
  <si>
    <t>1565-2008</t>
  </si>
  <si>
    <t>01870</t>
  </si>
  <si>
    <t>23/04/2008 a 23/04/2013</t>
  </si>
  <si>
    <t>CONSELHO DE DECANOS DE ENGENHARIA DO NOROESTE ARGENTINO-CODINOA/UFOP - CARTA DE INTENÇAO COOPERAÇAO EDUCATIVA E DE PESQUISA</t>
  </si>
  <si>
    <t>3527-2008</t>
  </si>
  <si>
    <t>01921</t>
  </si>
  <si>
    <t>09/05/2008 a 09/05/2013</t>
  </si>
  <si>
    <t>UFOP/THYSSENKRUPP STELL AG (TKS)/UFOP - ACORDO COOPERAÇAO</t>
  </si>
  <si>
    <t>8043-2008</t>
  </si>
  <si>
    <t>02007</t>
  </si>
  <si>
    <t>03/10/2008 a 03/10/2013</t>
  </si>
  <si>
    <t>971</t>
  </si>
  <si>
    <t>UFOP/UNIVERSIDADE DES SCIENCES ET TECHNOLOGIES DE LILLE-LILLE 1 - CONVENIO GERAL DE COOPERAÇAO CIENTIFICA E PEDAGOGICA</t>
  </si>
  <si>
    <t>8453-2008</t>
  </si>
  <si>
    <t>02016</t>
  </si>
  <si>
    <t>20/4/2009 a 19/4/2014</t>
  </si>
  <si>
    <t>UNIVESIDADE NACIONAL DE LA PLATA/UFOP - CONVENIO GERAL DE INTERCAMBIO INTERNACIONAL</t>
  </si>
  <si>
    <t>9507-2008</t>
  </si>
  <si>
    <t>02034</t>
  </si>
  <si>
    <t>20/11/2008 a 20/11/2010, renovavel automaticamente</t>
  </si>
  <si>
    <t>UFOP/ESCOLA SUPERIOR DE DESSAU (HOCHSCHULE ANHALT/DESSAU) - PROTOCOLO INTENÇOES INTERNACIONAL</t>
  </si>
  <si>
    <t>9583-2008</t>
  </si>
  <si>
    <t>02035</t>
  </si>
  <si>
    <t>01/6/2009 - indeterminado</t>
  </si>
  <si>
    <t>UFOP/UNIVERSITY OF OSLO, NORWAY - PROTOCOLO INTENÇOES INTERNACIONAL</t>
  </si>
  <si>
    <t>9643-2008</t>
  </si>
  <si>
    <t>02038</t>
  </si>
  <si>
    <t>09/02/2009 a 09/02/2014</t>
  </si>
  <si>
    <t>VALENCIA COMMUNITY COLLEGE (ORLANDO, FLORIDA/UFOP - ACORDO INTERNACIONAL DE COOPERAÇAO</t>
  </si>
  <si>
    <t>991-2009</t>
  </si>
  <si>
    <t>02051</t>
  </si>
  <si>
    <t>27/6/2009 a 27/6/2010</t>
  </si>
  <si>
    <t>HEIDELBERG UNIVERSITY/UFOP - PROTOCOLO INTENÇOES</t>
  </si>
  <si>
    <t>1094-2009</t>
  </si>
  <si>
    <t>02061</t>
  </si>
  <si>
    <t>PF</t>
  </si>
  <si>
    <t>UFOP/UNIVERSITY COLLEGE DUBLIN - PROTOCOLO INTENÇOES INTERNACIONAL</t>
  </si>
  <si>
    <t>1296-2009</t>
  </si>
  <si>
    <t>02065</t>
  </si>
  <si>
    <t>ARI</t>
  </si>
  <si>
    <t>UFOP/UNIVERSITY OF EDINBURGH - PROTOCOLO INTENÇOES INTERNACIONAL</t>
  </si>
  <si>
    <t>1297-2009</t>
  </si>
  <si>
    <t>02066</t>
  </si>
  <si>
    <t>UFOP/UNIVERSITY OF BERGEN - PROTOCOLO INTENÇOES INTERNACIONAL</t>
  </si>
  <si>
    <t>1298-209</t>
  </si>
  <si>
    <t>02067</t>
  </si>
  <si>
    <t>UFOP/UNIVERSITA DI BOLOGNA - PROTOCOLO INTENÇOES INTERNACIONAL</t>
  </si>
  <si>
    <t>1299-2009</t>
  </si>
  <si>
    <t>02068</t>
  </si>
  <si>
    <t>UFOP/UNIVERSIDAD DE SALAMANCA - PROTOCOLO INTENÇOES INTERNACIONAL</t>
  </si>
  <si>
    <t>1300-2009</t>
  </si>
  <si>
    <t>02069</t>
  </si>
  <si>
    <t>UFOP/UNIVERSIDAD DE GRANADA - PROTOCOLO INTENÇOES INTERNACIONAL</t>
  </si>
  <si>
    <t>1301-209</t>
  </si>
  <si>
    <t>02070</t>
  </si>
  <si>
    <t>08/6/2009  08/6/2013</t>
  </si>
  <si>
    <t>UFOP/UNIVERSIDAD DE BARCELONA - PROTOCOLO INTENÇOES INTERNACIONAL</t>
  </si>
  <si>
    <t>1302-2009</t>
  </si>
  <si>
    <t>02071</t>
  </si>
  <si>
    <t>UFOP/NATIONAL UNIVERSITY OF IRELAND - PROTOCOLO INTENÇOES INTERNACIONAL</t>
  </si>
  <si>
    <t>1303-2009</t>
  </si>
  <si>
    <t>02072</t>
  </si>
  <si>
    <t>UFOP/UNIVERSITE DE LYON - PROTOCOLO INTENÇOES INTERNACIONAL</t>
  </si>
  <si>
    <t>1304-2009</t>
  </si>
  <si>
    <t>02073</t>
  </si>
  <si>
    <t>UFOP/UNIVERSITA DEGLI STUDI DI SENA - PROTOCOLO INTENÇOES INTERNACIONAL</t>
  </si>
  <si>
    <t>1305-2009</t>
  </si>
  <si>
    <t>02074</t>
  </si>
  <si>
    <t>UFOP/ UNIVERSITA DEGLI STUDI DI PADOVA - PROTOCOLO INTENÇOES INTERNACIONAL</t>
  </si>
  <si>
    <t>1306-2009</t>
  </si>
  <si>
    <t>02075</t>
  </si>
  <si>
    <t>UFOP/ UNIVERSITE MONTPELLIER 1 - PROTOCOLO INTENÇOES INTERNACIONAL</t>
  </si>
  <si>
    <t>1314-2009</t>
  </si>
  <si>
    <t>02076</t>
  </si>
  <si>
    <t>UNIVERSITAT zu KOLN-UzK-PHILOSOPHISCHE FAKULTAT/UFOP-ICHS - ACORDO COOPERAÇAO INTERNACIONAL</t>
  </si>
  <si>
    <t>3007-2009</t>
  </si>
  <si>
    <t>02107</t>
  </si>
  <si>
    <t>UNIVERSIDADE DO TEXAS EM AUSTIN/UFOP - CONVENIO GERAL DE COOPERAÇAO E INTERCAMBIO CIENTIFICO E TECNOLOGICO</t>
  </si>
  <si>
    <t>3338-2009</t>
  </si>
  <si>
    <t>02116</t>
  </si>
  <si>
    <t>profa. Christiane-DECIV</t>
  </si>
  <si>
    <t>UNIVERSIDADE DE ROMA "LA SAPIENZA" (ITALIA) / UFOP - ACORDO COOPERAÇAO CULTURAL E CIENTIFICA INTERNACIONAL</t>
  </si>
  <si>
    <t>3985-2009</t>
  </si>
  <si>
    <t>02128</t>
  </si>
  <si>
    <t>UNIVERSIDADE DO ALGARVE / UFOP - CONVENIO COOPERAÇAO ACADEMICA, CIENTIFICA E CULTURAL</t>
  </si>
  <si>
    <t>8188-2009</t>
  </si>
  <si>
    <t>02168</t>
  </si>
  <si>
    <t>19/12/2006 a 19/12/2011</t>
  </si>
  <si>
    <t>ESCOLA DE MINAS DE DOUAI (FRANÇA) UFOP - PROTOCOLO COOPERAÇAO INTERNACIONAL</t>
  </si>
  <si>
    <t>8330-2009</t>
  </si>
  <si>
    <t>02170</t>
  </si>
  <si>
    <t>14/10/2009 a 14/10/2014</t>
  </si>
  <si>
    <t>FACULDADE DE ARQUITETURA DA UNIVERSIDADE TECNICA DE LISBOA-FAUTL/UFOP - ACORDO COOPERAÇAO INTERNACIONAL</t>
  </si>
  <si>
    <t>9555-2009</t>
  </si>
  <si>
    <t>02185</t>
  </si>
  <si>
    <t>realizar, conjuntamente, atividades academicas, cientificae cultural</t>
  </si>
  <si>
    <t>12/01/2010 a 11/01/2015</t>
  </si>
  <si>
    <t>UNIVERSIDADE DE PALERMO (ITALIA)/UFOP - ACORDO DE COOPERAÇAO INTERNACIONAL</t>
  </si>
  <si>
    <t>9600-2009</t>
  </si>
  <si>
    <t>02187</t>
  </si>
  <si>
    <t>mobilidade pesquisadores, professores, jovens pesquisadores de pos-graduaçao, e intercambio cientifico</t>
  </si>
  <si>
    <t>24/9/2010 A 23/9/2013</t>
  </si>
  <si>
    <t>UFOP-DECOM/UNIVERSIDADE DE MUNSTER (ALEMANHA) - ACORDO COOPERAÇAO INTERNACIONAL</t>
  </si>
  <si>
    <t>10258-2009</t>
  </si>
  <si>
    <t>02190</t>
  </si>
  <si>
    <t>intercambio academico corpos discentes e docentes - graduaçao, mestrado e doutorado, na area de geoinformatica</t>
  </si>
  <si>
    <t xml:space="preserve">UNIVERSIDADE DE ZAGREB/UFOP - ACORDO COOPERAÇAO INTERNACIONAL </t>
  </si>
  <si>
    <t>2823-2010</t>
  </si>
  <si>
    <t>02239</t>
  </si>
  <si>
    <t>promover cooperaçao educaçao academica e pesquisa: intercambios docentes, tecnicos-administrativos, discentes e material academico</t>
  </si>
  <si>
    <t>PF/NIT</t>
  </si>
  <si>
    <t>BANCO SANTANDER (BRASIL)/UFOP - ACORDO COOPERAÇAO INTERNACIONAL</t>
  </si>
  <si>
    <t>3663-2010</t>
  </si>
  <si>
    <t>02255</t>
  </si>
  <si>
    <t>disciplinar relaçoes necessarias ao desenvolvimento do programa de bolsas de mobilidade internacional do SANTANDER - valor:R$ 16.418,24</t>
  </si>
  <si>
    <t>UFOP/BANCO SANTANDER (BRASIL) S.A. - CONVENIO VIABILIZAÇAO DE PROGRAMA</t>
  </si>
  <si>
    <t>4098-2010</t>
  </si>
  <si>
    <t>02258</t>
  </si>
  <si>
    <t>viablizar participaçao da UFOP no Programa TOP Espanha Santander Univesidades</t>
  </si>
  <si>
    <t>pendentes assinaturas</t>
  </si>
  <si>
    <t>UFOP/SANT</t>
  </si>
  <si>
    <t>UFOP/CETEC-MG/SECTES-MG/FACULDADE CIENCIAS DA UNIVERSIDADE DE LISBOA, PORTUGAL/UNIVERSIDADE DE EVORA-CENTRO DE GEOFISICA DE EVORA, PORTUGAL - TERMO ADESÃO AO ACORDO DE COOPERAÇAO</t>
  </si>
  <si>
    <t>4099-2010</t>
  </si>
  <si>
    <t>02259</t>
  </si>
  <si>
    <t>adesao da UFOP a Rede Luso-brasileira de Remediaçao e Reabilitaçao de Ambieintes Degradados ( READE) e colaboraçao e intercambio - programas pos-graduaçao universidades brasileiras e portuguesas</t>
  </si>
  <si>
    <t>UFOP/UNIVERSIDADE CHEIKH ANTA DIOP DE DAKAR (UCAD)-SENEGAL - ACORDO INTERNACIONAL</t>
  </si>
  <si>
    <t>6242-2010</t>
  </si>
  <si>
    <t>02305</t>
  </si>
  <si>
    <t xml:space="preserve">cooperaçao cientifica e pedagogica </t>
  </si>
  <si>
    <t>aguardando instrumento</t>
  </si>
  <si>
    <t>UCAD</t>
  </si>
  <si>
    <t>INFOMINE INC. (EDUMINE/UFOP - ACORDO INTERNACIONAL - DEMIN</t>
  </si>
  <si>
    <t>11768-2010</t>
  </si>
  <si>
    <t>02338</t>
  </si>
  <si>
    <t>traduçao  cursos "Estimating the Cost of Mining", "Mine Project Economics" e "Design and Operation of Large Dumps" do ingles para o portugues</t>
  </si>
  <si>
    <t>PJU</t>
  </si>
  <si>
    <t>ECOLE NATIONALE SUPERIEURE DES MINES DE SANT-ETIENNE (ENSM.SE_ - FRANÇA/UFOP - CONVENIO ACADEMICO INTERNACIONAL</t>
  </si>
  <si>
    <t>0008-2011</t>
  </si>
  <si>
    <t>02341</t>
  </si>
  <si>
    <t>cooperação academicae intercambio de alunos</t>
  </si>
  <si>
    <t>03/02/2011 a 02/02/2016</t>
  </si>
  <si>
    <t>UFOP/UNIVERSITY OF REUTLINGEN, GERMANY - PROTOCOLO INTENÇÕES</t>
  </si>
  <si>
    <t>733-2011</t>
  </si>
  <si>
    <t>02361</t>
  </si>
  <si>
    <t>intercambio docente e tecnico-administrativo e discente em programas de estudo</t>
  </si>
  <si>
    <t>27/01/2011 a 26/01/2016</t>
  </si>
  <si>
    <t>UNIVERSIDADE NOVA DE LISBOA (UNI)/UFOP - CONVENIO COOPERAÇAO INTERNACIONAL</t>
  </si>
  <si>
    <t>1434-2011</t>
  </si>
  <si>
    <t>02373</t>
  </si>
  <si>
    <t>cooperaçao academica, intercambio docentes/investigadores, estudantes de pos-graduaçao e graduaçao e tecnicos-administrativos</t>
  </si>
  <si>
    <t>13/3/2011 a 12/3/2016</t>
  </si>
  <si>
    <t>UFOP/GRUPO COIMBRA DE UNIVERSIDADES BRASILEIRAS DA REPUBLICA DO BRASIL (GCUB) - CONVENIO ADESAO - DULCE MARIA VIANA MINDLIN (CAINT)</t>
  </si>
  <si>
    <t>2975-2011</t>
  </si>
  <si>
    <t>02413</t>
  </si>
  <si>
    <t>Adesao ao acordo especifico para o intercambio de estudantes Brasil-Mexico (Programa BRAMEX)</t>
  </si>
  <si>
    <t>284 processos em andamento 02/05/2002</t>
  </si>
  <si>
    <t>0001</t>
  </si>
  <si>
    <t>308 processos  em andamentos 11/07/2002</t>
  </si>
  <si>
    <t>0002</t>
  </si>
  <si>
    <t>339 processos em andamentos  09/08/2002</t>
  </si>
  <si>
    <t>0003</t>
  </si>
  <si>
    <t>358 processos em andamentos 04/09/2002</t>
  </si>
  <si>
    <t>0004</t>
  </si>
  <si>
    <t>431 processos em andamentos 05/11/2002</t>
  </si>
  <si>
    <t>0005</t>
  </si>
  <si>
    <t>417 processos em andamentos 07/01/2003</t>
  </si>
  <si>
    <t>0006</t>
  </si>
  <si>
    <t>439 processos em andamentos   07/03/03</t>
  </si>
  <si>
    <t>0007</t>
  </si>
  <si>
    <t>458 processos em andamentos 22/04/03</t>
  </si>
  <si>
    <t>0008</t>
  </si>
  <si>
    <t>464 processos em andamentos 26/05/2003</t>
  </si>
  <si>
    <t>0009</t>
  </si>
  <si>
    <t>464 processos em andamentos  02/06/03</t>
  </si>
  <si>
    <t>0010</t>
  </si>
  <si>
    <t>472 processos em andamentos  01/07/03</t>
  </si>
  <si>
    <t>0011</t>
  </si>
  <si>
    <t>481 processos em andamentos  04/08/03</t>
  </si>
  <si>
    <t>0012</t>
  </si>
  <si>
    <t>homeopharma  - estagio</t>
  </si>
  <si>
    <t>491 processos em andamentos  01/09/03</t>
  </si>
  <si>
    <t>0013</t>
  </si>
  <si>
    <t>reGar Ouro Preto</t>
  </si>
  <si>
    <t>504 processos em andamentos 06/01/04</t>
  </si>
  <si>
    <t>0014</t>
  </si>
  <si>
    <t>cimed</t>
  </si>
  <si>
    <t>512 processos em andamentos 02/02/2004</t>
  </si>
  <si>
    <t>0015</t>
  </si>
  <si>
    <t xml:space="preserve">petrobras </t>
  </si>
  <si>
    <t>513 processos em andamentos 01/03/2004</t>
  </si>
  <si>
    <t>0016</t>
  </si>
  <si>
    <t>segundo termo aditivo 659-2001-0</t>
  </si>
  <si>
    <t>520 processos em andamentos 22/03/2004</t>
  </si>
  <si>
    <t>0017</t>
  </si>
  <si>
    <t>terceiro termo aditivo 1119-2004-0</t>
  </si>
  <si>
    <t>511 processos em andamentos 06/04/2004</t>
  </si>
  <si>
    <t>0018</t>
  </si>
  <si>
    <t>quarto termo aditivo 659-2001</t>
  </si>
  <si>
    <t>510 processos em andamentos 05/05/2004.</t>
  </si>
  <si>
    <t>0019</t>
  </si>
  <si>
    <t>Belgo Mineira</t>
  </si>
  <si>
    <t>552 processos em andamentos 02/06/2004</t>
  </si>
  <si>
    <t>0020</t>
  </si>
  <si>
    <t>Ass. Ouro Branco</t>
  </si>
  <si>
    <t>577 processos em andamentos 02/08/04</t>
  </si>
  <si>
    <t>0021</t>
  </si>
  <si>
    <t>FADEPE /CAED - 494-2004</t>
  </si>
  <si>
    <t>564 processos em andamentos  05/10/04</t>
  </si>
  <si>
    <t>0022</t>
  </si>
  <si>
    <t>Circuito do Ouro - ACO - 1952-2004</t>
  </si>
  <si>
    <t>601 processos em andamentos 08/11/04</t>
  </si>
  <si>
    <t>0023</t>
  </si>
  <si>
    <t>2º termo aditivo 3901-2001-0</t>
  </si>
  <si>
    <t>571 processos em andamentos 05/01/05</t>
  </si>
  <si>
    <t>0024</t>
  </si>
  <si>
    <t>19951-2004-0 lato sensu computação</t>
  </si>
  <si>
    <t>610 processos em andamentos 03/02/2005</t>
  </si>
  <si>
    <t>0025</t>
  </si>
  <si>
    <t>AGIEL - 1974-2004-0</t>
  </si>
  <si>
    <t>602 processos em andamento 02/03/2005</t>
  </si>
  <si>
    <t>0026</t>
  </si>
  <si>
    <t>PRODEMGE - 2232-2004</t>
  </si>
  <si>
    <t>617 processos em andamento, 04/04/2005</t>
  </si>
  <si>
    <t>0027</t>
  </si>
  <si>
    <t>CBMM - 2624-2004</t>
  </si>
  <si>
    <t>677 processos em andamento, 11/10/2005</t>
  </si>
  <si>
    <t>0028</t>
  </si>
  <si>
    <t>nova era silicon</t>
  </si>
  <si>
    <t>931 processos em andamento, 06/04/2006</t>
  </si>
  <si>
    <t>0029</t>
  </si>
  <si>
    <t>2891-2004</t>
  </si>
  <si>
    <t>1038 processos em andamento, 01/12/2006</t>
  </si>
  <si>
    <t>0030</t>
  </si>
  <si>
    <t>2892-2004</t>
  </si>
  <si>
    <t>0031</t>
  </si>
  <si>
    <t>3016-2004-0 MELT METAIS</t>
  </si>
  <si>
    <t>0032</t>
  </si>
  <si>
    <t>Terceiro Termo Aditivo 3901-2001-0</t>
  </si>
  <si>
    <t>0033</t>
  </si>
  <si>
    <t>UFLA / UFOP 3014-2004</t>
  </si>
  <si>
    <t>0034</t>
  </si>
  <si>
    <t xml:space="preserve">JN&amp;C  Advocacia ass. </t>
  </si>
  <si>
    <t>0035</t>
  </si>
  <si>
    <t>1º t. aditivo Rotary 3187-2002</t>
  </si>
  <si>
    <t>0036</t>
  </si>
  <si>
    <t>Maripá de Minas: emprestimo computadores</t>
  </si>
  <si>
    <t>0037</t>
  </si>
  <si>
    <t>Embaré Ind. Alimenticias S.ª</t>
  </si>
  <si>
    <t>0038</t>
  </si>
  <si>
    <t>Timóteo: emprestimo computadores</t>
  </si>
  <si>
    <t>0039</t>
  </si>
  <si>
    <t>Jequeri: emprestimo computadores</t>
  </si>
  <si>
    <t>0040</t>
  </si>
  <si>
    <t>protocolo IBCA - 3854-2004</t>
  </si>
  <si>
    <t>0041</t>
  </si>
  <si>
    <t>Convenio  IBCA - 3854-2004</t>
  </si>
  <si>
    <t>0042</t>
  </si>
  <si>
    <t>FUFMT / UFOP processo 3933-2004-0</t>
  </si>
  <si>
    <t>0043</t>
  </si>
  <si>
    <t>2º termo aditivo aa termo de cooperação UFMG/UFOP-processos 2783-2002, 1122-2004 e 3776-97-96</t>
  </si>
  <si>
    <t>0044</t>
  </si>
  <si>
    <t>cessao de direitos patr. 3824-2004</t>
  </si>
  <si>
    <t>0045</t>
  </si>
  <si>
    <t>protocolo intençoes ICMG-UNILESTE/UFOP - proc. 4011-2004-0</t>
  </si>
  <si>
    <t>0046</t>
  </si>
  <si>
    <t>1º convenio ICMG-UNILESTE/UFOP - proc. 4011-2004-0</t>
  </si>
  <si>
    <t>0047</t>
  </si>
  <si>
    <t xml:space="preserve">Farmacia Amaryllis Homeopatia/UFOP: convenio estagio </t>
  </si>
  <si>
    <t>0048</t>
  </si>
  <si>
    <t>FAOP / FEOP / UFOP- 4061-2004</t>
  </si>
  <si>
    <t>0049</t>
  </si>
  <si>
    <t>FG/UFOP/ENUT - 7045-2004</t>
  </si>
  <si>
    <t>0050</t>
  </si>
  <si>
    <t>1º T. AditivoFG/UFOP/ENUT - 7045-2005</t>
  </si>
  <si>
    <t>0051</t>
  </si>
  <si>
    <t>protocolo projeto sorria proc 8001-2004</t>
  </si>
  <si>
    <t>0052</t>
  </si>
  <si>
    <t>primeiro convenio  projeto sorria</t>
  </si>
  <si>
    <t>0053</t>
  </si>
  <si>
    <t>Latu sensu em matematica - 3823-2004-0</t>
  </si>
  <si>
    <t>0054</t>
  </si>
  <si>
    <t>convenio UFOP/CENIBRA/FG-proc. 7046-2004-0</t>
  </si>
  <si>
    <t>0055</t>
  </si>
  <si>
    <t>convenio UFOP/CATAS ALTAS-proc.08089-2004-0</t>
  </si>
  <si>
    <t>0056</t>
  </si>
  <si>
    <t>protocolo intençoes UFOP/CENIBRA-proc. 7046-2004-0</t>
  </si>
  <si>
    <t>0057</t>
  </si>
  <si>
    <t>contrato FG/UFOP - 8171-2004</t>
  </si>
  <si>
    <t>0058</t>
  </si>
  <si>
    <t>termo aditivo AACOB - 1349-2004-0</t>
  </si>
  <si>
    <t>0059</t>
  </si>
  <si>
    <t>RDM - Rio Doce Manganes - UFOP</t>
  </si>
  <si>
    <t>0060</t>
  </si>
  <si>
    <t>Primeiro termo aditivo cenibra - 7046-2004</t>
  </si>
  <si>
    <t>0061</t>
  </si>
  <si>
    <t>convenio UFOP/ALBRAS-Aluminio Brasileiro S/A</t>
  </si>
  <si>
    <t>0062</t>
  </si>
  <si>
    <t>Primeiro termo aditivo ao convênio entre UFOP e Mineração Caraíba S/A - 264-2000</t>
  </si>
  <si>
    <t>0063</t>
  </si>
  <si>
    <t>Segundo termo aditivo - UFOP/Hospital Vera Cruz - 605-2001</t>
  </si>
  <si>
    <t>0064</t>
  </si>
  <si>
    <t>Contrato particular de partilha e uso de direitos - UFOP/SAMARCO - 492-2004</t>
  </si>
  <si>
    <t>0065</t>
  </si>
  <si>
    <t>convênio UFOP/Suzano Bahia Sul Papel e Celulose S/A-concessao estágio-8380-2004-0</t>
  </si>
  <si>
    <t>0066</t>
  </si>
  <si>
    <t>convenio estagio Daimler Chrysler do Brasil</t>
  </si>
  <si>
    <t>0067</t>
  </si>
  <si>
    <t>termo cooperaçao Município Itabira e UFOP-concessao estagio curricular e de aperfeiçoamento técnico profissional</t>
  </si>
  <si>
    <t>0068</t>
  </si>
  <si>
    <t>convênio estagio UFOP e Empresa Bunge Fertilizantes S/A-Proc. 337-2005</t>
  </si>
  <si>
    <t>0069</t>
  </si>
  <si>
    <t>Contrato intercambio cientifico e tecnologico CVRD e UFOP-proc.8173-2004</t>
  </si>
  <si>
    <t>0070</t>
  </si>
  <si>
    <t>contrato intercambio cientifico e tecnologico CVRD/UFOP-proc. 8173-2004</t>
  </si>
  <si>
    <t>0071</t>
  </si>
  <si>
    <t>convenio geral Anglogold / UFOP / FG processo 7047-2004-0</t>
  </si>
  <si>
    <t>0072</t>
  </si>
  <si>
    <t>Cenibra estagio / UFOP processo 2854-2004</t>
  </si>
  <si>
    <t>0073</t>
  </si>
  <si>
    <t>Convenio estagio UFOP e COPERVALE - proc. 346-2005-0</t>
  </si>
  <si>
    <t>0074</t>
  </si>
  <si>
    <t>Convenio estagio UFOP e GERDAU Açominas S/A - proc. 172-2005-0</t>
  </si>
  <si>
    <t>0075</t>
  </si>
  <si>
    <t>Protocolo intenções UFOP/IPRD - Proc. 58-2005</t>
  </si>
  <si>
    <t>0076</t>
  </si>
  <si>
    <t>Convenio Estagio Cristalia / UFOP</t>
  </si>
  <si>
    <t>0077</t>
  </si>
  <si>
    <t>contrato de gerenciamento dos laboratorios - 3019-2004-0</t>
  </si>
  <si>
    <t>0078</t>
  </si>
  <si>
    <t>Contrato do projeto de cooperação técnico-científica (Prof. Andre Barros Cota). Proc. 1143/2001.</t>
  </si>
  <si>
    <t>0079</t>
  </si>
  <si>
    <t>Contrato do projeto de cooperação técnico-científica (Prof. Carlos Antonio Silva). Proc. 1143/2001.</t>
  </si>
  <si>
    <t>0080</t>
  </si>
  <si>
    <t>Contrato do projeto de cooperação técnico-científica (Prof. Fernando Gabriel S Araujo). Proc. 1143/2001.</t>
  </si>
  <si>
    <t>0081</t>
  </si>
  <si>
    <t>0082</t>
  </si>
  <si>
    <t>Contrato do projeto de cooperação técnico-científica (Prof. Leonardo Godefroid). Proc. 1143/2001.</t>
  </si>
  <si>
    <t>0083</t>
  </si>
  <si>
    <t>Contrato do projeto de cooperação técnico-científica (Prof. Luiz Claudio Candido). Proc. 1143/2001.</t>
  </si>
  <si>
    <t>0084</t>
  </si>
  <si>
    <t>Contrato do projeto de cooperação técnico-científica (Prof. Paulo Santos Assis). Proc. 1143/2001.</t>
  </si>
  <si>
    <t>0085</t>
  </si>
  <si>
    <t>2º Termo Aditivo ao convênio UFOP/CENIBRA/FG- Proc. 7046-2004</t>
  </si>
  <si>
    <t>0086</t>
  </si>
  <si>
    <t>Contrato CVRD/UFOP/FG - Proc. 602-2005-0.</t>
  </si>
  <si>
    <t>0087</t>
  </si>
  <si>
    <t>1º termo aditivo ao convenio Municipio João Monlevade/FEOP/FEOP-Proc. 3146-2002-0</t>
  </si>
  <si>
    <t>0088</t>
  </si>
  <si>
    <t>Contrato FG/UFOP desenvolvimento proj. Ensaios de porosidade em amostras de minério de ferro. Proc. 598-2005-0</t>
  </si>
  <si>
    <t>0089</t>
  </si>
  <si>
    <t>Contrato FG/UFOP desenvolvimento proj. Remoção de ions metálicos de efluentes da indústria do zinco c/resinas de troca-ionica. Etapa II-Proc. 597-2005-0</t>
  </si>
  <si>
    <t>0090</t>
  </si>
  <si>
    <t xml:space="preserve">Convenio UFOP/Lopes e Filhos Ltda.-Proc. </t>
  </si>
  <si>
    <t>0091</t>
  </si>
  <si>
    <t>1º Termo Aditivo ao convênio UFOP e PHARLAB Ind.Farmaceutica ltda.-Proc. 1186-2003-0</t>
  </si>
  <si>
    <t>0092</t>
  </si>
  <si>
    <t>2º termo aditivo ao conv. FEOP/ UFOP estagio 4863-2002-0</t>
  </si>
  <si>
    <t>0093</t>
  </si>
  <si>
    <t>Contrato FG/UFOP desenvolvimento de projeto "Sistema integrado de geosiderurgia: processos de aglomeração e redução direta de minério de ferro" - proc. 849-2005-0 - Prof. Cesar Mendonça Ferreira.</t>
  </si>
  <si>
    <t>0094</t>
  </si>
  <si>
    <t>Contrato FG/UFOP desenvolvimento de projeto "Sistema integrado de geosiderurgia: processos de aglomeração e redução direta de minério de ferro" - proc. 849-2005-0 - Prof. Fernado Gabriel da SAraujo.</t>
  </si>
  <si>
    <t>0095</t>
  </si>
  <si>
    <t>Contrato FG/UFOP desenvolvimento de projeto "Sistema integrado de geosiderurgia: processos de aglomeração e redução direta de minério de ferro" - proc. 849-2005-0 - Prof. Cláudio BVieira.</t>
  </si>
  <si>
    <t>0096</t>
  </si>
  <si>
    <t>1º termo aditivo ao convenio projeto sorria 8001-2004 - cessao de equipamentos</t>
  </si>
  <si>
    <t>0097</t>
  </si>
  <si>
    <t>Convenio Instituto Euvaldo Lodi e UFOP estagio Espirito Santos</t>
  </si>
  <si>
    <t>0098</t>
  </si>
  <si>
    <t>Convenio UFOP/BELFAR Ltda - estagio e concessao bolsa estagio</t>
  </si>
  <si>
    <t>0099</t>
  </si>
  <si>
    <t>Convenio UFOP/Empresa HERCULANO Mineraçao Ltda - estagio e concessao bolsa estagio</t>
  </si>
  <si>
    <t>0100</t>
  </si>
  <si>
    <t>Segudo termo aditivo ao convenio firmado em 1º/08/2005 entre Município Joao Monlevade e UFOP - Proc. 3146-2002</t>
  </si>
  <si>
    <t>0101</t>
  </si>
  <si>
    <t>Terceiro termo aditivo ao convenio firmado em 1º/08/2005 entre Município Joao Monlevade e UFOP - Proc. 3146-2002</t>
  </si>
  <si>
    <t>0102</t>
  </si>
  <si>
    <t>Protocolo OPTC processo nº 933-2005</t>
  </si>
  <si>
    <t>0103</t>
  </si>
  <si>
    <t>convênio OPTC estagio processo 933-2005</t>
  </si>
  <si>
    <t>0104</t>
  </si>
  <si>
    <t>termo de parceria UFOP e FUNARBE 087/05, processo nº 1429-2005</t>
  </si>
  <si>
    <t>0105</t>
  </si>
  <si>
    <t xml:space="preserve">Contrato FG/UFOP desenvolvimento projeto "Caracterizaçao mineralogica das fases portadoras de Niem rejeitos de minerio por tecnicas de microscopia eleronica de varredura e microanalises quimicas por EDS" - proc. 23109-2463-2005-0 </t>
  </si>
  <si>
    <t>0106</t>
  </si>
  <si>
    <t>convenio estagio papelaria paper box ltda 2555-2005</t>
  </si>
  <si>
    <t>0107</t>
  </si>
  <si>
    <t>convenio estagio longana / ufop 2526-2005</t>
  </si>
  <si>
    <t>0108</t>
  </si>
  <si>
    <t>Convenio estagio SAAE-Serv. autonomi Agua e Esgoto de Itabirito</t>
  </si>
  <si>
    <t>0109</t>
  </si>
  <si>
    <t>Contrato FG/UFOP-Desenv. Proj. Estudo de novos reagentes na flotaçao do minério willemitico, utilizando ferrramentas estatisticas - proc. 2554-2005</t>
  </si>
  <si>
    <t>0110</t>
  </si>
  <si>
    <t>convenio p/desenvolvimento atividades de estagio supervisionado em Atividades Jurídicas - CMOP/UFOP - proc. 2652-2003-0.</t>
  </si>
  <si>
    <t>0111</t>
  </si>
  <si>
    <r>
      <rPr>
        <sz val="10"/>
        <rFont val="Arial"/>
        <family val="2"/>
      </rPr>
      <t xml:space="preserve">convenio p/desenvolvimento atividades de estagio supervisionado na área de Ciências Humanas e </t>
    </r>
    <r>
      <rPr>
        <u/>
        <sz val="10"/>
        <rFont val="Arial"/>
        <family val="2"/>
        <charset val="1"/>
      </rPr>
      <t>Sociais</t>
    </r>
  </si>
  <si>
    <t>0112</t>
  </si>
  <si>
    <t>convenio p/desenvolvimento atividades de estagio supervisionado na área de Turismo - CMOP/UFOP - proc. 2652-2003-0.</t>
  </si>
  <si>
    <t>0113</t>
  </si>
  <si>
    <t>convenio p/desenvolvimento atividades de estagio supervisionado na área de Informatica - CMOP/UFOP - proc. 2652-2003-0.</t>
  </si>
  <si>
    <t>0114</t>
  </si>
  <si>
    <t>convenio p/desenvolvimento atividades de estagio supervisionado na área de Engenharia de Produçao - CMOP/UFOP - proc. 2652-2003-0.</t>
  </si>
  <si>
    <t>0115</t>
  </si>
  <si>
    <t>1º termo aditivo UNILESTE/UFOP/FEOP - proc. 4011-2004-0</t>
  </si>
  <si>
    <t>0116</t>
  </si>
  <si>
    <t>convenio p/desenvolvimento atividades de estagio supervisionado na área de Letras - CMOP/UFOP - proc. 2652-2003-0.</t>
  </si>
  <si>
    <t>0117</t>
  </si>
  <si>
    <t>Contrato CVRD/UFOP/FG-Desenv. E implantaçao de um sistema computacional p/otimizaçao da produçao no patio de minerios da Mina de Caue - Proc. 2367-2005-0</t>
  </si>
  <si>
    <t>0118</t>
  </si>
  <si>
    <t>contrato FG/UFOP-Desenv. Proj. Cooperaçao Fundaaçao Gorceix/CST para administraçao e desenvolvimento de projetos tecnico-cientificos em produçao de erro primario,aciaria e conformaçao de aços - proc. 1143-2001-0</t>
  </si>
  <si>
    <t>0119</t>
  </si>
  <si>
    <t>5º termo aditivo ao protocolo intençoes UFOP/FG - proc. 659-2001-0</t>
  </si>
  <si>
    <t>0120</t>
  </si>
  <si>
    <t>acordo juridico de cooperaçao para estagio COOXUPE/UFOP - proc. 2391-2005-0</t>
  </si>
  <si>
    <t>0121</t>
  </si>
  <si>
    <t>Termo aditivo ao convenio geral ACESITA e UFOP - Proc. 1441-2001-0</t>
  </si>
  <si>
    <t>0122</t>
  </si>
  <si>
    <t>Convenio estágios PMOP n. 009/2005 - proc. 2369-2001</t>
  </si>
  <si>
    <t>0123</t>
  </si>
  <si>
    <t>Termo aditivo ao convenio PMOP e UFOP - assistencia farmaceutica -proc. 2369-2001</t>
  </si>
  <si>
    <t>0124</t>
  </si>
  <si>
    <t>Termo aditivo ao convenio PMOP e UFOP - integraçao Centro Saude -proc. 2369-2001</t>
  </si>
  <si>
    <t>0125</t>
  </si>
  <si>
    <t>Termo aditivo ao convenio PMOP e UFOP - prest. serviços laboratoriais LAPAC -proc. 2369-2001</t>
  </si>
  <si>
    <t>0126</t>
  </si>
  <si>
    <t>convenio estagio UFOP/VT Pre Vestibulares Ltda.</t>
  </si>
  <si>
    <t>0127</t>
  </si>
  <si>
    <t>contrato prest. serviços WKVE/ UFOP/FEOP</t>
  </si>
  <si>
    <t>0128</t>
  </si>
  <si>
    <t>Protocolo Intençoes UFOP/California Satete University, Sacramento - proc. 2461-2005-0</t>
  </si>
  <si>
    <t>0129</t>
  </si>
  <si>
    <t>Convenio Municipio Mariana/UFOP - apoio Festival Inverno OP e Mariana</t>
  </si>
  <si>
    <t>0130</t>
  </si>
  <si>
    <t>Convenio Municipio Itabirito/UFOP - apoio Festival Inverno OP e Mariana</t>
  </si>
  <si>
    <t>0131</t>
  </si>
  <si>
    <t>Convenio Municipio Santa Barbara/UFOP - apoio Festival Inverno OP e Mariana</t>
  </si>
  <si>
    <t>0132</t>
  </si>
  <si>
    <t>Convenio Municipio Catas Altas/UFOP - apoio Festival Inverno OP e Mariana</t>
  </si>
  <si>
    <t>0133</t>
  </si>
  <si>
    <t>convenio guardioes do patrimonio processo nº 436-2005</t>
  </si>
  <si>
    <t>0134</t>
  </si>
  <si>
    <t>Protocolo intenções PMOP/CMOP/FAMOP/UFOP - proc. 2223-2005-0</t>
  </si>
  <si>
    <t>0135</t>
  </si>
  <si>
    <t>Contrato FG/UFOP ao proc. 1143-2001-0 de cooperaçao tecnica - Prof. Paulo Santos Assis (DEMET)</t>
  </si>
  <si>
    <t>0136</t>
  </si>
  <si>
    <t xml:space="preserve">Contrato FG/UFOP ao proc. 1143-2001-0 de cooperaçao tecnica-Prof.Leonardo Bgodefroid (DEMET) </t>
  </si>
  <si>
    <t>0137</t>
  </si>
  <si>
    <t xml:space="preserve">Contrato FG/UFOP ao proc. 1143-2001-0 de cooperaçao tecnica-Prof.Carlos Antonio da Silva (DEMET) </t>
  </si>
  <si>
    <t>0138</t>
  </si>
  <si>
    <t xml:space="preserve">Contrato FG/UFOP ao proc. 1143-2001-0 de cooperaçao tecnica-Prof.Luiz Claudio Candido (DEMET) </t>
  </si>
  <si>
    <t>0139</t>
  </si>
  <si>
    <t>Convenio CEFET/UFOP - pericias medicas trabalhistas aos servidores do CEFET-proc. 3157-98-52</t>
  </si>
  <si>
    <t>0140</t>
  </si>
  <si>
    <t>convenio n. 4600001719 entre Gerdau Açominas e UFOP - proc. 172-2005-0</t>
  </si>
  <si>
    <t>0141</t>
  </si>
  <si>
    <t>Primeiro termo aditivo ao contrato de desenvolvimento projeto FG/UFOP - proc. 2554-2005-0</t>
  </si>
  <si>
    <t>0142</t>
  </si>
  <si>
    <t>Protocolo intenções entre Central de Intercâmbio Viagens e a UFOP-estagio remunerado no exterior pela IAESTE</t>
  </si>
  <si>
    <t>0143</t>
  </si>
  <si>
    <t>Termo transferência temporária de acervo documental da Esc. Est. Dom Benevides - proc. 2319-2005-0</t>
  </si>
  <si>
    <t>0144</t>
  </si>
  <si>
    <t>Contrato de concessao do fundo global de oportunidades - proc. 2328-2003</t>
  </si>
  <si>
    <t>0145</t>
  </si>
  <si>
    <t>Convenio Municipio Ouro Preto/UFOP - apoio Festival Inverno OP e Mariana</t>
  </si>
  <si>
    <t>0146</t>
  </si>
  <si>
    <t>Convenio Municipio Ouro Branco/UFOP - apoio Festival Inverno OP e Mariana</t>
  </si>
  <si>
    <t>0147</t>
  </si>
  <si>
    <t>Termo administrativo de autorizaçao de usso de bem publico PMOP/UFOP</t>
  </si>
  <si>
    <t>0148</t>
  </si>
  <si>
    <t>convenio FEOP eUFP - gerenciamento recursos para a execuçao projeto "Guardioes do Patrimonio"</t>
  </si>
  <si>
    <t>0149</t>
  </si>
  <si>
    <t>Contrato de emprestimo de 10 computadores municipio de tocantis processo nº 1368-2003-0</t>
  </si>
  <si>
    <t>0150</t>
  </si>
  <si>
    <t>Contrato de emprestimo de 10 computadores municipio de berilo processo nº 2875-2001</t>
  </si>
  <si>
    <t>0151</t>
  </si>
  <si>
    <t>contrato FG/UFOP-Desenv. Proj. Vitrificaçao e sinterizaçao da lama terciaria. Proc. 3009-2005-0</t>
  </si>
  <si>
    <t>0152</t>
  </si>
  <si>
    <t>convenio IPHAN-13ª  SR e UFOP - proc 2871-2005</t>
  </si>
  <si>
    <t>0153</t>
  </si>
  <si>
    <t>protocolo intençoes UFOP e Secretaria estado da cultura de MG - proc. 8150-2004-0</t>
  </si>
  <si>
    <t>0154</t>
  </si>
  <si>
    <t>convenio cooperaçao tecnica na area de cultura UFOP e Secret. Estado da Cultura de MG-proc. 8150-2004</t>
  </si>
  <si>
    <t>0155</t>
  </si>
  <si>
    <t>contrato concessao gratuita de uso de equipamentos microfilmagem UFOP/ICHS/Sec. Est. Cultura MG - proc.8150-2004</t>
  </si>
  <si>
    <t>0156</t>
  </si>
  <si>
    <t>0157</t>
  </si>
  <si>
    <t>terceiro termo aditivo ao convenio UFOP e CENIBRA -proc. 7046-2004</t>
  </si>
  <si>
    <t>0158</t>
  </si>
  <si>
    <t>convenio UFOP/ICHS/FEOP-proc. 3116-2005</t>
  </si>
  <si>
    <t>0159</t>
  </si>
  <si>
    <t>10º convenio PMOP/UFOP - proc. 2369-2001</t>
  </si>
  <si>
    <t>0160</t>
  </si>
  <si>
    <t>11º convenio PMOP/UFOP - proc. 2369-2001</t>
  </si>
  <si>
    <t>0161</t>
  </si>
  <si>
    <t>contrato FG/UFOP-Desenv. Proj. Biolixiviaçao, em sistema continuo, do concentrado de esfalerita da CMM. Proc. 2302-2005-0</t>
  </si>
  <si>
    <t>0162</t>
  </si>
  <si>
    <t>12º convenio PMOP/UFOP - Humanista - proc, 2369-2001-0</t>
  </si>
  <si>
    <t>0163</t>
  </si>
  <si>
    <t>Convênio UNIMED - Estágio</t>
  </si>
  <si>
    <t>0164</t>
  </si>
  <si>
    <t xml:space="preserve">Convenio entre UFOPe FEOP, resgate da cantaria em Ouro Preto </t>
  </si>
  <si>
    <t>0165</t>
  </si>
  <si>
    <t>contrato funarbe -  university of texas medical branch prof. marcio galvao processo nº 572-2002</t>
  </si>
  <si>
    <t>0166</t>
  </si>
  <si>
    <t>Convenio estagio EMBRATERR/UFOP - proc. 3342-2005</t>
  </si>
  <si>
    <t>0167</t>
  </si>
  <si>
    <t>1º termo aditivo ao convenio original Amsterdam Sauer Joalheiros e Ufop-proc. 988-2004</t>
  </si>
  <si>
    <t>0168</t>
  </si>
  <si>
    <t>contrato FG/UFOP-desenv.projeto Estudo geosiderurgico de amostras de minerio rico e de itabiritos do Amapa para uso em mini-fornos e alto-fornos a coque domercado brasileiro e internacional-Proc. 3350-2005</t>
  </si>
  <si>
    <t>0169</t>
  </si>
  <si>
    <t>convenio estagio Advocacia-Geral Estado de MG e UFOP-proc. 3424-2005</t>
  </si>
  <si>
    <t>0170</t>
  </si>
  <si>
    <t>convenio UFOP e EETEB de concessao estagio e visitas tecnicas-proc. 2838-2005</t>
  </si>
  <si>
    <t>0171</t>
  </si>
  <si>
    <t>convenio estagio CIEE-PERNAMBUCO e UFOP-proc, 3343-2005</t>
  </si>
  <si>
    <t>0172</t>
  </si>
  <si>
    <t>1º termo aditivo ao convenio 00145 PMOP e UFOP-proc. 3158-2005</t>
  </si>
  <si>
    <t>0173</t>
  </si>
  <si>
    <t>contrato FG/UFOP-projeto Topicos de geosiderurgia de aglomeração d eminerio de ferro. Proc. 3349-2005</t>
  </si>
  <si>
    <t>0174</t>
  </si>
  <si>
    <t>convenio UFOP/Itambé do Mato Dentro/FEOP</t>
  </si>
  <si>
    <t>0175</t>
  </si>
  <si>
    <t>convenio UFOP/TAQUARAÇU DE MINAS/FEOP</t>
  </si>
  <si>
    <t>0176</t>
  </si>
  <si>
    <t>convenio UFOP/CATAS ALTAS/FEOP</t>
  </si>
  <si>
    <t>0177</t>
  </si>
  <si>
    <t>convenio UFOP/CAETE/FEOP</t>
  </si>
  <si>
    <t>0178</t>
  </si>
  <si>
    <t>convenio UFOP/BOM JESUS DO AMPARO/FEOP</t>
  </si>
  <si>
    <t>0179</t>
  </si>
  <si>
    <t>convenio UFOP/BARAO DE COCAIS/FEOP</t>
  </si>
  <si>
    <t>0180</t>
  </si>
  <si>
    <t>1º termo aditivo ao convênio PMOP/UFOP -implantação projeto "Guardioes do Patrimonio" - proc. 436-2005</t>
  </si>
  <si>
    <t>0181</t>
  </si>
  <si>
    <t>contrato de comodato FUNARBE/UFOP-proc.3508-2005</t>
  </si>
  <si>
    <t>0182</t>
  </si>
  <si>
    <t>contrato prestaçao serviços UFOP/FUNARBE-proc.572-2002</t>
  </si>
  <si>
    <t>0183</t>
  </si>
  <si>
    <t>conrato inventores UFOP/Geraldo Magela e Valdirenne Gresende-proc.2418-2005</t>
  </si>
  <si>
    <t>0184</t>
  </si>
  <si>
    <t>convenio estagio BELGO MINEIRA/IUFOP-proc.3430-2005</t>
  </si>
  <si>
    <t>0185</t>
  </si>
  <si>
    <t>2º termo aditivo ao 1º convenio UNILESTE/UFOP/FEOP-proc. 4011-2004</t>
  </si>
  <si>
    <t>0186</t>
  </si>
  <si>
    <t>convenio FEOP/UFOP para Festival Inverno OP e Mariana</t>
  </si>
  <si>
    <t>0187</t>
  </si>
  <si>
    <t>convenio FEOP/UFOP-gerenciamento recursos projeto Festival Inverno OP e Mariana</t>
  </si>
  <si>
    <t>0188</t>
  </si>
  <si>
    <t>convenio estagio EMPRESA BRITO&amp;CARVALHO/UFOP-proc. 1151-2002</t>
  </si>
  <si>
    <t>0189</t>
  </si>
  <si>
    <t>contrato de parceria UFOP/AMPELS - proc. 3559-2005-0</t>
  </si>
  <si>
    <t>0190</t>
  </si>
  <si>
    <t>convenio estagio UFOP e EETEB - proc. 2838-2005</t>
  </si>
  <si>
    <t>0191</t>
  </si>
  <si>
    <t>convenio CRQUIMICA/UFOP-proc. 2972-2005-0</t>
  </si>
  <si>
    <t>0192</t>
  </si>
  <si>
    <t>1º TA ao convenio estagio CMM/UFOP-proc. 442-2001-0.</t>
  </si>
  <si>
    <t>0193</t>
  </si>
  <si>
    <t>convenio PMOP/FEOP/UFOP-proc. 3158-2005-0</t>
  </si>
  <si>
    <t>0194</t>
  </si>
  <si>
    <t>convenio estagio CRQUIMICA/UFOP-proc. 2972-2005</t>
  </si>
  <si>
    <t>0195</t>
  </si>
  <si>
    <t>convenio PMM/FEOP/UFOP-proc. 2967-2005</t>
  </si>
  <si>
    <t>0196</t>
  </si>
  <si>
    <t>convenio estagio SAAE-ITABIRA/UFOP-proc. 3811-2005</t>
  </si>
  <si>
    <t>0197</t>
  </si>
  <si>
    <t>convenio UFV/UFOP- processo nº 3609-2005</t>
  </si>
  <si>
    <t>0198</t>
  </si>
  <si>
    <t>convenio estagio CDTN / UFOP - processo 3046-2005-0</t>
  </si>
  <si>
    <t>0199</t>
  </si>
  <si>
    <t>4º termo aditivo FUNED/UFOP-processo nº 1986-2001</t>
  </si>
  <si>
    <t>0200</t>
  </si>
  <si>
    <t>protocolo IIPA / UFOP- graduacao e pos graduacao processo 2971-2005</t>
  </si>
  <si>
    <t>0201</t>
  </si>
  <si>
    <t>Termo de Contrato  CEMIG/UFOP/FG processo 3510-2005</t>
  </si>
  <si>
    <t>0202</t>
  </si>
  <si>
    <t>Convenio UFOP/UNIHENDRIX/FG</t>
  </si>
  <si>
    <t>0203</t>
  </si>
  <si>
    <t>Convenio de NICE -FRANCA / UFOP -f protocolo de intencoes - 2266-2005-0</t>
  </si>
  <si>
    <t>0204</t>
  </si>
  <si>
    <t>Segundo Convenio ao protocolo Fundacao Projeto Sorria / UFOP processo 8001-2004-0</t>
  </si>
  <si>
    <t>0205</t>
  </si>
  <si>
    <t>cancelado</t>
  </si>
  <si>
    <t>0206</t>
  </si>
  <si>
    <t>Convenio UFOP/ PMOP- PROBRASE - proc 3008-2005</t>
  </si>
  <si>
    <t>0207</t>
  </si>
  <si>
    <t>1º termo aditivo ao 8º convenio PMOP/UFOP/FEOP</t>
  </si>
  <si>
    <t>0208</t>
  </si>
  <si>
    <t>Contrato de prestacao de serviços CPRM/UFOP/FG - 2226-205</t>
  </si>
  <si>
    <t>0209</t>
  </si>
  <si>
    <t>Acordo de Coop. IBAMA / UFOP - processo 3803-2005</t>
  </si>
  <si>
    <t>0210</t>
  </si>
  <si>
    <t>Protocolo CETEM / UFOP - processo 3606-2005</t>
  </si>
  <si>
    <t>0211</t>
  </si>
  <si>
    <t>Protocolo de intencoes PORTAL UNIVERSIA BRASIL / UFOP - processo 2760-2005</t>
  </si>
  <si>
    <t>0212</t>
  </si>
  <si>
    <t>convenio UFOP/Secretaria de Estado de Cultura processo 2574-2005</t>
  </si>
  <si>
    <t>0213</t>
  </si>
  <si>
    <t>Setimo Termo Aditivo ao Conv. V&amp;M/UFOP/FG</t>
  </si>
  <si>
    <t>0214</t>
  </si>
  <si>
    <t>4º Termo Aditivo UFOP/UVV-ES/FG processo nº 573-2002-0</t>
  </si>
  <si>
    <t>0215</t>
  </si>
  <si>
    <t>Contrato de intercambio UFOP/CVRD/UFOP processo nº 4598-205-0</t>
  </si>
  <si>
    <t>0216</t>
  </si>
  <si>
    <t>Convenio RDM/UFOP - contrato de prestacao de serviços processo nº 4545-2005</t>
  </si>
  <si>
    <t>0217</t>
  </si>
  <si>
    <t>acordo de colaboraçao  Universidade de Genebra e UFOP - proc. 3727-2005-0</t>
  </si>
  <si>
    <t>0218</t>
  </si>
  <si>
    <t xml:space="preserve">convenio UFOP/EM-DEPRO/FG - </t>
  </si>
  <si>
    <t>0219</t>
  </si>
  <si>
    <t>convenio estagio ATAN e UFOP.</t>
  </si>
  <si>
    <t>0220</t>
  </si>
  <si>
    <t>convenio UFOP e Municipio de Santa Barbara - PROBASE</t>
  </si>
  <si>
    <t>0221</t>
  </si>
  <si>
    <t>convenio UFOP e Municipio de Acaiaca - PROBASE</t>
  </si>
  <si>
    <t>0222</t>
  </si>
  <si>
    <t>convenio UFOP e Municipio de Barao de Cocais - PROBASE</t>
  </si>
  <si>
    <t>0223</t>
  </si>
  <si>
    <t>convenio UFOP e FEOP - captaçao recursos CEDUFOP-2946-2005</t>
  </si>
  <si>
    <t>0224</t>
  </si>
  <si>
    <t>segunda ordem serviço OS 05727681 ao convenio UFOP/CST/FG-1143-2001-0</t>
  </si>
  <si>
    <t>0225</t>
  </si>
  <si>
    <t>terceira ordem serviço OS 05727682 ao convenio UFOP/CST/FG-1143-2001-0</t>
  </si>
  <si>
    <t>0226</t>
  </si>
  <si>
    <t>convenio estagio Renk Zanini e UFOP - proc. 6224-2005</t>
  </si>
  <si>
    <t>0227</t>
  </si>
  <si>
    <t>2º termo aditivo ao convenio UFOP/ENUT-DEALI/FG-proc. 187-2003</t>
  </si>
  <si>
    <t>0228</t>
  </si>
  <si>
    <t>termo aditivo 12º convenioPMOP/UFOP-2369-2001</t>
  </si>
  <si>
    <t>0229</t>
  </si>
  <si>
    <t>segundo termo aditivo ao 5º convenio PMOP/UFOP-2369-2001</t>
  </si>
  <si>
    <t>0230</t>
  </si>
  <si>
    <t>0231</t>
  </si>
  <si>
    <t>convenio estagio ELSTER/UFOP-proc. 6338-2005</t>
  </si>
  <si>
    <t>0232</t>
  </si>
  <si>
    <t>convenio estagio CINAPE/UFOP.</t>
  </si>
  <si>
    <t>0233</t>
  </si>
  <si>
    <t>2º termo aditivo ao convenio UFOP/FG - 8592-2004</t>
  </si>
  <si>
    <t>0234</t>
  </si>
  <si>
    <t>convenio estagioUFOP e FACESA. Proc. 6104-2005</t>
  </si>
  <si>
    <t>0235</t>
  </si>
  <si>
    <t>1º termo aditivo ao conv. 019-01 PMM/UFOP-Proc. 3584-2001-0</t>
  </si>
  <si>
    <t>0236</t>
  </si>
  <si>
    <t>convenio Faculdade Arquidiocesa de Mariana e UFOP. Prof. 3897-2005.</t>
  </si>
  <si>
    <t>0237</t>
  </si>
  <si>
    <t>convenio UFOP e Municipio Diogo Vasconcelos. Proc. 1480-2004</t>
  </si>
  <si>
    <t>0238</t>
  </si>
  <si>
    <t>convenio FUNDAC-UNIBH/UFOP</t>
  </si>
  <si>
    <t>0239</t>
  </si>
  <si>
    <t>convenio estagio FAOP/UFOP-proc. 4061-2004</t>
  </si>
  <si>
    <t>0240</t>
  </si>
  <si>
    <t>convenio Município Ouro Preto e UFOP - proc. 6350-2005</t>
  </si>
  <si>
    <t>0241</t>
  </si>
  <si>
    <t>Protocolo Intençoes UFOPxISB - proc. 6518-2005</t>
  </si>
  <si>
    <t>0242</t>
  </si>
  <si>
    <t>3º termo aditivo ao convenio 10.36/03 FAAPEMIG e UFOP. (980-2004)</t>
  </si>
  <si>
    <t>0243</t>
  </si>
  <si>
    <t>contrato FG e UFOP (6517-2005)</t>
  </si>
  <si>
    <t>0244</t>
  </si>
  <si>
    <t>termo aditivo ao convenio ICP/001 ACESITA/UFOP/FG-cont. 4600005441(1441-2001)</t>
  </si>
  <si>
    <t>0245</t>
  </si>
  <si>
    <t>termo aditivo ao convenio ICP/001 ACESITA/UFOP/FG-cont. 4600005440(1441-2001)</t>
  </si>
  <si>
    <t>0246</t>
  </si>
  <si>
    <t>termo aditivo ao convenio ICP/001 ACESITA/UFOP/FG-cont. 4600005439(1441-2001)</t>
  </si>
  <si>
    <t>0247</t>
  </si>
  <si>
    <t>convenio UFOP/PMOP/FG - estagio e geoprocessamento de saude (2264-2005)</t>
  </si>
  <si>
    <t>0248</t>
  </si>
  <si>
    <t>protocolo intençoes TRL/UFOP (6614-2005)</t>
  </si>
  <si>
    <t>0249</t>
  </si>
  <si>
    <t>convenio estagio ACIAOP/UFOP (427-2001-0)</t>
  </si>
  <si>
    <t>0250</t>
  </si>
  <si>
    <t>termo contrato UFOP/Municipio Barao de Cocais de emprestimo de equipamentos de informatica (3577-2005)</t>
  </si>
  <si>
    <t>0251</t>
  </si>
  <si>
    <t>convenio estagio GL Treinamentos e Desenvolvimentos/Ufop (6776-2005)</t>
  </si>
  <si>
    <t>0252</t>
  </si>
  <si>
    <t>termo parceria UFOP x BHTRANS (3608-2005)</t>
  </si>
  <si>
    <t>0253</t>
  </si>
  <si>
    <t>convenio estagio ELETRONUCLEAR/UFOP (2857-2005)</t>
  </si>
  <si>
    <t>0254</t>
  </si>
  <si>
    <t>convenio UFLA/UFOP/MUNICIPIOS LAVRAS,AGUANIL.../FEOP nº 180(6349-2005)</t>
  </si>
  <si>
    <t>0255</t>
  </si>
  <si>
    <t>1º termo aditivo ao convenio UFLA/UFOP/MUNICIPIOS LAVRAS,AGUANIL.../FEOP nº 180(6349-2005)</t>
  </si>
  <si>
    <t>0256</t>
  </si>
  <si>
    <t>termo cessao não onerosa de medicamentos UFOP e Santa Casa Misericordia Ouro Preto (6346-2005)</t>
  </si>
  <si>
    <t>0257</t>
  </si>
  <si>
    <t>convenio estagio SANTA CASA MISERICORDIA OURO PRETO/UFOP (6346-2005)</t>
  </si>
  <si>
    <t>0258</t>
  </si>
  <si>
    <t>convenio UFOP e Municipio São Joao Del Rei(4887-2005)</t>
  </si>
  <si>
    <t>0259</t>
  </si>
  <si>
    <t>convenio UFOP e Municipio Lagoa Dourada(4884-2005)</t>
  </si>
  <si>
    <t>0260</t>
  </si>
  <si>
    <t>convenio UFOP e Municipio Entre Rios de MInas(4882-2005)</t>
  </si>
  <si>
    <t>0261</t>
  </si>
  <si>
    <t>convenio UFOP e Municipio São Vicentes de MInas(4881-2005)</t>
  </si>
  <si>
    <t>0262</t>
  </si>
  <si>
    <t>convenio UFOP e Municipio São Tiago(4885-2005)</t>
  </si>
  <si>
    <t>0263</t>
  </si>
  <si>
    <t>convenio UFOP e Municipio Ritapolis(6110-2005)</t>
  </si>
  <si>
    <t>0264</t>
  </si>
  <si>
    <t>convenio UFOP e Municipio São Bras Suaçui(4883-2005)</t>
  </si>
  <si>
    <t>0265</t>
  </si>
  <si>
    <t>convenio UFOP e Municipio Desterro Entre Rios(6109-2005)</t>
  </si>
  <si>
    <t>0266</t>
  </si>
  <si>
    <t>convenio FESMP-MG/CEAF-MPMG/UFOP/FG (6783-2005)</t>
  </si>
  <si>
    <t>0267</t>
  </si>
  <si>
    <t>termo contrato UFOP/Municipio Ouro Preto de emprestimo de equipamentos de informatica (1444-2002)</t>
  </si>
  <si>
    <t>0268</t>
  </si>
  <si>
    <t>contrato CBCA/UFOP/FG (27-2005)</t>
  </si>
  <si>
    <t>0269</t>
  </si>
  <si>
    <t>1º termo aditivo ao convenio CVRD-Issamu Endo (proc. 8173-2004)</t>
  </si>
  <si>
    <t>0270</t>
  </si>
  <si>
    <t>convenio estagio Degraus Eng. e Contruçoes Ltda e UFOP - 6617-2005</t>
  </si>
  <si>
    <t>0271</t>
  </si>
  <si>
    <t>termo cooperaçao UFMG/UFOP/UNIMONTES-Curso Ciencias Biologicas - proc. 6476-2005</t>
  </si>
  <si>
    <t>0272</t>
  </si>
  <si>
    <t>termo cooperaçao UFMG/UFJF/UFOP/UNIMONTES-Curso Quimica - proc. 6477-2005</t>
  </si>
  <si>
    <t>0273</t>
  </si>
  <si>
    <t>termo cooperaçao UFMG/UFOP/UNIMONTES-Curso Letras/Portugues - proc. 6478-2005</t>
  </si>
  <si>
    <t>0274</t>
  </si>
  <si>
    <t>termo cooperaçao UFMG/UFOP/UNIMONTES-Curso Matematica - proc. 6479-2005</t>
  </si>
  <si>
    <t>0275</t>
  </si>
  <si>
    <t>termo de reconhecimento de divida - Municipio de Antonio Carlos - proc. 4459-2005)</t>
  </si>
  <si>
    <t>0276</t>
  </si>
  <si>
    <t>contrato FG/UFOP-proc. 6932-2005</t>
  </si>
  <si>
    <t>0277</t>
  </si>
  <si>
    <t>convenio interinstitucional FG/UFOP/PMOP - proc.6938-2005</t>
  </si>
  <si>
    <t>0278</t>
  </si>
  <si>
    <t>Protocolo intençoes UNIVALE/UFOP (proc. 6613-2005)</t>
  </si>
  <si>
    <t>0279</t>
  </si>
  <si>
    <t>termo de doaçao nº 6.188/05 FAPEMIG/UFOP (proc. 925-2005</t>
  </si>
  <si>
    <t>0280</t>
  </si>
  <si>
    <t>contrato nº 265434-CVRD/UFOP/FG proc. 7018-2005)</t>
  </si>
  <si>
    <t>0281</t>
  </si>
  <si>
    <t>contrato FG/UFOP-Prof. Fernando Gabriel (proc. 3558-2005)</t>
  </si>
  <si>
    <t>0282</t>
  </si>
  <si>
    <t>convenio UFOP/Município de Tiradentes/FEOP-proc. 4886-2005</t>
  </si>
  <si>
    <t>0283</t>
  </si>
  <si>
    <t>Convenio UFOP/FG-Profa. Maria Terezinha Bahia - proc.6281-2005</t>
  </si>
  <si>
    <t>0284</t>
  </si>
  <si>
    <t>convenio Novelis/UFP/FG-proc. 2460-2005</t>
  </si>
  <si>
    <t>0285</t>
  </si>
  <si>
    <t>convenio Municipio Ouro Preto/UFOP/FEOP-6931-2005</t>
  </si>
  <si>
    <t>0286</t>
  </si>
  <si>
    <t>1º termo aditivo Municipio Ouro Preto/UFOP-2369-2001</t>
  </si>
  <si>
    <t>0287</t>
  </si>
  <si>
    <t>convenio FAPEMIG/UFOP nº 5.14/05</t>
  </si>
  <si>
    <t>0288</t>
  </si>
  <si>
    <t>1º termo aditivo convenio UFOP/MUN. BARAO COCAIS/FEOP-3577-2005</t>
  </si>
  <si>
    <t>0289</t>
  </si>
  <si>
    <t>1º termo aditivo convenio UFOP/MUN. BOM JESUS DO AMPARO/FEOP-3578-2005</t>
  </si>
  <si>
    <t>0290</t>
  </si>
  <si>
    <t>1º termo aditivo convenio UFOP/MUN. CAETE/FEOP-3579-2005</t>
  </si>
  <si>
    <t>0291</t>
  </si>
  <si>
    <t>1º termo aditivo convenio UFOP/MUN. CATAS ALTAS/FEOP-3576-2005</t>
  </si>
  <si>
    <t>0292</t>
  </si>
  <si>
    <t>1º termo aditivo convenio UFOP/MUN. TAQUARAÇU DE MINAS/FEOP-3580-2005</t>
  </si>
  <si>
    <t>0293</t>
  </si>
  <si>
    <t>1º termo aditivo convenio UFOP/MUN. ITAMBE DO MATO DENTRO/FEOP-3581-2005</t>
  </si>
  <si>
    <t>0294</t>
  </si>
  <si>
    <t>convenio UFOP/MUN.DIO DE VASCONCELOS/FEOP-7161-2005</t>
  </si>
  <si>
    <t>0295</t>
  </si>
  <si>
    <t>convenio UFOP/MUN. ACAIACA/FEOP-7162-2005</t>
  </si>
  <si>
    <t>0296</t>
  </si>
  <si>
    <t>convenio UFOP/MUN. INHAUMA/FEOP-7163-2005</t>
  </si>
  <si>
    <t>0297</t>
  </si>
  <si>
    <t>convenio UFOP/MUN. MARIANA/FEOP-7164-2005</t>
  </si>
  <si>
    <t>0298</t>
  </si>
  <si>
    <t>convenio UFOP/MUN. ITABIRITO/FEOP-7165-2005</t>
  </si>
  <si>
    <t>0299</t>
  </si>
  <si>
    <t>contrato prestaçao serviços SEBRAE-BAHIA/FEOP/UFOP-6781-2005</t>
  </si>
  <si>
    <t>0300</t>
  </si>
  <si>
    <t>1º termo aditivo convenio CVRD/UFOP/FG-4598-2005</t>
  </si>
  <si>
    <t>0301</t>
  </si>
  <si>
    <t>1º termo aditivo convenio CVRD/UFOP/FG-2367-2005</t>
  </si>
  <si>
    <t>0302</t>
  </si>
  <si>
    <t>convenio UFOP/MUN.OURO PRETO/FEOP-6381-2005</t>
  </si>
  <si>
    <t>0303</t>
  </si>
  <si>
    <t>convenio estagio Informatica CMOP/UFOP-2652-2003</t>
  </si>
  <si>
    <t>0304</t>
  </si>
  <si>
    <t>convenio estagio Turismo CMOP/UFOP-2652-2003</t>
  </si>
  <si>
    <t>0305</t>
  </si>
  <si>
    <t>convenio estagio Ciencias Humanas e Sociais CMOP/UFOP-2652-2003</t>
  </si>
  <si>
    <t>0306</t>
  </si>
  <si>
    <t>convenio estagio Ativ. Juridicas CMOP/UFOP-2652-2003</t>
  </si>
  <si>
    <t>0307</t>
  </si>
  <si>
    <t>convenio estagio Letras CMOP/UFOP-2652-2003</t>
  </si>
  <si>
    <t>0308</t>
  </si>
  <si>
    <t>convenio estagio Eng.Produçao CMOP/UFOP-2652-2003</t>
  </si>
  <si>
    <t>0309</t>
  </si>
  <si>
    <t>2º termo aditivo ao conrato nº 69012/2000 USIMINAS/UFOP/FG-1037-2001</t>
  </si>
  <si>
    <t>0310</t>
  </si>
  <si>
    <t>Ordem de serviço nº 12-cont. nº 69012/2000-USIMINAS/UFOP/FG-1037-2001</t>
  </si>
  <si>
    <t>0311</t>
  </si>
  <si>
    <t>protocolo intençoes ROTARY OURO PRETO/UFOP-6288-2005</t>
  </si>
  <si>
    <t>0312</t>
  </si>
  <si>
    <t>2º termo aditivo ao convenio MJ/SDE/CFDD nº 024/2004. proc. 4009-2004</t>
  </si>
  <si>
    <t>0313</t>
  </si>
  <si>
    <t>acordo cooperaçao Universita CATANIA/UFOP-2233-2004</t>
  </si>
  <si>
    <t>0314</t>
  </si>
  <si>
    <t>convenio estagop FHEMIG/UFOP-3935-2002</t>
  </si>
  <si>
    <t>0315</t>
  </si>
  <si>
    <t>convenio estagio CALAMB MINASGEO-462-2006</t>
  </si>
  <si>
    <t>0316</t>
  </si>
  <si>
    <t>termo cooperaçao PDEE CAPES/UFOP-269-2006</t>
  </si>
  <si>
    <t>0317</t>
  </si>
  <si>
    <t>4º termo aditivo ao conv. CETEC/UEMG/UFOP-3747-97-95</t>
  </si>
  <si>
    <t>0318</t>
  </si>
  <si>
    <t>convenio Munic. SANTA CRUZ ESCALVAD/UFOP-529-2006</t>
  </si>
  <si>
    <t>0319</t>
  </si>
  <si>
    <t>1º termo aditivo ao contrato nº 10.65/205 RDM/UFOP-4545-2005</t>
  </si>
  <si>
    <t>0320</t>
  </si>
  <si>
    <t>termo cessao não onerosa generos alimenticios Centro Prom. Frederico Ozana-502-2006</t>
  </si>
  <si>
    <t>0321</t>
  </si>
  <si>
    <t>2º termo aditivo ao conv. Est. MG-Sec. Est. De Cultura-2574-2005</t>
  </si>
  <si>
    <t>0322</t>
  </si>
  <si>
    <t>contrato interc. Cientific e tecnologia CVRD/UFP/FG-361-2006</t>
  </si>
  <si>
    <t>0323</t>
  </si>
  <si>
    <t>contrato interc. Cientific e tecnologia CVRD/UFP/FG-Prof. Leonardo Lagoeiro-580-2006</t>
  </si>
  <si>
    <t>0324</t>
  </si>
  <si>
    <t>convenio PETROBRAS/UFOP/FEOP-1205-2004</t>
  </si>
  <si>
    <t>0325</t>
  </si>
  <si>
    <t>convenio estagio CMOP/UFOP area Filosofia-proc. 1815-2003</t>
  </si>
  <si>
    <t>0326</t>
  </si>
  <si>
    <t>convenio estagio CMOP/UFOP area Eng.Cont.Automaçao-proc. 1815-2003</t>
  </si>
  <si>
    <t>0327</t>
  </si>
  <si>
    <t>convenio nº 01/2006 SEMAE-OP/UFOP</t>
  </si>
  <si>
    <t>0328</t>
  </si>
  <si>
    <t>convenio nº 02/2006 SEMAE-OP/UFOP</t>
  </si>
  <si>
    <t>0329</t>
  </si>
  <si>
    <t xml:space="preserve">convenio Municipio OP/UFOP/FEOP (NEASPOC)-prc. 6777-2005 </t>
  </si>
  <si>
    <t>0330</t>
  </si>
  <si>
    <t>termo aditivo ao convenio geral UFOP/FEOP-proc.1300-2001</t>
  </si>
  <si>
    <t>0331</t>
  </si>
  <si>
    <t>convenio estagio Const. Barbosa Mello/UFOP-proc. 1910-2006</t>
  </si>
  <si>
    <t>0332</t>
  </si>
  <si>
    <t>convenio UFOP/FEOP-CPA/SINAES-proc. 7069-2005</t>
  </si>
  <si>
    <t>0333</t>
  </si>
  <si>
    <t>convenio UFOP/FEOP-Forum Letras 2005-proc. 7044-2005</t>
  </si>
  <si>
    <t>0334</t>
  </si>
  <si>
    <t>convenio UFOP/FEOP-SEED/MEC-proc. 7379-2005</t>
  </si>
  <si>
    <t>0335</t>
  </si>
  <si>
    <t>convenio UFOP/FEOP-FNDE-proc. 7469-2005</t>
  </si>
  <si>
    <t>0336</t>
  </si>
  <si>
    <t>convenio UFOP/FEOP-conv. 105/2005-SESu-proc. 7470-2005</t>
  </si>
  <si>
    <t>0337</t>
  </si>
  <si>
    <t>convenio UFOP/FEOP-Port. 047/2005-SESu-proc. 7471-2006</t>
  </si>
  <si>
    <t>0338</t>
  </si>
  <si>
    <t>convenio UFOP/FEOP-AO PLN 0051/2004-LOA-proc. 7472-2005</t>
  </si>
  <si>
    <t>0339</t>
  </si>
  <si>
    <t>convenio UFOP/FEOP-Portaria 078/2005-SESu-proc. 7473-2005</t>
  </si>
  <si>
    <t>0340</t>
  </si>
  <si>
    <t>conenio UFOP/FEOP-SUS-OP-proc. 7474-2005</t>
  </si>
  <si>
    <t>0341</t>
  </si>
  <si>
    <t>convenio UFOP/FEOP-ANDIFES,PROCEI,PROBASE,MAMBEMBE-proc. 7475-2005</t>
  </si>
  <si>
    <t>0342</t>
  </si>
  <si>
    <t>convenio UFOP/FEOP-MEC/SESu-proc. 7476-2005</t>
  </si>
  <si>
    <t>0343</t>
  </si>
  <si>
    <t>convenio estagio GRANDE HOTEL OP/UFOP-proc. 2008-2006</t>
  </si>
  <si>
    <t>0344</t>
  </si>
  <si>
    <t>1º termo aditivo ao contrato nº 4570008672-prc. 3510-2005</t>
  </si>
  <si>
    <t>0345</t>
  </si>
  <si>
    <t>convenio cooperaçao tecnicaUFOP/FG-proc.7010-2005</t>
  </si>
  <si>
    <t>0346</t>
  </si>
  <si>
    <t>1º termo aditivo ao convenio interinstitucional FG/UFOP/PMOP-proc. 6938-2005</t>
  </si>
  <si>
    <t>0347</t>
  </si>
  <si>
    <t>2º termo aditivo ao convenio interinstitucional FG/UFOP/PMOP-proc. 6938-2005</t>
  </si>
  <si>
    <t>0348</t>
  </si>
  <si>
    <t>contrato intercambio cientifico e tecnologico CVRD/UFOP/FG-proc. 1935-2006</t>
  </si>
  <si>
    <t>0349</t>
  </si>
  <si>
    <t>convenio estagio Municipio Mariana/UFOP/ICHS nº 007/2006-proc. 1130-2001</t>
  </si>
  <si>
    <t>0350</t>
  </si>
  <si>
    <t>convenio estagio Municipio Mariana/UFOP nº 008/2006-proc. 2761-2001</t>
  </si>
  <si>
    <t>0351</t>
  </si>
  <si>
    <t>convenio estagio FUNAFARMA/UFOP-proc. 2075-2006</t>
  </si>
  <si>
    <t>0352</t>
  </si>
  <si>
    <t>convenio UFOP/FG/DEGEO -proc. 579-2006</t>
  </si>
  <si>
    <t>0353</t>
  </si>
  <si>
    <t>convenio n. 019/06-Munic.Ouro Preto/UFOP/FEOP (1984-2006)</t>
  </si>
  <si>
    <t>0354</t>
  </si>
  <si>
    <t>termo cooperaçao UFMG/UFOP/FUNDEP (2103-2006</t>
  </si>
  <si>
    <t>0355</t>
  </si>
  <si>
    <t>convenio estagio UFMG/HC/UFOP (2404-2002)</t>
  </si>
  <si>
    <t>0356</t>
  </si>
  <si>
    <t>1º termo aditivo  ao convenio FEOP/UFOP - 7069-2005</t>
  </si>
  <si>
    <t>0357</t>
  </si>
  <si>
    <t>1º termo aditivo ao convenio FEOP/UFOP-7470-2005</t>
  </si>
  <si>
    <t>0358</t>
  </si>
  <si>
    <t>1º termo aditivo ao convenio FEOP/UFOP-7471-2005</t>
  </si>
  <si>
    <t>0359</t>
  </si>
  <si>
    <t>1º termo aditivo ao convenio FEOP/UFOP-7472-2005</t>
  </si>
  <si>
    <t>0360</t>
  </si>
  <si>
    <t>1º termo aditivo ao convenio FEOP/UFOP-7473-2005</t>
  </si>
  <si>
    <t>0361</t>
  </si>
  <si>
    <t>1º termo aditivo ao convenio FEOP/UFOP-7475-2005</t>
  </si>
  <si>
    <t>0362</t>
  </si>
  <si>
    <t>1º termo aditivo ao convenio FEOP/UFOP-7476-205</t>
  </si>
  <si>
    <t>0363</t>
  </si>
  <si>
    <t>ordem serviç nº 11-contrato nº 69012/2000-USIMINAS/UFOP/FG-proc. 1037-2001</t>
  </si>
  <si>
    <t>0364</t>
  </si>
  <si>
    <t>convenio UFOP/Municipio Catas Altas-proc. 2170-2006</t>
  </si>
  <si>
    <t>0365</t>
  </si>
  <si>
    <t>1º termo aditivo a convenio UFOP/FG-6281-2005</t>
  </si>
  <si>
    <t>0366</t>
  </si>
  <si>
    <t>convenio estagio MAPTEX Informatica do Brasil-proc. 2540-2006</t>
  </si>
  <si>
    <t>0367</t>
  </si>
  <si>
    <t>convenio cooperaçao nº 21742 IEL-proc. 2861-2002</t>
  </si>
  <si>
    <t>0368</t>
  </si>
  <si>
    <t>convenio UFOP/MUNICIPIO BARRA LONGA/FEOP-2621-2006</t>
  </si>
  <si>
    <t>0369</t>
  </si>
  <si>
    <t>convenio UFOP/MUNICIPIO ALVINOPOLIS/FEOP-2622-2006</t>
  </si>
  <si>
    <t>0370</t>
  </si>
  <si>
    <t>convenio UFOP/MUNICIPIO RIO DOCE/FEOP-2623-2006</t>
  </si>
  <si>
    <t>0371</t>
  </si>
  <si>
    <t>convenio CENTRO REFERENCIA DA JUVENTUDE-proc. 2624-2006</t>
  </si>
  <si>
    <t>0372</t>
  </si>
  <si>
    <t>4º termo aditivo ao convenio Municipio Joao Monlevade-proc. 2850-2002</t>
  </si>
  <si>
    <t>0373</t>
  </si>
  <si>
    <t>1º termo aditivo ao convenio FEOP/UFOP-proc. 7469-2005</t>
  </si>
  <si>
    <t>0374</t>
  </si>
  <si>
    <t>convenio estagio UFOP e MINERAÇAO CORUMBAENSE REUNIDA S/A-MCR-proc. 2697-2006</t>
  </si>
  <si>
    <t>0375</t>
  </si>
  <si>
    <t>convenio estagio PLANTAR SIDERURGICA S/A-proc.3335-2006</t>
  </si>
  <si>
    <t>0376</t>
  </si>
  <si>
    <t>contrato prest.serviços SEBRAE-BA/FEOP;UFOP-proc. 6781-2005</t>
  </si>
  <si>
    <t>0377</t>
  </si>
  <si>
    <t>convenio estagio GR S/A-proc.3339-2006</t>
  </si>
  <si>
    <t>0378</t>
  </si>
  <si>
    <t>convenio CMOP/UFOP/FEOP-curso Potugues-proc. 2657-2006</t>
  </si>
  <si>
    <t>0379</t>
  </si>
  <si>
    <t>convenio Programa de Estagio CIEE-MG-proc.3219-2006</t>
  </si>
  <si>
    <t>0380</t>
  </si>
  <si>
    <t>convenio PMOP n.034/06-Prog. Humanista - proc. 2456-2006</t>
  </si>
  <si>
    <t>0381</t>
  </si>
  <si>
    <t>convenio PMOP N. 042/06 - Programa Ouro Preto e Legal - proc. 2563-2006</t>
  </si>
  <si>
    <t>0382</t>
  </si>
  <si>
    <t>convenio SERCON nº 011/2006 FUNED-proc. 1986-2006</t>
  </si>
  <si>
    <t>0383</t>
  </si>
  <si>
    <t>termo aditivo ao convenio EMBRAPA/UFOP-proc. 1242-2001</t>
  </si>
  <si>
    <t>0384</t>
  </si>
  <si>
    <t>convenio FG/UFOP - Carlos A Pereira-proc. 6775-2005</t>
  </si>
  <si>
    <t>0385</t>
  </si>
  <si>
    <t>convenio UFOP/EM/DEMIN/FG - proc 6514-2005.</t>
  </si>
  <si>
    <t>0386</t>
  </si>
  <si>
    <t>1º termo aditivo ao conveno n. 009/2005 PMOP/UFOP-proc. 2369-201</t>
  </si>
  <si>
    <t>0387</t>
  </si>
  <si>
    <t>2º termo aditivo ao protoco PMOP/UFP - proc. 2369-2001</t>
  </si>
  <si>
    <t>0388</t>
  </si>
  <si>
    <t>2º termo aditivo ao conenio Municipio de Barao de Cocais-proc. 3577-2005</t>
  </si>
  <si>
    <t>0389</t>
  </si>
  <si>
    <t>convenio estagio CIMES-proc. 2765-2006</t>
  </si>
  <si>
    <t>0390</t>
  </si>
  <si>
    <t>contrato cessao onerosa predio da estaçao ferroviaria Ouro Preto-proc. 2143-2006</t>
  </si>
  <si>
    <t>0391</t>
  </si>
  <si>
    <t>termo doaçao nº 6.224/06 - FAPEMIG/UFOP-proc. 3803-2006</t>
  </si>
  <si>
    <t>0392</t>
  </si>
  <si>
    <t>convenio cooperaçao academico-cientifica SBAC-MG-proc. 1936-2006</t>
  </si>
  <si>
    <t>0393</t>
  </si>
  <si>
    <t>convenio Municipio Ouro Preto-programa INCULTEC-proc. 1933-2006</t>
  </si>
  <si>
    <t>0394</t>
  </si>
  <si>
    <t>2º termo aditivo ao conv. UFOP/FEOP-7476-2005</t>
  </si>
  <si>
    <t>0395</t>
  </si>
  <si>
    <t>3º termo aditivo ao conv. UFOP/FEOP-7475-2005</t>
  </si>
  <si>
    <t>0396</t>
  </si>
  <si>
    <t>convenio FEOP/UFOP--Fest.Inverno 2006- proc. 1749-2006</t>
  </si>
  <si>
    <t>0397</t>
  </si>
  <si>
    <t>contrato cooperaçao PETROBRAS/UFOP/FG-proc. 2245-2006</t>
  </si>
  <si>
    <t>0398</t>
  </si>
  <si>
    <t>convenio PMMariana-Fest.Inverno 2006-proc.4242-2006</t>
  </si>
  <si>
    <t>0399</t>
  </si>
  <si>
    <t>contrato consultoria FG/UFOP-proc.</t>
  </si>
  <si>
    <t>0400</t>
  </si>
  <si>
    <t>contrato consultoria Salvador FG/UFOP-proc.</t>
  </si>
  <si>
    <t>0401</t>
  </si>
  <si>
    <t>contrato consultoria Maria Jose FG/UFOP-proc.</t>
  </si>
  <si>
    <t>0402</t>
  </si>
  <si>
    <t>contrato consultoria Prof. Fernando Gabriel FG/UFOP-proc. 4022-2006</t>
  </si>
  <si>
    <t>0403</t>
  </si>
  <si>
    <t>convenio FG/UFOP Prof.Gustavo Peixoto-proc. 2272-2006</t>
  </si>
  <si>
    <t>0404</t>
  </si>
  <si>
    <t>convenio FG/UFOP-Prof. Cesar Mendonça-proc. 3336-2006</t>
  </si>
  <si>
    <t>0405</t>
  </si>
  <si>
    <t>contrato FG/UFOP de orientaçao de pesquisa-Prof. Jorge-proc.4327-2006</t>
  </si>
  <si>
    <t>0406</t>
  </si>
  <si>
    <t>contrato FG/UFOP de orientaçao de pesquisa-Prof. Jonas-proc.4326-2006</t>
  </si>
  <si>
    <t>0407</t>
  </si>
  <si>
    <t>contrato FG/UFOP de orientaçao de pesquisa-Prof. João Esmeraldo-proc.4325-2006</t>
  </si>
  <si>
    <t>0408</t>
  </si>
  <si>
    <t xml:space="preserve">termo de encerramento convênio CVRD/UFOP/FG-Prof. Gilberto Fernandes-proc. 602-2005 </t>
  </si>
  <si>
    <t>0409</t>
  </si>
  <si>
    <t>contrato CVRD/UFOP/FG-Prof. Issamu Endo-proc. 4287-2006</t>
  </si>
  <si>
    <t>0410</t>
  </si>
  <si>
    <t xml:space="preserve">convenio estagio nº 15/06 SEPLAG-proc.3407-2006 </t>
  </si>
  <si>
    <t>0411</t>
  </si>
  <si>
    <t>2º termo aditivo ao convenio FEOP/UFOP-proc. 7470-2005</t>
  </si>
  <si>
    <t>0412</t>
  </si>
  <si>
    <t>convenio PMOP n. 63/06-INCULTEC-proc. 1933-2006</t>
  </si>
  <si>
    <t>0413</t>
  </si>
  <si>
    <t>convenio FG/UFOP-pesquisa operacional aplicado a mineraçao-proc.4424-2006</t>
  </si>
  <si>
    <t>0414</t>
  </si>
  <si>
    <t>4º termo aditivo convenio FAPEMIG nº 10.36/03-prc. 980-2004</t>
  </si>
  <si>
    <t>0415</t>
  </si>
  <si>
    <t>convenio SESu-MEC/FEOP/UFOP - Fest. Inv.2006-proc. 4382-2006</t>
  </si>
  <si>
    <t>0416</t>
  </si>
  <si>
    <t>contrato consultoria FG/UFOP-profs. Claudio Bvieira e Fernando Leopoldo Kruger-proc. 1835-2006</t>
  </si>
  <si>
    <t>0417</t>
  </si>
  <si>
    <t>convenio Ufop/Munic.Santa Barbara-prog. PROBASE-proc. 6124-2005)</t>
  </si>
  <si>
    <t>P</t>
  </si>
  <si>
    <t>0418</t>
  </si>
  <si>
    <t>contrato cessao uso gratuito a AMMB-proc. 3399-2006</t>
  </si>
  <si>
    <t>0419</t>
  </si>
  <si>
    <t>contrato orientaçao pesquisa FG/UFOP-jader martins- proc. 4486-2006</t>
  </si>
  <si>
    <t>0420</t>
  </si>
  <si>
    <t>contrato orientaçao pesquisa FG/UFOP-wilson trigueiro-proc. 4487-2006</t>
  </si>
  <si>
    <t>0421</t>
  </si>
  <si>
    <t>contrato cessao uso gratuito terreno para FMC-proc. 4425-2006</t>
  </si>
  <si>
    <t>0422</t>
  </si>
  <si>
    <t>contrato parceiria CAEM-proc. 2804-2006</t>
  </si>
  <si>
    <t>0423</t>
  </si>
  <si>
    <t>convenio UFOP/FEOP-curso gestao alimentos-proc. 3949-2006</t>
  </si>
  <si>
    <t>0424</t>
  </si>
  <si>
    <t>contrato FG/UFOP orentaçao CLAUDIO-proc. 4441-2006</t>
  </si>
  <si>
    <t>0425</t>
  </si>
  <si>
    <t>contrato FG/UFOP orientaçao ELOISIO-proc.4439-2006</t>
  </si>
  <si>
    <t>0426</t>
  </si>
  <si>
    <t>convenio UFOP/FEOP-Fest.Inverno 2006-proc. 4382-2006</t>
  </si>
  <si>
    <t>0427</t>
  </si>
  <si>
    <t>convenio FG/UFOP-Prof. Eloisio Q Pena e Graciliano D Francisco-proc. 1834-2006</t>
  </si>
  <si>
    <t>0428</t>
  </si>
  <si>
    <t>contrato de provisao de recursos p/pesquisa da DNDi-2970-2005</t>
  </si>
  <si>
    <t>0429</t>
  </si>
  <si>
    <t>protocolo cooperaçao tecnica CNPqxUFOP-proc. 4576-2006</t>
  </si>
  <si>
    <t>0430</t>
  </si>
  <si>
    <t>1º termo aditivo ao convenio conc.bolsas FAPEMIG nº 5.14/05-proc.273-2006</t>
  </si>
  <si>
    <t>0431</t>
  </si>
  <si>
    <t>1º convenio UFOP/ISB-desenv. software-6518-2006</t>
  </si>
  <si>
    <t>0432</t>
  </si>
  <si>
    <t>2º termo aditivo ao conv. AMSTERDAM SAUER JOALHEIROS-988-2004</t>
  </si>
  <si>
    <t>0433</t>
  </si>
  <si>
    <t>termo aditivo ao conv. GEMIG/GEMIG GT/UFOP-3510-2005</t>
  </si>
  <si>
    <t>0434</t>
  </si>
  <si>
    <t>convenio FG/UFP-Prof. Versiane Albis Leao-2764-2006</t>
  </si>
  <si>
    <t>0435</t>
  </si>
  <si>
    <t>acordo cooperaçao UNIVERSITÉ BORDEAUX 3-PROC. 3898-2005</t>
  </si>
  <si>
    <t>0436</t>
  </si>
  <si>
    <t>3º termo aditivo conv. Execuçao parcial de projetos-proc. 8592-2004</t>
  </si>
  <si>
    <t>0437</t>
  </si>
  <si>
    <t>5º termo aditivo ao conv. Cooperaçao tecnica SEDES/UVV-ES-573-2002</t>
  </si>
  <si>
    <t>0438</t>
  </si>
  <si>
    <t>contrato cesao uso gratuito imovel em BH-Secretaria do Patrimonio da Uniao-6537-2005</t>
  </si>
  <si>
    <t>0439</t>
  </si>
  <si>
    <t>acordo cooperaçao Univers.COIMBRA-3431-2006</t>
  </si>
  <si>
    <t>0440</t>
  </si>
  <si>
    <t>termo de cooperaçao PETROBRAS e outros-4981-2006</t>
  </si>
  <si>
    <t>0441</t>
  </si>
  <si>
    <t>contrato cessao gratuita de imovel da UFOP p/Poder Judiciario MG (SIAME)-4700-2006</t>
  </si>
  <si>
    <t>0442</t>
  </si>
  <si>
    <t>convenio estagio PMOuro Branco - proc. 5106-2006</t>
  </si>
  <si>
    <t>0443</t>
  </si>
  <si>
    <t>acordo cooperaçao UNESCO-proc 7019-2005</t>
  </si>
  <si>
    <t>0444</t>
  </si>
  <si>
    <t>convenio cooperaçao AACOB-PROC. 1349-2004</t>
  </si>
  <si>
    <t>0445</t>
  </si>
  <si>
    <t>convenio estagio IHM Engenharia e Sistemas de Autmaçao</t>
  </si>
  <si>
    <t>0446</t>
  </si>
  <si>
    <t>convenio estagio Industria Carbonifera rio Deserto</t>
  </si>
  <si>
    <t>0447</t>
  </si>
  <si>
    <t>convenio CMOP-curso treinamento Cerimonial-proc. 3260-2006</t>
  </si>
  <si>
    <t>0448</t>
  </si>
  <si>
    <t>convenio GERDAU AÇOMINAS curso treinamento-proc. 2785-2006</t>
  </si>
  <si>
    <t>0449</t>
  </si>
  <si>
    <t>1º termo aditivo ao conv. 7474-2005</t>
  </si>
  <si>
    <t>0450</t>
  </si>
  <si>
    <t>1º termo aditivo convenio NOVELIS-PROC. 2460-2005</t>
  </si>
  <si>
    <t>0451</t>
  </si>
  <si>
    <t>convenio PMOP reforço escolar e formaçao musical - proc. 5389-2006</t>
  </si>
  <si>
    <t>0452</t>
  </si>
  <si>
    <t>convenio PMOP - prog. Jovens de Ouro - proc. 4866-2006</t>
  </si>
  <si>
    <t>0453</t>
  </si>
  <si>
    <t>convenio FUNEC/UNEC/UFOP/FEOP-proc. 5595-2006</t>
  </si>
  <si>
    <t>0454</t>
  </si>
  <si>
    <t>convenio cooperaçao FESMP-MG/CEAF-MPMG/UFOP/FG-proc. 6783-2005</t>
  </si>
  <si>
    <t>0455</t>
  </si>
  <si>
    <t>convenio Municipio BERILO - proc. 5961-2006</t>
  </si>
  <si>
    <t>0456</t>
  </si>
  <si>
    <t>contrato FG/UFOP-Fernando Gabriel-proc. 5391-2006</t>
  </si>
  <si>
    <t>0457</t>
  </si>
  <si>
    <t>2º convenio ISB: software SSGA-proc. 6518-2005</t>
  </si>
  <si>
    <t>0458</t>
  </si>
  <si>
    <t>1º termo aditivo conv. SEMAE-OP n.02-proc.623-2006</t>
  </si>
  <si>
    <t>0459</t>
  </si>
  <si>
    <t>2º termo aditivo conv. UFOP/FEOP-proc. 7469-2005</t>
  </si>
  <si>
    <t>0460</t>
  </si>
  <si>
    <t>contrato FG/UFOP-Claudio B Vieira-proc. 6136-2006</t>
  </si>
  <si>
    <t>0461</t>
  </si>
  <si>
    <t>convenio estagio ODEBRECHT-proc.6316-2006</t>
  </si>
  <si>
    <t>0462</t>
  </si>
  <si>
    <t>convenio n. 009/ANTT/2006-proc.6615-2006</t>
  </si>
  <si>
    <t>0463</t>
  </si>
  <si>
    <t>convenio estagio IPHAN/MUSEU INCONFIDENCIA-proc. 1960-2002</t>
  </si>
  <si>
    <t>0464</t>
  </si>
  <si>
    <t>contrato FG/UFOP-Marcelo Martins-proc.6292-2006</t>
  </si>
  <si>
    <t>0465</t>
  </si>
  <si>
    <t>3º termo aditivo ao convenio insterinstitucional FG/UFOP/PMOP-proc.6938-2005</t>
  </si>
  <si>
    <t>0466</t>
  </si>
  <si>
    <t>4º termo aditivo ao convenio insterinstitucional FG/UFOP/PMOP-proc.6938-2005</t>
  </si>
  <si>
    <t>0467</t>
  </si>
  <si>
    <t>5º termo aditivo ao convenio insterinstitucional FG/UFOP/PMOP-proc.6938-2005</t>
  </si>
  <si>
    <t>0468</t>
  </si>
  <si>
    <t>convenio Municipio TOCANTINS-Midias Educaçao-proc. 5547-2006</t>
  </si>
  <si>
    <t>0469</t>
  </si>
  <si>
    <t>convenio Secretaria de Estado de Educação de MG-proc. 2171-2006</t>
  </si>
  <si>
    <t>0470</t>
  </si>
  <si>
    <t>2º termo aditivo ao convenio n. 019/2006 PMOP-proc. 1984-2006</t>
  </si>
  <si>
    <t>0471</t>
  </si>
  <si>
    <t>2º termo aditivo contrato 2205/2005 RDM-proc. 4545-2005</t>
  </si>
  <si>
    <t>0472</t>
  </si>
  <si>
    <t>convenio Municipio BARAO COCAIS-Midias Educaçao-proc. 5169-2006</t>
  </si>
  <si>
    <t>0473</t>
  </si>
  <si>
    <t>convenio Municipio BERILO-Midias Educaçao-proc. 5545-2006</t>
  </si>
  <si>
    <t>0474</t>
  </si>
  <si>
    <t>convenio Municipio JEQUERI-Midias Educaçao-proc. 5542-2006</t>
  </si>
  <si>
    <t>0475</t>
  </si>
  <si>
    <t>convenio Municipio MARIPA DE MINAS-Midias Educaçao-proc. 5543-2006</t>
  </si>
  <si>
    <t>0476</t>
  </si>
  <si>
    <t>convenio Municipio OURO PRETO-Midias Educaçao-proc. 5546-2006</t>
  </si>
  <si>
    <t>0477</t>
  </si>
  <si>
    <t>convenio Municipio TIMOTEO-Midias Educaçao-proc. 5544-2006</t>
  </si>
  <si>
    <t>0478</t>
  </si>
  <si>
    <t>convenio estagio SAAE-ITABIRITO-proc. 2655-2005</t>
  </si>
  <si>
    <t>0479</t>
  </si>
  <si>
    <t>convenio estagio UNIPAC-2720-2004</t>
  </si>
  <si>
    <t>0480</t>
  </si>
  <si>
    <t>convenio estagio ACCENTURE-6667-2006</t>
  </si>
  <si>
    <t>0481</t>
  </si>
  <si>
    <t>1º termo aditivo ao conv. Nº 4600001719 GERDAU ÇMINAS-proc. 172-2005</t>
  </si>
  <si>
    <t>0482</t>
  </si>
  <si>
    <t>convenio UFOP/FEOP-forum letras 206-proc. 4116-2006</t>
  </si>
  <si>
    <t>0483</t>
  </si>
  <si>
    <t>1º termo aditivo ao conv. UFOP/FEOP 7379-2005</t>
  </si>
  <si>
    <t>0484</t>
  </si>
  <si>
    <t>2º termo aditivo ao conv. UFOP/FEOP 7379-2005</t>
  </si>
  <si>
    <t>0485</t>
  </si>
  <si>
    <t>3º termo aditivo ao conv. UFOP/FEOP 7476-2005</t>
  </si>
  <si>
    <t>0486</t>
  </si>
  <si>
    <t>1º termo aditivo ao contrato CVRD-proc. 361-2006</t>
  </si>
  <si>
    <t>0487</t>
  </si>
  <si>
    <t>10º termo aditivo ao convenio geral V&amp;M-3131-2001</t>
  </si>
  <si>
    <t>0488</t>
  </si>
  <si>
    <t>6º termo aditivo ao protocolo FG-1119-2004</t>
  </si>
  <si>
    <t>0489</t>
  </si>
  <si>
    <t>contrato FG/UFOP-Marcelo Martins-6703-2006</t>
  </si>
  <si>
    <t>0490</t>
  </si>
  <si>
    <t>convenio cooperaçao tecnica FUNASA-proc. 6539-2006</t>
  </si>
  <si>
    <t>0491</t>
  </si>
  <si>
    <t>convenio PMOP nº 96/06 - internato rural - 5959-2006</t>
  </si>
  <si>
    <t>0492</t>
  </si>
  <si>
    <t>5º termo aditivo ao convenio PMJOAO MONLEVADE-3146-2002</t>
  </si>
  <si>
    <t>0493</t>
  </si>
  <si>
    <t>1º termo aditivo ao contrato n 6000.0019839.06.2 PETROBRAS-proc. 2245-2006</t>
  </si>
  <si>
    <t>0494</t>
  </si>
  <si>
    <t>termo aditivo ao convenio geral ACESITA/UFOP-EM-proc. 1441-2001</t>
  </si>
  <si>
    <t>0495</t>
  </si>
  <si>
    <t>convenio UFOP/ICHS/DEEDU/FEOPproc. 6289-2005</t>
  </si>
  <si>
    <t>0496</t>
  </si>
  <si>
    <t>convenio estagio MBR-proc. 7197-2006</t>
  </si>
  <si>
    <t>0497</t>
  </si>
  <si>
    <t>convenio estagio FOP-proc. 6810-2006</t>
  </si>
  <si>
    <t>0498</t>
  </si>
  <si>
    <t>convenio UFOP/FG-prof. Carlos Alberto-7011-2006</t>
  </si>
  <si>
    <t>0499</t>
  </si>
  <si>
    <t>contrato UFOP/FG-Claudio B Vieira-6940-2006</t>
  </si>
  <si>
    <t>0500</t>
  </si>
  <si>
    <t>contrato UFOP/FG-Claudio B Viera e Fernando L vn Kruger-6939-2006</t>
  </si>
  <si>
    <t>0501</t>
  </si>
  <si>
    <t>convenio estagio FOCO RECURSOS HUMANOS-7394-2006</t>
  </si>
  <si>
    <t>0502</t>
  </si>
  <si>
    <t>convenio estagio Farmacia ANAGALLIS-</t>
  </si>
  <si>
    <t>0503</t>
  </si>
  <si>
    <t>convenio estagio Farmacia Manipulaçao VALENTE DE MELO-</t>
  </si>
  <si>
    <t>0504</t>
  </si>
  <si>
    <t>convenio estagio Homeopatia e Produtos Naturais SÃO LUCAS-</t>
  </si>
  <si>
    <t>0505</t>
  </si>
  <si>
    <t>convenio estagio SEMPER-210-2000</t>
  </si>
  <si>
    <t>0506</t>
  </si>
  <si>
    <t>contrato UFOP/FG-Waldyr Lopes-7478-2006</t>
  </si>
  <si>
    <t>0507</t>
  </si>
  <si>
    <t>contrato UFOP/FG-Paulo Cesar-7479-2006</t>
  </si>
  <si>
    <t>0508</t>
  </si>
  <si>
    <t>convenio estagio BELOTUR-7061-2006</t>
  </si>
  <si>
    <t>0509</t>
  </si>
  <si>
    <t>4º termo aditivo convenio 8592-2004</t>
  </si>
  <si>
    <t>0510</t>
  </si>
  <si>
    <t>2º termo aditivo conv concessao de bolsas nº 5.14/05 FAPEMIG-273-2006</t>
  </si>
  <si>
    <t>0511</t>
  </si>
  <si>
    <t>contrato direitos e obrigaçoes propriedade intelectual UFV-3420-2006</t>
  </si>
  <si>
    <t>0512</t>
  </si>
  <si>
    <t>3º termo aditivo conv UFOP/FEOP-7379-2005</t>
  </si>
  <si>
    <t>0513</t>
  </si>
  <si>
    <t>contrato FG/UFOP-Fernando Gabriel--7982-2006</t>
  </si>
  <si>
    <t>0514</t>
  </si>
  <si>
    <t>convenio estagio QW RECURSOS HUMANOS-8046-2006</t>
  </si>
  <si>
    <t>0515</t>
  </si>
  <si>
    <t>contrato UFOP/FG-Fernando Gabriel e outros-6562-2006</t>
  </si>
  <si>
    <t>0516</t>
  </si>
  <si>
    <t>2º termo aditivo ao conv. 7471-2005</t>
  </si>
  <si>
    <t>0517</t>
  </si>
  <si>
    <t>2º termo aditivo ao conv. 7473-2005</t>
  </si>
  <si>
    <t>0518</t>
  </si>
  <si>
    <t>13º termo aditivo ao conv. Geral V&amp;M do Brasil-3131-2001</t>
  </si>
  <si>
    <t>0519</t>
  </si>
  <si>
    <t>3º termo aditivo conv. UFOP/FEOP 7475-2006</t>
  </si>
  <si>
    <t>0520</t>
  </si>
  <si>
    <t>convenio estatio NEXTECH LTDA.-8240-2006</t>
  </si>
  <si>
    <t>0521</t>
  </si>
  <si>
    <t>protocolo cooperaçao UNIV CATLICA PORTUGUESA-8113-2006</t>
  </si>
  <si>
    <t>0522</t>
  </si>
  <si>
    <t>termo aditivo EMBARE-proc.3754-2004</t>
  </si>
  <si>
    <t>0523</t>
  </si>
  <si>
    <t>1º termo aditivo contrato CVRD-3446-2005</t>
  </si>
  <si>
    <t>0524</t>
  </si>
  <si>
    <t>acordo cooperaçao estagios CEDEP-8288-2006</t>
  </si>
  <si>
    <t>0525</t>
  </si>
  <si>
    <t>acordo cooperaçao estagios NUBE-8288-2006</t>
  </si>
  <si>
    <t>0526</t>
  </si>
  <si>
    <t xml:space="preserve">convenio estagio atividades juridicas CMOP-1815-2003 </t>
  </si>
  <si>
    <t>0527</t>
  </si>
  <si>
    <t>convenio estagio area ciencias humanas e sociais CMOP-2652-2003</t>
  </si>
  <si>
    <t>0528</t>
  </si>
  <si>
    <t>convenio estagio area informatica CMOP-2652-2003</t>
  </si>
  <si>
    <t>0529</t>
  </si>
  <si>
    <t>convenio estagio area turismo CMOP-2652-2003</t>
  </si>
  <si>
    <t>0530</t>
  </si>
  <si>
    <t>convenio estagio area eng. produçao CMOP-2652-2003</t>
  </si>
  <si>
    <t>0531</t>
  </si>
  <si>
    <t>convenio estagio area filosofia CMOP-2652-2003</t>
  </si>
  <si>
    <t>0532</t>
  </si>
  <si>
    <t>convenio estagio area eng. Controle e automaçao CMOP-2652-2003</t>
  </si>
  <si>
    <t>0533</t>
  </si>
  <si>
    <t>convenio estagio area letras CMOP-2652-2003</t>
  </si>
  <si>
    <t>0534</t>
  </si>
  <si>
    <t>contrato CVRD Issamu Endo - 6750-2006</t>
  </si>
  <si>
    <t>0535</t>
  </si>
  <si>
    <t>convenio FINEP 01.06.1257.00-Versiane A Leao-8151-2004</t>
  </si>
  <si>
    <t>0536</t>
  </si>
  <si>
    <t>convenio estagio STRAIGHT-191-2007</t>
  </si>
  <si>
    <t>0537</t>
  </si>
  <si>
    <t>Aditivo 01 ao convenio PETROBRAS 0050.0018931.06.4-1205-2004</t>
  </si>
  <si>
    <t>0538</t>
  </si>
  <si>
    <t>6º termo aditivo convenio interinstitucional UFOP/PMOP/FG-6938-2005</t>
  </si>
  <si>
    <t>0539</t>
  </si>
  <si>
    <t>7º termo aditivo convenio interinstitucional UFOP/PMOP/FG-6938-2005</t>
  </si>
  <si>
    <t>0540</t>
  </si>
  <si>
    <t>OS CT10004868 CST-1143-2001</t>
  </si>
  <si>
    <t>0541</t>
  </si>
  <si>
    <t>OS CT10004867 CST-1143-2001</t>
  </si>
  <si>
    <t>0542</t>
  </si>
  <si>
    <t>convenio UFOP/FEOP-7874-2006.</t>
  </si>
  <si>
    <t>0543</t>
  </si>
  <si>
    <t>contrato FEOP/UFOP-Carlos Frederico-5430-2006</t>
  </si>
  <si>
    <t>0544</t>
  </si>
  <si>
    <t>2º termo aditivo contrato CVRD-Issamu Endo-8173-2004</t>
  </si>
  <si>
    <t>0545</t>
  </si>
  <si>
    <t>2º termo aditivo ao convenio nº 180/2005 UFLA-6349-2005</t>
  </si>
  <si>
    <t>0546</t>
  </si>
  <si>
    <t>1º termo aditivo com contrato CVRD-Leonardo Lagoeiro-580-2006</t>
  </si>
  <si>
    <t>0547</t>
  </si>
  <si>
    <t>convenio estagio Nutriçao HOSPITAL LIFE CENTER-6872-2006</t>
  </si>
  <si>
    <t>0548</t>
  </si>
  <si>
    <t>convenio intercambio UFJF-3580-2000</t>
  </si>
  <si>
    <t>0549</t>
  </si>
  <si>
    <t>2º termo aditivo ao contrato CVRD-Gilberto Fernandes-4598-2005</t>
  </si>
  <si>
    <t>0550</t>
  </si>
  <si>
    <t>4º termo aditivo convenio SEC/MG-2574-2005</t>
  </si>
  <si>
    <t>0551</t>
  </si>
  <si>
    <t>contrato AUSTRAL-fase2-383-2007</t>
  </si>
  <si>
    <t>0552</t>
  </si>
  <si>
    <t>contrato MUCURI-382-2007</t>
  </si>
  <si>
    <t>0553</t>
  </si>
  <si>
    <t>contrato SINALIZAÇAO INTERPRETATIVA PATRIMONIO-438-2007</t>
  </si>
  <si>
    <t>0554</t>
  </si>
  <si>
    <t>3º termo aditivo ao conv. UFOP/FEOP-7470-2005</t>
  </si>
  <si>
    <t>0555</t>
  </si>
  <si>
    <t>contrato BRANDT-275-2007</t>
  </si>
  <si>
    <t>0556</t>
  </si>
  <si>
    <t>protocolo cooperaçao BIREME-460-2007</t>
  </si>
  <si>
    <t>0557</t>
  </si>
  <si>
    <t>convenio estagio MUSEU ORATORIO-788-2007</t>
  </si>
  <si>
    <t>0558</t>
  </si>
  <si>
    <t>3º termo aditivo conv UFOP/FEOP 7469-2005</t>
  </si>
  <si>
    <t>0559</t>
  </si>
  <si>
    <t>1º termo aditivo conv. CVRD- 1935-2006</t>
  </si>
  <si>
    <t>0560</t>
  </si>
  <si>
    <t>3º termo aditivo conv. UFOP/FG-6281-2005</t>
  </si>
  <si>
    <t>0561</t>
  </si>
  <si>
    <t>convenio estagio MUSEU DAS REDUÇOES-1078-2007</t>
  </si>
  <si>
    <t>0562</t>
  </si>
  <si>
    <t>convenio estagio MUNIC. NAZARENO-1077-2007</t>
  </si>
  <si>
    <t>0563</t>
  </si>
  <si>
    <t>contrato intercambio CVRD-Gilberto Fernandes-1357-2007</t>
  </si>
  <si>
    <t>0564</t>
  </si>
  <si>
    <t>termo encerramento contrato CVRD-Leonardo Lagoeiro-580-2006</t>
  </si>
  <si>
    <t>0565</t>
  </si>
  <si>
    <t>4º termo aditivo conv UFOP/FEOP-7475-2005</t>
  </si>
  <si>
    <t>0566</t>
  </si>
  <si>
    <t>convenio  RNP-5317-2006</t>
  </si>
  <si>
    <t>0567</t>
  </si>
  <si>
    <t>convenio UFOP-ENUT/FG-6789-2006</t>
  </si>
  <si>
    <t>0568</t>
  </si>
  <si>
    <t>contrato FEOP/UFOP-Geraldo Magela-8216-2006</t>
  </si>
  <si>
    <t>0569</t>
  </si>
  <si>
    <t>3º termo aditivo conv UFOP/FEOP-7471-2005</t>
  </si>
  <si>
    <t>0570</t>
  </si>
  <si>
    <t>convenio PMOP midias educaçao-5546-2006</t>
  </si>
  <si>
    <t>0571</t>
  </si>
  <si>
    <t>convenio estagio CERRO VANGUARDIA-524-2007</t>
  </si>
  <si>
    <t>0572</t>
  </si>
  <si>
    <t>convenio COPASA-MG-Claudia Guedes-843-2007</t>
  </si>
  <si>
    <t>0573</t>
  </si>
  <si>
    <t>1º termo aditivo conv. Sta. Cruz Escalvado-529-2006</t>
  </si>
  <si>
    <t>0574</t>
  </si>
  <si>
    <t>3º termo aditivo covenio FAPEMIG nº 5.14/05-273-2006</t>
  </si>
  <si>
    <t>0575</t>
  </si>
  <si>
    <t>contrato FG/UFOP-NEASPOC/IER-6941-2006</t>
  </si>
  <si>
    <t>0576</t>
  </si>
  <si>
    <t>3º termo aditivo convenio PMOP 009/05-2369-2001</t>
  </si>
  <si>
    <t>0577</t>
  </si>
  <si>
    <t>convenio estagio CIFLUMINENSE-1352-2007</t>
  </si>
  <si>
    <t>0578</t>
  </si>
  <si>
    <t>protocolo intençoes Univ. LISBOA-352-2007</t>
  </si>
  <si>
    <t>0579</t>
  </si>
  <si>
    <t>convenio estagio HOSPITAL MONSENHOR HORTA-1353-2007</t>
  </si>
  <si>
    <t>0580</t>
  </si>
  <si>
    <t>convenio estagio COSIPA-1355-2007</t>
  </si>
  <si>
    <t>0581</t>
  </si>
  <si>
    <t>convenio UFOP/FEOP - PROFORMAR-7875-2006</t>
  </si>
  <si>
    <t>0582</t>
  </si>
  <si>
    <t>convenio UFOP/FEOP - EP 11110016 - 7936-2006</t>
  </si>
  <si>
    <t>0583</t>
  </si>
  <si>
    <t>convenio UFOP/FEOP - EP 90230006- 7937-2006</t>
  </si>
  <si>
    <t>0584</t>
  </si>
  <si>
    <t>convenio UFOP/FEOP - CURSO MEDICINA - 7943-2006</t>
  </si>
  <si>
    <t>0585</t>
  </si>
  <si>
    <t>convenio UFOP/FEOP - CPGIRSU - 8239-2006</t>
  </si>
  <si>
    <t>0586</t>
  </si>
  <si>
    <t>convenio UFOP/FEOP - EP 19420019 - 8328-2006</t>
  </si>
  <si>
    <t>0587</t>
  </si>
  <si>
    <t>convenio UFOP/FEOP - MORADIA ESTUDANTIL - 8513-2006</t>
  </si>
  <si>
    <t>0588</t>
  </si>
  <si>
    <t>convenio UFOP/FEOP - IPES MINEIRA - 8691-2006</t>
  </si>
  <si>
    <t>0589</t>
  </si>
  <si>
    <t>convenio UFOP/FEOP - ANDIFES - 8692-2006</t>
  </si>
  <si>
    <t>0590</t>
  </si>
  <si>
    <t>convenio UFOP/FEOP - CURSOS DIREITO E TURISMO - 8693-2006</t>
  </si>
  <si>
    <t>0591</t>
  </si>
  <si>
    <t>5º termo aditivo conv. UFOP/FG - EXEC PARCIAL DE PROJETOS DE CONVENIOS - 8592-2004</t>
  </si>
  <si>
    <t>0592</t>
  </si>
  <si>
    <t>convenio estagio MUSEU ALEIJADINHO-1147-2004</t>
  </si>
  <si>
    <t>0593</t>
  </si>
  <si>
    <t>4º termo aditivo conv UFOP/FEOP-7476-2005</t>
  </si>
  <si>
    <t>0594</t>
  </si>
  <si>
    <t>3º termo aditivo conv UFOP/FEOP-7473-2005</t>
  </si>
  <si>
    <t>0595</t>
  </si>
  <si>
    <t>convenio estagio PEDRAS CONGONHAS-</t>
  </si>
  <si>
    <t>0596</t>
  </si>
  <si>
    <t>11º termo aditivo ao convenio geral V &amp; M do Brasil-3131-2001</t>
  </si>
  <si>
    <t>0597</t>
  </si>
  <si>
    <t>14º termo aditivo ao convenio geral V &amp; M do Brasil-3131-2001</t>
  </si>
  <si>
    <t>0598</t>
  </si>
  <si>
    <t>contrato coordenaçao projeto UFOP/FEOP-8216-2006</t>
  </si>
  <si>
    <t>0599</t>
  </si>
  <si>
    <t>convenio  execuçao proj. UFOP/FEOP-7875-2006</t>
  </si>
  <si>
    <t>0600</t>
  </si>
  <si>
    <t>convenio execuçao proj. UFOP/FEOP-7943-2006</t>
  </si>
  <si>
    <t>0601</t>
  </si>
  <si>
    <t>convenio execuçao proj. UFOP/FEOP-8328-2007</t>
  </si>
  <si>
    <t>0602</t>
  </si>
  <si>
    <t>convenio execuçao proj. UFOP/FEOP-8513-2008</t>
  </si>
  <si>
    <t>0603</t>
  </si>
  <si>
    <t>convenio execuçao proj. UFOP/FEOP-8513-2009</t>
  </si>
  <si>
    <t>0604</t>
  </si>
  <si>
    <t>convenio execuçao proj. UFOP/FEOP-8692-2010</t>
  </si>
  <si>
    <t>0605</t>
  </si>
  <si>
    <t>convenio execuçao proj. UFOP/FEOP-8693-2011</t>
  </si>
  <si>
    <t>0606</t>
  </si>
  <si>
    <t>convenio UFOP/MUNICIPIO BARAO COCAIS/FEOP-</t>
  </si>
  <si>
    <t>0607</t>
  </si>
  <si>
    <t>contrato FG/UFOP - VOTORANTIM VERSIANE-1706-2007</t>
  </si>
  <si>
    <t>0608</t>
  </si>
  <si>
    <t>contrato PETROBRAS n 6000.0030066.07.2-869-2007</t>
  </si>
  <si>
    <t>0609</t>
  </si>
  <si>
    <t>contrato FG/UFOP-Cesar Mendonça-2103-2007</t>
  </si>
  <si>
    <t>0610</t>
  </si>
  <si>
    <t>acordo interunivesitario UNIVESITE PROVENCE-74-2001</t>
  </si>
  <si>
    <t>0611</t>
  </si>
  <si>
    <t>convenio estagio ADOP-2888-2007</t>
  </si>
  <si>
    <t>0612</t>
  </si>
  <si>
    <t>convenio estagio CNEN-CDTN-3046-2005</t>
  </si>
  <si>
    <t>0613</t>
  </si>
  <si>
    <t>contrato CVRD/UFOP/FG-Geraldo Magela da Costa-2887-2007</t>
  </si>
  <si>
    <t>0614</t>
  </si>
  <si>
    <t>1º termo aditivo contrato CVRD/UFOP/FG-Issamu Endo-6750-2006</t>
  </si>
  <si>
    <t>0615</t>
  </si>
  <si>
    <t>convenio estagio CRIDES-3002-2007</t>
  </si>
  <si>
    <t>0616</t>
  </si>
  <si>
    <t>1º termo aditivo ao contrato FG/UFOP-Salvador G Santos-4202-2006</t>
  </si>
  <si>
    <t>0617</t>
  </si>
  <si>
    <t>2º termo aditivo ao contrato FG/UFOP-Maria Jose--4288-2006</t>
  </si>
  <si>
    <t>0618</t>
  </si>
  <si>
    <t>contrato cessa uso gratuito FMC-3044-2007</t>
  </si>
  <si>
    <t>0619</t>
  </si>
  <si>
    <t>convenio estagio MINERITA MINERIOS ITAUNA-3001-2007</t>
  </si>
  <si>
    <t>0620</t>
  </si>
  <si>
    <t>contrato cessao direitos patrimoniais pedido de patente-3274-2005</t>
  </si>
  <si>
    <t>0621</t>
  </si>
  <si>
    <t>convenio nº 02/2005 FAOP/CEFET/UFOP-3036-2005</t>
  </si>
  <si>
    <t>0622</t>
  </si>
  <si>
    <t>1º termo aditivo contrato FEOP/UFOP-Geraldo Magela-8216-2006</t>
  </si>
  <si>
    <t>0623</t>
  </si>
  <si>
    <t>convenio estagio PROMINAS-3385-2007</t>
  </si>
  <si>
    <t>0624</t>
  </si>
  <si>
    <t>1º termo aditivo conv MORADIA ESTUDANTIL-8513-2006</t>
  </si>
  <si>
    <t>0625</t>
  </si>
  <si>
    <t>acordo cooperaçao ENSMP-FRANÇA-7137-2006</t>
  </si>
  <si>
    <t>0626</t>
  </si>
  <si>
    <t>contrato cessao direitos patrimoniais ADRIANA FIGUEIREDO e outros-7227-2006</t>
  </si>
  <si>
    <t>0627</t>
  </si>
  <si>
    <t>1º termo aditivo conv UFOP/FEOP-8513-2006</t>
  </si>
  <si>
    <t>0628</t>
  </si>
  <si>
    <t>1º termo aditivo conv UFOP/FEOP-7943-2006</t>
  </si>
  <si>
    <t>0629</t>
  </si>
  <si>
    <t>1º termo aditivo conv UFOP/FEOP-8693-2006</t>
  </si>
  <si>
    <t>0630</t>
  </si>
  <si>
    <t>protocolo intençoes IPHAN-13ª SR-353-2007</t>
  </si>
  <si>
    <t>0631</t>
  </si>
  <si>
    <t>2º termo aditivo contrato CVRD-Prof. Cesar Mendonça-361-2006</t>
  </si>
  <si>
    <t>0632</t>
  </si>
  <si>
    <t>convenio COPASA-Vera Guarda-3676-2007</t>
  </si>
  <si>
    <t>0633</t>
  </si>
  <si>
    <t>1º termo aditivo conv n. 009/ANTT/2006-6615-2006</t>
  </si>
  <si>
    <t>0634</t>
  </si>
  <si>
    <t>acordo cooperaçao tecnica nº 252/2006-MEC-SEED/UFOP-4213-2007</t>
  </si>
  <si>
    <t>0635</t>
  </si>
  <si>
    <t>acordo cooperaçao UNIVERSITA NAPOLI-3551-2007</t>
  </si>
  <si>
    <t>0636</t>
  </si>
  <si>
    <t>protocolo estagio CONSTRUTORA COWAN-4211-2007</t>
  </si>
  <si>
    <t>0637</t>
  </si>
  <si>
    <t>contrato concessao bolsas FUNDAÇAO VICTOR DEQUECH-FVD-4214-2007</t>
  </si>
  <si>
    <t>0638</t>
  </si>
  <si>
    <t>convenio MUSEU INCONFIDENCIA curso Administraçao-2353-2007</t>
  </si>
  <si>
    <t>0639</t>
  </si>
  <si>
    <t>convenio CEFET curso Administraçao-2352-2007</t>
  </si>
  <si>
    <t>0640</t>
  </si>
  <si>
    <t>convenio CAMARA MUNICIPAL OP curso administraçao-2351-2007</t>
  </si>
  <si>
    <t>0641</t>
  </si>
  <si>
    <t>4º termo aditivo UFOP/FEOP - 7471-2005</t>
  </si>
  <si>
    <t>0642</t>
  </si>
  <si>
    <t>convenio FINEP/FG/CETEC-MG/UFOP/SECTS/MG-6616-2005</t>
  </si>
  <si>
    <t>0643</t>
  </si>
  <si>
    <t xml:space="preserve">convenio estagio nº 17.127 FURNAS-3571-97-81 </t>
  </si>
  <si>
    <t>0644</t>
  </si>
  <si>
    <t>4º termo aditivo conv. UFOP/FEOP 7379-2005</t>
  </si>
  <si>
    <t>0645</t>
  </si>
  <si>
    <t>contrato cessao direitos autorais Adriano G Cerqueira-4218-2007</t>
  </si>
  <si>
    <t>0646</t>
  </si>
  <si>
    <t>contrato cessao direitos autorais Heber E de Paula-4218-2008</t>
  </si>
  <si>
    <t>0647</t>
  </si>
  <si>
    <t>contrato cessao direitos autorais Jose Alvaro T Ferreira-4218-2009</t>
  </si>
  <si>
    <t>0648</t>
  </si>
  <si>
    <t>contrato cessao direitos autorais Washington Luis VSilva-4218-2010</t>
  </si>
  <si>
    <t>0649</t>
  </si>
  <si>
    <t>contrato cessao direitos autorais Washington Luis VSilva-4218-2011</t>
  </si>
  <si>
    <t>0650</t>
  </si>
  <si>
    <t>contrato cessao direitos autorais Washington Luis VSilva-4218-2012</t>
  </si>
  <si>
    <t>0651</t>
  </si>
  <si>
    <t>contrato cessao direitos autorais Jaime Antonio Sardi-4218-2013</t>
  </si>
  <si>
    <t>0652</t>
  </si>
  <si>
    <t>contrato cessao direitos autorais Messias gilmar Menezes-4218-2014</t>
  </si>
  <si>
    <t>0653</t>
  </si>
  <si>
    <t>contrato cessao direitos autorais Felipe C Milanez-4218-2015</t>
  </si>
  <si>
    <t>0654</t>
  </si>
  <si>
    <t>contrato cessao direitos autorais Carlos Alberto Dainese-4218-2016</t>
  </si>
  <si>
    <t>0655</t>
  </si>
  <si>
    <t>convenio estagio MAGNESITA-3869-2007</t>
  </si>
  <si>
    <t>0656</t>
  </si>
  <si>
    <t>4º termo aditivo conv. PMOP n. 009/05-2369-2001</t>
  </si>
  <si>
    <t>0657</t>
  </si>
  <si>
    <t>contrato UFOP/FG orientaçao Prof. Wilson Trigueiro-4487-2006</t>
  </si>
  <si>
    <t>0658</t>
  </si>
  <si>
    <t>5º termo aditivo conv UFOP/FEOP 7475-2005</t>
  </si>
  <si>
    <t>0659</t>
  </si>
  <si>
    <t>4º termo aditivo conv UFOP/FEOP 7473-2005</t>
  </si>
  <si>
    <t>0660</t>
  </si>
  <si>
    <t>5º termo aditivo conv UFOP/FEOP 7476-2005</t>
  </si>
  <si>
    <t>0661</t>
  </si>
  <si>
    <t>acordo cooperaçao INST.INDIANO TECNOLOGIA, KANPUR-4208-2007</t>
  </si>
  <si>
    <t>0662</t>
  </si>
  <si>
    <t>convenio estagio FERRO+MINERAÇAO-4230-2007</t>
  </si>
  <si>
    <t>0663</t>
  </si>
  <si>
    <t>convenio estagio FERRO+MINERAÇAO-4231-2008</t>
  </si>
  <si>
    <t>0664</t>
  </si>
  <si>
    <t>conveni estagio MUDES-4217-2007</t>
  </si>
  <si>
    <t>0665</t>
  </si>
  <si>
    <t>4º termo aditivo conv UFOP/FEOP 7470-2005</t>
  </si>
  <si>
    <t>0666</t>
  </si>
  <si>
    <t>convenio CAVA BRASIL-4218-2007</t>
  </si>
  <si>
    <t>0667</t>
  </si>
  <si>
    <t>convenio CAMARA MARIANA-ICHS-3648-2007</t>
  </si>
  <si>
    <t>0668</t>
  </si>
  <si>
    <t>4º termo aditivo conv UFOP/FEOP 7469-2005</t>
  </si>
  <si>
    <t>0669</t>
  </si>
  <si>
    <t>1º termo aditivo conv UFOP/FEOP 7875-2006</t>
  </si>
  <si>
    <t>0670</t>
  </si>
  <si>
    <t>1º termo aditivo conv UFOP/FEOP 7936-2006</t>
  </si>
  <si>
    <t>0671</t>
  </si>
  <si>
    <t>1º termo aditivo conv UFOP/FEOP 7937-2006</t>
  </si>
  <si>
    <t>0672</t>
  </si>
  <si>
    <t>1º termo aditivo conv UFOP/FEOP 8239-2006</t>
  </si>
  <si>
    <t>0673</t>
  </si>
  <si>
    <t>1º termo aditivo conv UFOP/FEOP 8328-2006</t>
  </si>
  <si>
    <t>0674</t>
  </si>
  <si>
    <t>1º termo aditivo conv UFOP/FEOP 8691-2006</t>
  </si>
  <si>
    <t>0675</t>
  </si>
  <si>
    <t>1º termo aditivo conv UFOP/FEOP 8692-2006</t>
  </si>
  <si>
    <t>0676</t>
  </si>
  <si>
    <t>convenio estagio UNIAO QUIMICA-4237-2007</t>
  </si>
  <si>
    <t>0677</t>
  </si>
  <si>
    <t>convenio estagio PHARLAB-1186-2003</t>
  </si>
  <si>
    <t>0678</t>
  </si>
  <si>
    <t>1º termo aditivo conv. UFOP-ENUT/FEOP-3949-2006</t>
  </si>
  <si>
    <t>0679</t>
  </si>
  <si>
    <t>convenio estagio MRN-4222-2007</t>
  </si>
  <si>
    <t>0680</t>
  </si>
  <si>
    <t>contrato SEBRAE-BAHIA-6781-2005</t>
  </si>
  <si>
    <t>0681</t>
  </si>
  <si>
    <t>convenio UFOP-ICEB:DEFIS/FG-4241-2007</t>
  </si>
  <si>
    <t>0682</t>
  </si>
  <si>
    <t>protocolo CECIERJ-6369-2005</t>
  </si>
  <si>
    <t>0683</t>
  </si>
  <si>
    <t>0684</t>
  </si>
  <si>
    <t>convenio estagio GERDAU-172-2005</t>
  </si>
  <si>
    <t>0685</t>
  </si>
  <si>
    <t>convenio PMOP N. 047/07-PROGRAMA HUMANISTA-2456-2006</t>
  </si>
  <si>
    <t>0686</t>
  </si>
  <si>
    <t>convenio estagio CPRM-4244-2007</t>
  </si>
  <si>
    <t>0687</t>
  </si>
  <si>
    <t>termo parceria CETEC-4246-2007</t>
  </si>
  <si>
    <t>0688</t>
  </si>
  <si>
    <t>convenio PMOP n. 047/07 - HUMANISTA-2456-2006</t>
  </si>
  <si>
    <t>0689</t>
  </si>
  <si>
    <t>contrato prestaçao serviços autonomos FG/UFOP/ROVADAVIA A D RIBAS-4250-2007</t>
  </si>
  <si>
    <t>0690</t>
  </si>
  <si>
    <t>convenio estagio ALCOA ALUMINIO-4258-2007</t>
  </si>
  <si>
    <t>0691</t>
  </si>
  <si>
    <t>1º termo aditivo contrato FG/UFOP-Salvador-4202-2006</t>
  </si>
  <si>
    <t>0692</t>
  </si>
  <si>
    <t>1º termo aditivo contrato FG/UFOP-Maria Jose-4288-2006</t>
  </si>
  <si>
    <t>0693</t>
  </si>
  <si>
    <t>termo parceria PMOP/CMOP/UFOP/INTERFORUM-3392-2007</t>
  </si>
  <si>
    <t>0694</t>
  </si>
  <si>
    <t>6º termo aditivo conv UFOP/FEOP 7476-2005</t>
  </si>
  <si>
    <t>0695</t>
  </si>
  <si>
    <t>convenio UFTM nº 13/2007-1510-2002</t>
  </si>
  <si>
    <t>0696</t>
  </si>
  <si>
    <t>convenio FG/UFOP-Fernando Gabriel-5134-2007</t>
  </si>
  <si>
    <t>0697</t>
  </si>
  <si>
    <t>convenio estagio RIMA INDUSTRIAL-5135-2007</t>
  </si>
  <si>
    <t>0698</t>
  </si>
  <si>
    <t>15 termo aditivo convenio geral V &amp; M DO BRASIL-3131-2001</t>
  </si>
  <si>
    <t>0699</t>
  </si>
  <si>
    <t>1º termo aditivo conv MUN. BARAO COCAIS-2354-2007</t>
  </si>
  <si>
    <t>0700</t>
  </si>
  <si>
    <t>convenio FINEP/FG/V&amp;M/UFOP-6120-2007</t>
  </si>
  <si>
    <t>0701</t>
  </si>
  <si>
    <t>convenio estagio HOTEL ARCANJO-4265-2007</t>
  </si>
  <si>
    <t>0702</t>
  </si>
  <si>
    <t>convenio estagio SECRETARIA FAZENDA-OURO PRETO-945-2005</t>
  </si>
  <si>
    <t>0703</t>
  </si>
  <si>
    <t>convenio estagio CREDIMEPI-5350-2007</t>
  </si>
  <si>
    <t>0704</t>
  </si>
  <si>
    <t>convenio estagio USIMINAS MECANICA-5351-2007</t>
  </si>
  <si>
    <t>0705</t>
  </si>
  <si>
    <t>convenio estsgio CERLEV-4248-2007</t>
  </si>
  <si>
    <t>0706</t>
  </si>
  <si>
    <t>convenio estagio CIA AGRICOLA PONTENOVENSE-5499-2007</t>
  </si>
  <si>
    <t>0707</t>
  </si>
  <si>
    <t>convenio estagio WHIRLPOOL JOINVILLE-5501-2007</t>
  </si>
  <si>
    <t>0708</t>
  </si>
  <si>
    <t>convenio MUSEU INCONFIDENCIA-2353-2007</t>
  </si>
  <si>
    <t>0709</t>
  </si>
  <si>
    <t>convenio FG - Carlos Alberto Pereira - 5503-2007</t>
  </si>
  <si>
    <t>0710</t>
  </si>
  <si>
    <t>convenio FG realizaçao evento - 6061-2007</t>
  </si>
  <si>
    <t>0711</t>
  </si>
  <si>
    <t>convenio cooperaçao UTAD(PORTUGAL)-6062-2007</t>
  </si>
  <si>
    <t>0712</t>
  </si>
  <si>
    <t>convenio estagio FUND. ZOO-BOTANICA BH-4272-2007</t>
  </si>
  <si>
    <t>0713</t>
  </si>
  <si>
    <t>convenio estagio MINERAÇAO TABOCA-4273-2007</t>
  </si>
  <si>
    <t>0714</t>
  </si>
  <si>
    <t>contrato cessao uso gratuito CORDE-4266-2007</t>
  </si>
  <si>
    <t>0715</t>
  </si>
  <si>
    <t>contrato FEOP/UFOP-curso Mineralogia do diamante-5132-2007</t>
  </si>
  <si>
    <t>0716</t>
  </si>
  <si>
    <t>termo aditivo convenio FINEP 01.05.0858.00-6616-2005</t>
  </si>
  <si>
    <t>0717</t>
  </si>
  <si>
    <t>convenio UNILESTE MESTRADO-1980-2006</t>
  </si>
  <si>
    <t>0718</t>
  </si>
  <si>
    <t>convenio UNILESTE DOUTORADO-1980-2006</t>
  </si>
  <si>
    <t>0719</t>
  </si>
  <si>
    <t>2º termo aditivo CVRD/UFOP/FG - Issamu Endo-6750-2006</t>
  </si>
  <si>
    <t>0720</t>
  </si>
  <si>
    <t>convenio cooperaçao mutua ABM/UFOP/FG-6347-2007</t>
  </si>
  <si>
    <t>0721</t>
  </si>
  <si>
    <t>convenio FAPEMIG nº 10.106/07-980-2004</t>
  </si>
  <si>
    <t>0722</t>
  </si>
  <si>
    <t>convenio CVRD/UFOP;FG VERSIANE LEAO-5502-2007</t>
  </si>
  <si>
    <t>0723</t>
  </si>
  <si>
    <t>1º termo aditivo ao convenio cooperaçao ABM/UFOP/FG/NUPEC-6457-2007</t>
  </si>
  <si>
    <t>0724</t>
  </si>
  <si>
    <t>convenio estagio BUNGE - 4259-2007</t>
  </si>
  <si>
    <t>0725</t>
  </si>
  <si>
    <t>convençao estagio ESCOLA MINAS ALES-6513-2007</t>
  </si>
  <si>
    <t>0726</t>
  </si>
  <si>
    <t>termo doaçao nº 6.242/07 FAPEMIG-6064-2007</t>
  </si>
  <si>
    <t>0727</t>
  </si>
  <si>
    <t>convenio estgio ANGLO AMERICAN-5500-2007</t>
  </si>
  <si>
    <t>0728</t>
  </si>
  <si>
    <t>convençao cotutela de tese UNIVERS. CERGY-PONTOISE-6665-2007</t>
  </si>
  <si>
    <t>0729</t>
  </si>
  <si>
    <t>1 termo aditivo contrato concessao bolsa FUND. VICTOR DEQUECH-4214-2007</t>
  </si>
  <si>
    <t>0730</t>
  </si>
  <si>
    <t>convenio estagio PURAS-6063-2007</t>
  </si>
  <si>
    <t>0731</t>
  </si>
  <si>
    <t>convenio estagio FOSFERTIL-1756-2001</t>
  </si>
  <si>
    <t>0732</t>
  </si>
  <si>
    <t>convenio estagio CARIOCA CHRISTIANI-5395-2007</t>
  </si>
  <si>
    <t>0733</t>
  </si>
  <si>
    <t>1º termo aditivo convenio estagio SSE-MG-2171-2006</t>
  </si>
  <si>
    <t>0734</t>
  </si>
  <si>
    <t>convenio FEOP/UFOP-FORUM LETRAS 2007-690-2007</t>
  </si>
  <si>
    <t>0735</t>
  </si>
  <si>
    <t>convenio FEOP/UFOP-FEST INVERNO 2007-685-2007</t>
  </si>
  <si>
    <t>0736</t>
  </si>
  <si>
    <t>convenio FEOP/UFOP-FEST INVERNO 2007-686-2007</t>
  </si>
  <si>
    <t>0737</t>
  </si>
  <si>
    <t>convenio estagio UFLA-4249-2007</t>
  </si>
  <si>
    <t>0738</t>
  </si>
  <si>
    <t>5º termo aditivo conv 009/05 PMOP-2369-2001</t>
  </si>
  <si>
    <t>0739</t>
  </si>
  <si>
    <t>convenio estagio LEILI ELETRO-6988-2007</t>
  </si>
  <si>
    <t>0740</t>
  </si>
  <si>
    <t>contrato nº016/2007 CEFET-MG-7046-2007</t>
  </si>
  <si>
    <t>0741</t>
  </si>
  <si>
    <t>1 termo aditivo termo doaçao FAPEMIG 6.224/06-3803-2006</t>
  </si>
  <si>
    <t>0742</t>
  </si>
  <si>
    <t>acordo coopeaçao UNIV. JOSEPH FOURIER-4240-2007</t>
  </si>
  <si>
    <t>0743</t>
  </si>
  <si>
    <t>conveno estagio FOSMINAS-7184-2007</t>
  </si>
  <si>
    <t>0744</t>
  </si>
  <si>
    <t>acordo cooperaçao tecnica ESTADO MG-SECTES...-7345-2007</t>
  </si>
  <si>
    <t>0745</t>
  </si>
  <si>
    <t>convenio UFOP/FEOP Forum Letras-689-2007</t>
  </si>
  <si>
    <t>0746</t>
  </si>
  <si>
    <t>contrato FEOP/;UFOP-Valdir Costa e Silva-7048-2007</t>
  </si>
  <si>
    <t>0747</t>
  </si>
  <si>
    <t>termo parceria e cooperaçao PMMariana e outros-7426-2007</t>
  </si>
  <si>
    <t>0748</t>
  </si>
  <si>
    <t>acordo desenv. pesquisa DNDi-Maria Terezinha Bahia - 6169-2007</t>
  </si>
  <si>
    <t>0749</t>
  </si>
  <si>
    <t>3º termo aditivo contrato CVRD-Issamu Endo-6750-2006</t>
  </si>
  <si>
    <t>0750</t>
  </si>
  <si>
    <t>termo de deposito nº 2007/017927 CNPq-7630-2007</t>
  </si>
  <si>
    <t>0751</t>
  </si>
  <si>
    <t>contrato prest. Serviços FG/UFOP-Vanderlei FSSilva-7344-2007</t>
  </si>
  <si>
    <t>0752</t>
  </si>
  <si>
    <t>convenio MUN AÇUCENA-5138-2007</t>
  </si>
  <si>
    <t>0753</t>
  </si>
  <si>
    <t>conveno MUN ANTONIO DIAS-5139-2007</t>
  </si>
  <si>
    <t>0754</t>
  </si>
  <si>
    <t>convenio cooperaçao tecnica, academica e cientifica IBM-PRISMA-444-2002</t>
  </si>
  <si>
    <t>0755</t>
  </si>
  <si>
    <t>1º termo aditivo conv. Estagio SEPLAG-3407-2006</t>
  </si>
  <si>
    <t>0756</t>
  </si>
  <si>
    <t>convenio estagio V&amp;M MINERAÇAO-7802-2007</t>
  </si>
  <si>
    <t>0757</t>
  </si>
  <si>
    <t>termo compromisso CAPES (PAAP) - 7021-2007</t>
  </si>
  <si>
    <t>0758</t>
  </si>
  <si>
    <t>convenio estagio MUDES-4217-2007</t>
  </si>
  <si>
    <t>0759</t>
  </si>
  <si>
    <t>contratos comodato FUNARBE-8014-2007</t>
  </si>
  <si>
    <t>0760</t>
  </si>
  <si>
    <t>2º termo aditivo conv UFOP/FEOP-8692-2006</t>
  </si>
  <si>
    <t>0761</t>
  </si>
  <si>
    <t>2º termo aditivo conv UFOP/FEOP-8691-2006</t>
  </si>
  <si>
    <t>0762</t>
  </si>
  <si>
    <t>2º termo aditivo conv UFOP/FEOP-8328-2006</t>
  </si>
  <si>
    <t>0763</t>
  </si>
  <si>
    <t>2º termo aditivo conv UFOP/FEOP-7937-2006</t>
  </si>
  <si>
    <t>0764</t>
  </si>
  <si>
    <t>2º termo aditivo conv UFOP/FEOP-7875-2006</t>
  </si>
  <si>
    <t>0765</t>
  </si>
  <si>
    <t>2º termo aditivo conv UFOP/FEOP-8693-2006</t>
  </si>
  <si>
    <t>0766</t>
  </si>
  <si>
    <t>6º termo aditivo conv UFOP/FEOP - 7473-2005</t>
  </si>
  <si>
    <t>0767</t>
  </si>
  <si>
    <t>contrato FG/UFOP - Censar Mendonça - 8279-2007</t>
  </si>
  <si>
    <t>0768</t>
  </si>
  <si>
    <t>convenio cooperaçao tecnologica CVRD-Rosa Malena-8275-2007</t>
  </si>
  <si>
    <t>0769</t>
  </si>
  <si>
    <t>convenio cooperaçao tecnologica CVRD-Jose Aurelio--8276-2007</t>
  </si>
  <si>
    <t>0770</t>
  </si>
  <si>
    <t>termo aditivo (1º) contrato prest. Serviços SEBRAE-BA-6781-2005</t>
  </si>
  <si>
    <t>0771</t>
  </si>
  <si>
    <t>convenio UFOP/FEOP-7770-2007</t>
  </si>
  <si>
    <t>0772</t>
  </si>
  <si>
    <t>5º termo aditivo conv. UFOP/FEOP-7471-2005</t>
  </si>
  <si>
    <t>0773</t>
  </si>
  <si>
    <t>8º termo aditivo conv. Interinstitucional FG/UFOP/PMOP-6938-2005</t>
  </si>
  <si>
    <t>0774</t>
  </si>
  <si>
    <t>2º termo aditivo conv UFOP/FEOP-7943-2006</t>
  </si>
  <si>
    <t>0775</t>
  </si>
  <si>
    <t>2º termo aditivo conv UFOP/FEOP-8513-2006</t>
  </si>
  <si>
    <t>0776</t>
  </si>
  <si>
    <t>6º termo aditivo conv UFOP/FEOP-7475-2005</t>
  </si>
  <si>
    <t>0777</t>
  </si>
  <si>
    <t>2º termo aditivo conv UFOP/FEOP-7472-2005</t>
  </si>
  <si>
    <t>0778</t>
  </si>
  <si>
    <t>conv estagio REFRIGERANTES MG-6819-2007</t>
  </si>
  <si>
    <t>0779</t>
  </si>
  <si>
    <t>contrato PETROBRAS 6000.0035822.07.2-6790-2007</t>
  </si>
  <si>
    <t>0780</t>
  </si>
  <si>
    <t>conv estagio MECANORTE-7971-2007</t>
  </si>
  <si>
    <t>0781</t>
  </si>
  <si>
    <t>convenio UFOP/FEOP-7901-2007</t>
  </si>
  <si>
    <t>0782</t>
  </si>
  <si>
    <t>4º termo aditivo conv FAPEMIG/UFOP/FG-273-2006</t>
  </si>
  <si>
    <t>0783</t>
  </si>
  <si>
    <t>convenio coop. Tecnica SEMAD/UFOP-7027-2007</t>
  </si>
  <si>
    <t>0784</t>
  </si>
  <si>
    <t>convenio cooperaçao tecnico-cientifica + 1º termo aditivo INPE-2550-2007</t>
  </si>
  <si>
    <t>0785</t>
  </si>
  <si>
    <t>convenio UFOP/FEOP-8039-2007</t>
  </si>
  <si>
    <t>0786</t>
  </si>
  <si>
    <t>convenio UFOP/FEOP-8042-2007</t>
  </si>
  <si>
    <t>0787</t>
  </si>
  <si>
    <t>convenio UFOP/FEOP-8045-2007</t>
  </si>
  <si>
    <t>0788</t>
  </si>
  <si>
    <t>convenio UFOP/FEOP-8344-2007</t>
  </si>
  <si>
    <t>0789</t>
  </si>
  <si>
    <t>convenio UFOP/FEOP-8088-2007</t>
  </si>
  <si>
    <t>0790</t>
  </si>
  <si>
    <t>convenio UFOP/FG-8038-2007</t>
  </si>
  <si>
    <t>0791</t>
  </si>
  <si>
    <t>convenio UFOP/FG-8040-2007</t>
  </si>
  <si>
    <t>0792</t>
  </si>
  <si>
    <t>convenio UFOP/FG-8041-2007</t>
  </si>
  <si>
    <t>0793</t>
  </si>
  <si>
    <t>convenio UFOP/FG-8044-2007</t>
  </si>
  <si>
    <t>0794</t>
  </si>
  <si>
    <t>convenio UFOP/FG-80462007</t>
  </si>
  <si>
    <t>0795</t>
  </si>
  <si>
    <t>convenio UFOP/FG-83432007</t>
  </si>
  <si>
    <t>0796</t>
  </si>
  <si>
    <t>convenio UFOP/FEOP-80432007</t>
  </si>
  <si>
    <t>0797</t>
  </si>
  <si>
    <t>contrato UFOP-ICHS-DEEDU/FEOP-6289-2005</t>
  </si>
  <si>
    <t>0798</t>
  </si>
  <si>
    <t>contrato desenv. projeto FG/UFOP - 92-2008</t>
  </si>
  <si>
    <t>0799</t>
  </si>
  <si>
    <t>termo deposito CNPqnº 2007/018510-916-2008</t>
  </si>
  <si>
    <t>0800</t>
  </si>
  <si>
    <t>contrato curso Ciencia de Alimentos FEOP/UFOP-974-2008</t>
  </si>
  <si>
    <t>0801</t>
  </si>
  <si>
    <t>convenio estagio OMNIA-933-2008</t>
  </si>
  <si>
    <t>0802</t>
  </si>
  <si>
    <t>convenio estagio BELFAR-2318-2005</t>
  </si>
  <si>
    <t>0803</t>
  </si>
  <si>
    <t>contrato nº 4600070101 USIMINAS-1154-2008</t>
  </si>
  <si>
    <t>0804</t>
  </si>
  <si>
    <t>acordo confidencial divulgaçao UNIV.PORTO-4270-2007</t>
  </si>
  <si>
    <t>0805</t>
  </si>
  <si>
    <t>convenio UNIV.SEVILLA-6320-2007</t>
  </si>
  <si>
    <t>0806</t>
  </si>
  <si>
    <t>c onvenio FG/UFOP-qualidade agua Mariana-695-2008</t>
  </si>
  <si>
    <t>0807</t>
  </si>
  <si>
    <t>16º termo aditivo convenio V&amp;M/UFOP/FG-3131-2001</t>
  </si>
  <si>
    <t>0808</t>
  </si>
  <si>
    <t>termo aditivo conv. Estagio CMOP-1815-2003</t>
  </si>
  <si>
    <t>0809</t>
  </si>
  <si>
    <t>termo aditivo conv estagio CMOP-2652-2003</t>
  </si>
  <si>
    <t>0810</t>
  </si>
  <si>
    <t>termo compromisso FUNARBE/FUNDEP/UFOP-698-2008</t>
  </si>
  <si>
    <t>0811</t>
  </si>
  <si>
    <t>convenio estagio LOGOS ENGENHARIA -1191-2008</t>
  </si>
  <si>
    <t>0812</t>
  </si>
  <si>
    <t>convenio estagio FELUMA-1192-2008</t>
  </si>
  <si>
    <t>0813</t>
  </si>
  <si>
    <t>convenio estagio D&amp;C VIAGENS-1193-2008</t>
  </si>
  <si>
    <t>0814</t>
  </si>
  <si>
    <t>termo parceria CERLEV/SINDBIBIDAS-1266-2008</t>
  </si>
  <si>
    <t>0815</t>
  </si>
  <si>
    <t>convenio cooperaçao tecnologica VALE/UFOP/FEOP-1019-2008</t>
  </si>
  <si>
    <t>0816</t>
  </si>
  <si>
    <t>termo parceria UFOP/ADOP-1265-2008</t>
  </si>
  <si>
    <t>0817</t>
  </si>
  <si>
    <t>convenio UFOP/FG Maria Terezinha Bahia-913-2008</t>
  </si>
  <si>
    <t>0818</t>
  </si>
  <si>
    <t>conveno estagio ESSENBRA- 1370-2008</t>
  </si>
  <si>
    <t>0819</t>
  </si>
  <si>
    <t>convenio UFOP/FG-descentralizaçao-Leonardo Lagoeiro-1371-2008</t>
  </si>
  <si>
    <t>0820</t>
  </si>
  <si>
    <t>1º termo aditivo conv CMMARIANA-3648-2007</t>
  </si>
  <si>
    <t>0821</t>
  </si>
  <si>
    <t>convenio estagio IEF-MATA-1196-2008</t>
  </si>
  <si>
    <t>0822</t>
  </si>
  <si>
    <t>convenio estagio IBEZA-1564-2008</t>
  </si>
  <si>
    <t>0823</t>
  </si>
  <si>
    <t>convenio estagio MASSIMA ALIMENTAÇAO-1165-2008</t>
  </si>
  <si>
    <t>0824</t>
  </si>
  <si>
    <t>convenio estagio HOTEL SENAC GROGOTO-1456-2008</t>
  </si>
  <si>
    <t>0825</t>
  </si>
  <si>
    <t>convenio estagio D&amp;L PROJETOS-1610-2008</t>
  </si>
  <si>
    <t>0826</t>
  </si>
  <si>
    <t>convenio estagio GEORADAR-1697-2008</t>
  </si>
  <si>
    <t>0827</t>
  </si>
  <si>
    <t>convenio estagio CCRG-1368-2008</t>
  </si>
  <si>
    <t>0828</t>
  </si>
  <si>
    <t>19º convenio PMOP-PROG.HUMANISTA-2456-2006</t>
  </si>
  <si>
    <t>0829</t>
  </si>
  <si>
    <t>convenio estagio SAEG-1494-2008</t>
  </si>
  <si>
    <t>0830</t>
  </si>
  <si>
    <t>convenio estagio OTICA ESPERANÇA-1980-208</t>
  </si>
  <si>
    <t>0831</t>
  </si>
  <si>
    <t>contrato UFOP/EF/FEOP-Citologia-6447-2006</t>
  </si>
  <si>
    <t>0832</t>
  </si>
  <si>
    <t>contrato UFOP/AREA/FG-6324-2007</t>
  </si>
  <si>
    <t>0833</t>
  </si>
  <si>
    <t>1º termo aditivo conv UFOP/FEOP-8088-2007</t>
  </si>
  <si>
    <t>0834</t>
  </si>
  <si>
    <t>convenio estagio PETROCLEAN-932-2008</t>
  </si>
  <si>
    <t>0835</t>
  </si>
  <si>
    <t>convenio estagio NESTLE WATERS-1839-2008</t>
  </si>
  <si>
    <t>0836</t>
  </si>
  <si>
    <t>termo aditivo conv. Estagio HOTEL SENAC GROGOTO-1456-2008</t>
  </si>
  <si>
    <t>0837</t>
  </si>
  <si>
    <t>termo cooperaçao PETROBRAS/UFOP/FG-8277-2007</t>
  </si>
  <si>
    <t>0838</t>
  </si>
  <si>
    <t>convenio estagio B2ML-2180-2008</t>
  </si>
  <si>
    <t>0839</t>
  </si>
  <si>
    <t>contrato comodato FUNARBE-2184-2008</t>
  </si>
  <si>
    <t>0840</t>
  </si>
  <si>
    <t>contrato nº 600.0038721.07.2 PETROBRAS-2181-2008</t>
  </si>
  <si>
    <t>0841</t>
  </si>
  <si>
    <t>conveno estagio PROJEL-1267-2008</t>
  </si>
  <si>
    <t>0842</t>
  </si>
  <si>
    <t>0843</t>
  </si>
  <si>
    <t>0844</t>
  </si>
  <si>
    <t>convenio UFOP/FG-8343-2007</t>
  </si>
  <si>
    <t>0845</t>
  </si>
  <si>
    <t>0846</t>
  </si>
  <si>
    <t>convenio UFOP/FG-8046-2007</t>
  </si>
  <si>
    <t>0847</t>
  </si>
  <si>
    <t>0848</t>
  </si>
  <si>
    <t>contrato FEOP/UFOP-Marcos Suita-2367-2008</t>
  </si>
  <si>
    <t>0849</t>
  </si>
  <si>
    <t>contrato FEOP/UFOP-Issamu Endo-2368-2008</t>
  </si>
  <si>
    <t>0850</t>
  </si>
  <si>
    <t>contrato FG/UFOP-Wilson Trigueiro-2365-2008</t>
  </si>
  <si>
    <t>0851</t>
  </si>
  <si>
    <t>convenio estagio BIO EXTRATUS-2366-2008</t>
  </si>
  <si>
    <t>0852</t>
  </si>
  <si>
    <t>conveno estagio USINA CAETE-1227-2008</t>
  </si>
  <si>
    <t>0853</t>
  </si>
  <si>
    <t>convenio estagio FARMAX-975-2008</t>
  </si>
  <si>
    <t>0854</t>
  </si>
  <si>
    <t>contrato cessao usu gratuito terreno-FORMATURA-2457-2008</t>
  </si>
  <si>
    <t>0855</t>
  </si>
  <si>
    <t>convenio estagio SANTA CASA ITAPECERICA-1197-2008</t>
  </si>
  <si>
    <t>0856</t>
  </si>
  <si>
    <t>convenio estagio DELPHI-2644-2008</t>
  </si>
  <si>
    <t>0857</t>
  </si>
  <si>
    <t>6º termo aditivo conv. PMOP nº 09/2005-2660-2008</t>
  </si>
  <si>
    <t>0858</t>
  </si>
  <si>
    <t>7º termo aditivo conv. PMOP nº 09/2005-2660-2008</t>
  </si>
  <si>
    <t>0859</t>
  </si>
  <si>
    <t>convenio estagio CETEC-MG-2872-2001</t>
  </si>
  <si>
    <t>0860</t>
  </si>
  <si>
    <t>contrato FG/UFP-Wilson Trigueiro-2365-2008</t>
  </si>
  <si>
    <t>0861</t>
  </si>
  <si>
    <t>0862</t>
  </si>
  <si>
    <t>6º termo aditivo conv UFOP/FEOP-7471-2005</t>
  </si>
  <si>
    <t>0863</t>
  </si>
  <si>
    <t>convenio estagio RPM-156-2004</t>
  </si>
  <si>
    <t>0864</t>
  </si>
  <si>
    <t>contrato UFOP/FEOP-1º CONCIFOP-2929-2008</t>
  </si>
  <si>
    <t>0865</t>
  </si>
  <si>
    <t>convenio estagio CEREAIS-2892-2008</t>
  </si>
  <si>
    <t>0866</t>
  </si>
  <si>
    <t>contrato FG/UFOP-Paulo C Souza-2814-2008</t>
  </si>
  <si>
    <t>0867</t>
  </si>
  <si>
    <t>2º termo aditivo contrato FG/UFOP-Salvador-4202-2006</t>
  </si>
  <si>
    <t>0868</t>
  </si>
  <si>
    <t>2º termo aditivo contrato FG/UFOP-Maria Jose-4288-2006</t>
  </si>
  <si>
    <t>0869</t>
  </si>
  <si>
    <t>contrato FG/UFOP-Joao Esmeraldo-2973-2008</t>
  </si>
  <si>
    <t>0870</t>
  </si>
  <si>
    <t>convenio estagio SPEL-2972-2008</t>
  </si>
  <si>
    <t>0871</t>
  </si>
  <si>
    <t>convenio estagio BBC-2974-2008</t>
  </si>
  <si>
    <t>0872</t>
  </si>
  <si>
    <t>7º termo aditivo conv UFOP/FEOP-7475-2005</t>
  </si>
  <si>
    <t>0873</t>
  </si>
  <si>
    <t>convenio estagio HISTORIA-PMM-2930-2008</t>
  </si>
  <si>
    <t>0874</t>
  </si>
  <si>
    <t>convenio estagio CEFET-MG-1840-2008</t>
  </si>
  <si>
    <t>0875</t>
  </si>
  <si>
    <t>convenio estagio UFMG/HC-NUTRIÇAO-2404-2002</t>
  </si>
  <si>
    <t>0876</t>
  </si>
  <si>
    <t>1º termo aditivo convenio RNP-5317-2006</t>
  </si>
  <si>
    <t>0877</t>
  </si>
  <si>
    <t>contrato nº 2091010100708 FEAM/UFOP/FG - 3055-2008</t>
  </si>
  <si>
    <t>0878</t>
  </si>
  <si>
    <t xml:space="preserve">2º termo aditivo convenio CEMIG/UFOP/FG-8702-2004 </t>
  </si>
  <si>
    <t>0879</t>
  </si>
  <si>
    <t>convenio UFOP/FG-8324-2007</t>
  </si>
  <si>
    <t>0880</t>
  </si>
  <si>
    <t>contrato FG/UFOP CONSULTORIA-Claudio Vieira-2243-2008</t>
  </si>
  <si>
    <t>0881</t>
  </si>
  <si>
    <t>contrato FG/UFOP COORDENAÇAO-Claudio Vieira-2242-2008</t>
  </si>
  <si>
    <t>0882</t>
  </si>
  <si>
    <t>5º termo aditivo conv UFOP/FEOP-7379-2005</t>
  </si>
  <si>
    <t>0883</t>
  </si>
  <si>
    <t>convenio estagio SANTA CASA BRAGANÇA PAULISTA-2441-2008</t>
  </si>
  <si>
    <t>0884</t>
  </si>
  <si>
    <t>convenio VALE/UFOP/FG-Gilberto Fernandes - 3376-2008</t>
  </si>
  <si>
    <t>0885</t>
  </si>
  <si>
    <t>convenio VALE/UFOP/FG-Gilberto Fernandes - 3377-2008</t>
  </si>
  <si>
    <t>0886</t>
  </si>
  <si>
    <t>convenio cooperaçao DEL ESTERO/TUCUMAN-4220-2007</t>
  </si>
  <si>
    <t>0887</t>
  </si>
  <si>
    <t>contrato FG/UFOP -Romero Cesar-2440-2008</t>
  </si>
  <si>
    <t>0888</t>
  </si>
  <si>
    <t>carta intençao  CODINOA/UFOP-3527-2008</t>
  </si>
  <si>
    <t>0889</t>
  </si>
  <si>
    <t>contrato FG/UIFOP-Joao Esmeraldo-2973-2008</t>
  </si>
  <si>
    <t>0890</t>
  </si>
  <si>
    <t>convenio cooperaçao institucional PMMariana-cessao bem imovel-2439-2008</t>
  </si>
  <si>
    <t>0891</t>
  </si>
  <si>
    <t>2º termo aditivo contrato FG/UFOP-Maria Jose O Menezes-4288-2006</t>
  </si>
  <si>
    <t>0892</t>
  </si>
  <si>
    <t>2º termo aditivo contrato FG/UFOP-Salvador G Santos-4208-2006</t>
  </si>
  <si>
    <t>0893</t>
  </si>
  <si>
    <t>contrato nº 2091010100708 FEAM/UFOP/FG-3055-2008</t>
  </si>
  <si>
    <t>0894</t>
  </si>
  <si>
    <t>convenio PMOP Nº 019/08 - Humanista-2456-2006</t>
  </si>
  <si>
    <t>0895</t>
  </si>
  <si>
    <t>acordo cooperaçao HTM-TEATRO ROSTOCK-1565-2008</t>
  </si>
  <si>
    <t>0896</t>
  </si>
  <si>
    <t>4º convenio FUNDAÇAO PROJETO SORRIA-3452-2008</t>
  </si>
  <si>
    <t>0897</t>
  </si>
  <si>
    <t>convenio VALE/UFOP/FG-Issamu Endo-4096-2008</t>
  </si>
  <si>
    <t>0898</t>
  </si>
  <si>
    <t>1º termo aditivo conv. UFOP/FEOP-7901-2007</t>
  </si>
  <si>
    <t>0899</t>
  </si>
  <si>
    <t>convenio VALE/UFOP/FG-programa bolsas-3766-2008</t>
  </si>
  <si>
    <t>0900</t>
  </si>
  <si>
    <t>2º termo aditivo convenio UFOP-ENUT-DEALI/FEOP-3949-2006</t>
  </si>
  <si>
    <t>0901</t>
  </si>
  <si>
    <t>Acordo cooperação UNIFAL/UFOP-3700-2008</t>
  </si>
  <si>
    <t>0902</t>
  </si>
  <si>
    <t>termo aditivo convenio FGPA/UFOP/UNILESTE/FEOP-1980-2006</t>
  </si>
  <si>
    <t>0903</t>
  </si>
  <si>
    <t>1º termo aditivo convenio PMOP/UFOP-Programa Humanista-2456-2006</t>
  </si>
  <si>
    <t>0904</t>
  </si>
  <si>
    <t>contrato FG-/UFOP - Valdir-SMM-4815-2008</t>
  </si>
  <si>
    <t>0905</t>
  </si>
  <si>
    <t>contrato FG-/UFOP - Hernani-SMM-4816-2008</t>
  </si>
  <si>
    <t>0906</t>
  </si>
  <si>
    <t>contrato FG-/UFOP - Curi-SMM-4817-2008</t>
  </si>
  <si>
    <t>0907</t>
  </si>
  <si>
    <t>contrato FG-/UFOP - Cesar Mondonça-NUTEC-4827-2008</t>
  </si>
  <si>
    <t>0908</t>
  </si>
  <si>
    <t>convenio UFOP/FEOP-Festival Inverno 2008-4016-2008</t>
  </si>
  <si>
    <t>0909</t>
  </si>
  <si>
    <t>1º termo aditivo conv UFOP/FEOP-Fest. Inverno 2008-4519</t>
  </si>
  <si>
    <t>0910</t>
  </si>
  <si>
    <t>protoclo intençoes CMOP-2652-2003</t>
  </si>
  <si>
    <t>0911</t>
  </si>
  <si>
    <t>contrato comodato FUNARBE-Sergio Aquino-4979-2008</t>
  </si>
  <si>
    <t>0912</t>
  </si>
  <si>
    <t>2º termo aditivo conv UFOP/FEOP-FESTIVAL INVERNO-5005-2008</t>
  </si>
  <si>
    <t>0913</t>
  </si>
  <si>
    <t>17º termo aditivo convenio geral V &amp; M-3131-2001</t>
  </si>
  <si>
    <t>0914</t>
  </si>
  <si>
    <t>convenio MEDABIL/UFOP/FG-3375-2008</t>
  </si>
  <si>
    <t>0915</t>
  </si>
  <si>
    <t>contrato FG/UFOP-ZIRLENE-5337-2008</t>
  </si>
  <si>
    <t>0916</t>
  </si>
  <si>
    <t>contrato FG/UFOP-IRCE-5332-2008</t>
  </si>
  <si>
    <t>0917</t>
  </si>
  <si>
    <t>contrato FG/UFOP-JORGE-5334-2008</t>
  </si>
  <si>
    <t>0918</t>
  </si>
  <si>
    <t>contrato FG/UFOP-JOAO-5335-2008</t>
  </si>
  <si>
    <t>0919</t>
  </si>
  <si>
    <t>contrato FG/UFOP-JONAS-5336-2008</t>
  </si>
  <si>
    <t>0920</t>
  </si>
  <si>
    <t>convenio FEOP/UFOP-PROGRAMA LINGUISTICA APLICADA-4042-2008</t>
  </si>
  <si>
    <t>0921</t>
  </si>
  <si>
    <t>contrato partilhamento UFMG-UFOP-MILTON HERCULES-6108-2005</t>
  </si>
  <si>
    <t>0922</t>
  </si>
  <si>
    <t>contrato UFOP/EF-DEACL/FEOP-6447-2006</t>
  </si>
  <si>
    <t>0923</t>
  </si>
  <si>
    <t>2º termo aditivo conv. UFOP/FEOP-7936-2006</t>
  </si>
  <si>
    <t>0924</t>
  </si>
  <si>
    <t>3º termo aditivo conv. UFOP/FEOP-7936-2006</t>
  </si>
  <si>
    <t>0925</t>
  </si>
  <si>
    <t>3º termo aditivo conv. UFOP/FEOP-8693-2006</t>
  </si>
  <si>
    <t>0926</t>
  </si>
  <si>
    <t>3º termo aditivo conv. UFOP/FEOP-8692-2006</t>
  </si>
  <si>
    <t>0927</t>
  </si>
  <si>
    <t>3º termo aditivo conv. UFOP/FEOP-8691-2006</t>
  </si>
  <si>
    <t>0928</t>
  </si>
  <si>
    <t>3º termo aditivo conv. UFOP/FEOP-8328-2006</t>
  </si>
  <si>
    <t>0929</t>
  </si>
  <si>
    <t>8º termo aditivo conv. UFOP/FEOP-7475-2005</t>
  </si>
  <si>
    <t>0930</t>
  </si>
  <si>
    <t>contrato cessao uso gratuito imovel PASTORAL DA CRIANÇA E DO MENOR-5776-2008</t>
  </si>
  <si>
    <t>0931</t>
  </si>
  <si>
    <t>contrato FEOP/UFOP - Marcos Suita - 5944-2008</t>
  </si>
  <si>
    <t>0932</t>
  </si>
  <si>
    <t>contrato prestaçao serviços nº 33233 IER/FG/UFOP - 37-2008</t>
  </si>
  <si>
    <t>0933</t>
  </si>
  <si>
    <t>1º termo adtivo contrato prestaçao serviços nº 33233 IER/FG/UFOP - 37-2008</t>
  </si>
  <si>
    <t>0934</t>
  </si>
  <si>
    <t>convenio geral de cooperaçao V&amp;M - 4766-2008</t>
  </si>
  <si>
    <t>0935</t>
  </si>
  <si>
    <t>termo aditivo ao cnvenio de cooperaçao V&amp;M-4766-2008</t>
  </si>
  <si>
    <t>0936</t>
  </si>
  <si>
    <t>termo de cooperaçao tecnica EAFSALINAS-3064-2008</t>
  </si>
  <si>
    <t>0937</t>
  </si>
  <si>
    <t>contrato FG-Anderson e Versiana-6862-2008</t>
  </si>
  <si>
    <t>0938</t>
  </si>
  <si>
    <t>convênio cooperaçao 022/2008 UFV/UFOP/FG-1774-2003</t>
  </si>
  <si>
    <t>0939</t>
  </si>
  <si>
    <t>contrato FG/UFOP-Fernando Gabriel-SMM-5550-2008</t>
  </si>
  <si>
    <t>0940</t>
  </si>
  <si>
    <t>convenio concessao bolsas FAPEMIG nº 5.88/08-273-2006</t>
  </si>
  <si>
    <t>0941</t>
  </si>
  <si>
    <t>9º termo aditivo conv. Interinstitucional FG/UFOP/PMOP/FUND.PROJ.SORRIA-6938-2005</t>
  </si>
  <si>
    <t>0942</t>
  </si>
  <si>
    <t>1º termo aditivo convenio coop.tecnica nº 1371.01.04.018.07-SEMAD-7027-2007</t>
  </si>
  <si>
    <t>0943</t>
  </si>
  <si>
    <t>Contrato FG/UFOP-ANDERSON DIAS DE SOUZA-6862-2008</t>
  </si>
  <si>
    <t>0944</t>
  </si>
  <si>
    <t>convenio coperaçao tecnico-cientifica CEMIG GT-2106-2008</t>
  </si>
  <si>
    <t>0945</t>
  </si>
  <si>
    <t>3º termo aditivo convenio UFOP/FEOP-Estagio-4863-2002</t>
  </si>
  <si>
    <t>0946</t>
  </si>
  <si>
    <t>1º termo aditivo a 21ª OS-CST-1143-2001</t>
  </si>
  <si>
    <t>0947</t>
  </si>
  <si>
    <t>1º termo aditivo ao convenio ROTARY INTERNATIONAL-3228-2002</t>
  </si>
  <si>
    <t>0948</t>
  </si>
  <si>
    <t>contrato UFMG/UFOP-partilhamento titularidade de tecnologia-6946-2008</t>
  </si>
  <si>
    <t>0949</t>
  </si>
  <si>
    <t>contrato UFMG/UFOP-FAPEMIG-partilhamento titularidade de tecnologia-6947-2008</t>
  </si>
  <si>
    <t>0950</t>
  </si>
  <si>
    <t>contrato comodato FUNARBE-2132-2006</t>
  </si>
  <si>
    <t>0951</t>
  </si>
  <si>
    <t>contrato cessao ginasio FUND. O ALEIJADINHO-5778-2008</t>
  </si>
  <si>
    <t>0952</t>
  </si>
  <si>
    <t>1º termo aditivo cont. UFOP/FEOP-6447-2006</t>
  </si>
  <si>
    <t>0953</t>
  </si>
  <si>
    <t>convenio de cooperaçao ABRA/UFOP-6863-2008</t>
  </si>
  <si>
    <t>0954</t>
  </si>
  <si>
    <t>1º termo aditivo contrato n 2091010100708 FEAM/UFOP/FG-3055-2008</t>
  </si>
  <si>
    <t>0955</t>
  </si>
  <si>
    <t>convenio VALE/UFOP-FG-Issamu Endo-4555-2008</t>
  </si>
  <si>
    <t>0956</t>
  </si>
  <si>
    <t>convenio UFOP/HERTAPE/FEOP-7650-2008</t>
  </si>
  <si>
    <t>0957</t>
  </si>
  <si>
    <t>termo encerramento FGPA/UNILESTE/UFOP/FEO1980-2006</t>
  </si>
  <si>
    <t>0958</t>
  </si>
  <si>
    <t>convenio FINEP/FEOP/UFOP 01.08.0139.00-7267-2007</t>
  </si>
  <si>
    <t>0959</t>
  </si>
  <si>
    <t>convenio FINEP/FEOP/UFOP 01.05.0368.00-3560-2005</t>
  </si>
  <si>
    <t>0960</t>
  </si>
  <si>
    <t>convenio FINEP/FEOP/UFOP 01.08.0138.00-3198-2007</t>
  </si>
  <si>
    <t>0961</t>
  </si>
  <si>
    <t>contrato nº 001/2008 FADETEC/UFOP/FEOP-3063-2008</t>
  </si>
  <si>
    <t>0962</t>
  </si>
  <si>
    <t>1º termo aditivo convenio FEOP/UFOP-4042-2008</t>
  </si>
  <si>
    <t>0963</t>
  </si>
  <si>
    <t>convenio FINEP 01.07.0781.00-7958-2008</t>
  </si>
  <si>
    <t>0964</t>
  </si>
  <si>
    <t>convenio FINEP 01.06.0662.01-7959-2008</t>
  </si>
  <si>
    <t>0965</t>
  </si>
  <si>
    <t>contrato cessao GLOBALTECH-7639-2008</t>
  </si>
  <si>
    <t>0966</t>
  </si>
  <si>
    <t>contrato cessao onerosa ACADEMIA OURO PRETO FITNESS-7886-2008</t>
  </si>
  <si>
    <t>0967</t>
  </si>
  <si>
    <t>termo de cessao uso equipamento Nº 14/08 HEMOMINAS-7407-2008</t>
  </si>
  <si>
    <t>0968</t>
  </si>
  <si>
    <t>contrato UFOP/EF-DEFAR/FEOP-7353-2008</t>
  </si>
  <si>
    <t>0969</t>
  </si>
  <si>
    <t>contato comodato FUNARBE-2132-2006</t>
  </si>
  <si>
    <t>0970</t>
  </si>
  <si>
    <t>convenio cooperaçao CEFET-OP-3157-98-52</t>
  </si>
  <si>
    <t>0971</t>
  </si>
  <si>
    <t>acordo cooperaçao TKS - 8043-2008</t>
  </si>
  <si>
    <t>0972</t>
  </si>
  <si>
    <t>1º termo aditivo conv. VALE/UFOP/FEOP-1019-2008</t>
  </si>
  <si>
    <t>0973</t>
  </si>
  <si>
    <t>termo denuncia conv. SEMAD/UFOP-70272007</t>
  </si>
  <si>
    <t>0974</t>
  </si>
  <si>
    <t>1º termo aditivo contrato FEOP/UFOP-5944-2008</t>
  </si>
  <si>
    <t>0975</t>
  </si>
  <si>
    <t>termo de repasse e de gestao nº 008/2008 FAPEMIG-7884-2008</t>
  </si>
  <si>
    <t>0976</t>
  </si>
  <si>
    <t>termo aditivo ao conv. Geral V&amp;M/UFOP/FEOP-4766-2008</t>
  </si>
  <si>
    <t>0977</t>
  </si>
  <si>
    <t>convenio cooperaçao tecnologica VALE/UFOP/FG-7798-2008</t>
  </si>
  <si>
    <t>0978</t>
  </si>
  <si>
    <t>contrato ENGEMASTER/UFOP/FG - 7308-2008</t>
  </si>
  <si>
    <t>0979</t>
  </si>
  <si>
    <t>FAPEMIG/UFOP/FG-Formulario 2.9.-T.O. TEC-870/06 - 8643-2008</t>
  </si>
  <si>
    <t>0980</t>
  </si>
  <si>
    <t>termo repasse e gestao n 009/208 FAPEMIG/UFOP;FG-8093-2008</t>
  </si>
  <si>
    <t>0981</t>
  </si>
  <si>
    <t>contato UFOP/FEOP-I ECINT-6110-2008</t>
  </si>
  <si>
    <t>0982</t>
  </si>
  <si>
    <t>contrato nº CT10009353 ARCELORMITTAL/UFOP/FG-5378-2008</t>
  </si>
  <si>
    <t>0983</t>
  </si>
  <si>
    <t>termo encerramento contratual VALE/UFOP/FG-3446-2005</t>
  </si>
  <si>
    <t>0984</t>
  </si>
  <si>
    <t>termo aditivo 001/08 - FAPEMIG/UFOP/FG/ROSA MALENA-6364-2006</t>
  </si>
  <si>
    <t>0985</t>
  </si>
  <si>
    <t>contrsto FG/UFOP-Cesar Mendonça-8194-2008</t>
  </si>
  <si>
    <t>0986</t>
  </si>
  <si>
    <t>termo cooperaçao PETROBRAS/UFOP/FEOP 0050.0045307.08.4-7975-2007</t>
  </si>
  <si>
    <t>0987</t>
  </si>
  <si>
    <t>termo cooperaçao PETROBRAS/UFOP/FEOP 0050.0046494.08.9-7309-2008</t>
  </si>
  <si>
    <t>0988</t>
  </si>
  <si>
    <t>contrato FG/UFOP-Wilson Trigueiro-6994-2008</t>
  </si>
  <si>
    <t>0989</t>
  </si>
  <si>
    <t>contrato FG/UFOP-Danton H Gameiro-7156-2008</t>
  </si>
  <si>
    <t>0990</t>
  </si>
  <si>
    <t>contrato FG/UFOP-Paulo S Assis-7155-2008</t>
  </si>
  <si>
    <t>0991</t>
  </si>
  <si>
    <t>contrato FG/UFOP-Marcos T Suita-8724-2008</t>
  </si>
  <si>
    <t>0992</t>
  </si>
  <si>
    <t>contrato FG/UFOP-Claudio Vieira-8725-2008</t>
  </si>
  <si>
    <t>0993</t>
  </si>
  <si>
    <t>contrato FG/UFOP-Carlos A Silva-7154-2008</t>
  </si>
  <si>
    <t>0994</t>
  </si>
  <si>
    <t>contrato cooperaçao tecnica EMBRAPA-8579-2008</t>
  </si>
  <si>
    <t>0995</t>
  </si>
  <si>
    <t>convenio geral internacional UNIV. NACINAL LA PLATA-9507-2008</t>
  </si>
  <si>
    <t>0996</t>
  </si>
  <si>
    <t>1º termo aditivo conv UFOP/FEOP-7770-2007</t>
  </si>
  <si>
    <t>0997</t>
  </si>
  <si>
    <t>1º termo aditivo conv UFOP/FEOP-8043-2007</t>
  </si>
  <si>
    <t>0998</t>
  </si>
  <si>
    <t>contrato realizaçao evento UFOP/FG-COMAN-6789-2006</t>
  </si>
  <si>
    <t>0999</t>
  </si>
  <si>
    <t>termo cooperaçao PETROBRAS/UFOP/FEOP-8567-2008</t>
  </si>
  <si>
    <t>1000</t>
  </si>
  <si>
    <t>convenio UFOP/FEOP-Forum Letras 2008-3606-2008</t>
  </si>
  <si>
    <t>1001</t>
  </si>
  <si>
    <t>termo doaçao nº 6.277/08 FAPEMIG-9390-2008</t>
  </si>
  <si>
    <t>processos andamento 04/12/2008: 1125</t>
  </si>
  <si>
    <t>1002</t>
  </si>
  <si>
    <t>termo aditivo 001/08 FAPEMIG-T.O. EDT-2836/06-7268-2006</t>
  </si>
  <si>
    <t>processos arquivados em 30/11/2008: 932</t>
  </si>
  <si>
    <t>1003</t>
  </si>
  <si>
    <t>contrato prest. Serviços de consultoria VOTORANTIM/UFOP/FG-Versiane A Leao-8726-2008</t>
  </si>
  <si>
    <t>1004</t>
  </si>
  <si>
    <t>5º termo aditivo convenio SEC. ESTADO CULTURA MG-2574-2005</t>
  </si>
  <si>
    <t>processos andamento 12/12/2008: 1127</t>
  </si>
  <si>
    <t>1005</t>
  </si>
  <si>
    <t>1º termo aditivo convenio PMOP/UFOP: INCULTEC-1933-2006</t>
  </si>
  <si>
    <t>1006</t>
  </si>
  <si>
    <t>contrato FG/UFOP-HERMINIO-8067-2008</t>
  </si>
  <si>
    <t>1007</t>
  </si>
  <si>
    <t>convenio cooperaçao MUNICIPIO SETE LAGOAS/CETEC/UFOP-3645-2008</t>
  </si>
  <si>
    <t>1008</t>
  </si>
  <si>
    <t>2º termo aditivo convenio UNIVALE/UFOP/FEOP-6613-2005</t>
  </si>
  <si>
    <t>1009</t>
  </si>
  <si>
    <t>3º termo aditivo contrato FG/UFOP-4202-2006</t>
  </si>
  <si>
    <t>1010</t>
  </si>
  <si>
    <t>3º termo aditivo contrato FG/UFOP-4288-2006</t>
  </si>
  <si>
    <t>1011</t>
  </si>
  <si>
    <t>contrato prestaçao serviços autonomos FG-UFOP-Cinara T Alvim-10236-2008</t>
  </si>
  <si>
    <t>1012</t>
  </si>
  <si>
    <t>contrato FG/UFOP-Adilson R Costa e-10235-2008</t>
  </si>
  <si>
    <t>1013</t>
  </si>
  <si>
    <t>1º termo aditivo termo cooperaçao CENPES-0050.0039730.08.4 8277-2007</t>
  </si>
  <si>
    <t>1014</t>
  </si>
  <si>
    <t>convenio CAMARA MUNICIPAL MARIANA-3661-97-71</t>
  </si>
  <si>
    <t>1015</t>
  </si>
  <si>
    <t>contrato cessao uso gratuito FUNDAÇAO ALEIJADINHO-1004-2009</t>
  </si>
  <si>
    <t>1016</t>
  </si>
  <si>
    <t>termo cooperaçao nº 441 FNDE-1005-2009</t>
  </si>
  <si>
    <t>1017</t>
  </si>
  <si>
    <t>termo cooperaçao nº 485 FNDE-1005-2009</t>
  </si>
  <si>
    <t>1018</t>
  </si>
  <si>
    <t>contrato prestaçao serviços nº JUR/2007/062 MEDABIL-8223-2008</t>
  </si>
  <si>
    <t>1019</t>
  </si>
  <si>
    <t>convenio cooperaçao tecnica UFB A-1115-2009</t>
  </si>
  <si>
    <t>1020</t>
  </si>
  <si>
    <t>18º termo ativo ao convenio geral V &amp; m do Brasil-3131-2001</t>
  </si>
  <si>
    <t>1021</t>
  </si>
  <si>
    <t>convenio UFVJM -10135-2008</t>
  </si>
  <si>
    <t>1022</t>
  </si>
  <si>
    <t>10º termo aditivo conv. Interinstitucional PMOP/UFOP/FG-6938-2005</t>
  </si>
  <si>
    <t>1023</t>
  </si>
  <si>
    <t>contrato prestaça serviços HOSP. MONSENHOR HORTA-424-2003</t>
  </si>
  <si>
    <t>1024</t>
  </si>
  <si>
    <t>contrato FG/UFOP-JORGE BRESCIA-993-2009</t>
  </si>
  <si>
    <t>1025</t>
  </si>
  <si>
    <t>contrato FG/UFOP-JOAO ESMERALDO-992-2009</t>
  </si>
  <si>
    <t>1026</t>
  </si>
  <si>
    <t>contrato FG/UFOP-JONAS DURVAL-994-2009</t>
  </si>
  <si>
    <t>1027</t>
  </si>
  <si>
    <t>1º termo aditivo conv  ROTARY INTERNATINAL-3228-2002</t>
  </si>
  <si>
    <t>1028</t>
  </si>
  <si>
    <t>contrato UFOP/FEOP-CONCIFOP-2929-2008</t>
  </si>
  <si>
    <t>1029</t>
  </si>
  <si>
    <t>convenio nº 004/2008 CEFET-OP/UFOP/CLUBE ALUMINIO/APAOP-3152-2008</t>
  </si>
  <si>
    <t>1030</t>
  </si>
  <si>
    <t>convenio nº 362/2008 SECTES/UFOP - 1092-2009</t>
  </si>
  <si>
    <t>1031</t>
  </si>
  <si>
    <t>6º termo aditivo conv MUNICIPIO JOAO MONLEVADE/UFOP/FEOP-3146-2002</t>
  </si>
  <si>
    <t>1032</t>
  </si>
  <si>
    <t>contrato UFOP-ENUT/FEOP-1788-2009</t>
  </si>
  <si>
    <t>1033</t>
  </si>
  <si>
    <t>convenio geral de cooperaçao VALE/UFOP/FG-Romero Cesar-8772-2008</t>
  </si>
  <si>
    <t>1034</t>
  </si>
  <si>
    <t>3° termo aditivo convenio UFOP-ENUT/FEOP-3949-2006</t>
  </si>
  <si>
    <t>1035</t>
  </si>
  <si>
    <t>convenio PREF. MUNICIPAL PORTEIRINHA-1789-2009</t>
  </si>
  <si>
    <t>1036</t>
  </si>
  <si>
    <t>CONTRATO N° 4500069060 SAMARCO/UFOP/FG-6865-2008</t>
  </si>
  <si>
    <t>1037</t>
  </si>
  <si>
    <t>convenio cooperaçao SEE-MG-1343-2009</t>
  </si>
  <si>
    <t>1038</t>
  </si>
  <si>
    <t>contrato FIEMG-6865-2008</t>
  </si>
  <si>
    <t>1039</t>
  </si>
  <si>
    <t>convenio cooperaçao tecnologica VALE/UFOP/FG-Versiane-1234-2009</t>
  </si>
  <si>
    <t>1040</t>
  </si>
  <si>
    <t>contrato ABURACHID-6865-2008</t>
  </si>
  <si>
    <t>1041</t>
  </si>
  <si>
    <t>contrato CP SOLUTIONS-6865-2008</t>
  </si>
  <si>
    <t>1042</t>
  </si>
  <si>
    <t>termo de cooperaçao n° 545 UFOP/FNDE-2222-2009</t>
  </si>
  <si>
    <t>1043</t>
  </si>
  <si>
    <t>3° termo aditivo conv UFOP/FEOP-7943-2006</t>
  </si>
  <si>
    <t>1044</t>
  </si>
  <si>
    <t>3° termo aditivo conv. UFOP/RNP-5317-2006</t>
  </si>
  <si>
    <t>1045</t>
  </si>
  <si>
    <t>1° termo aditivo convenio UFOP/FG-MARIA TEREZINHA BAHIA-913-2008</t>
  </si>
  <si>
    <t>1046</t>
  </si>
  <si>
    <t>contrato UFOP/SETE/FG-6865-2008</t>
  </si>
  <si>
    <t>1047</t>
  </si>
  <si>
    <t>contrato UFOP/METFORM/FG-6865-2008</t>
  </si>
  <si>
    <t>1048</t>
  </si>
  <si>
    <t>contrato UFOP/JH2 SOLUÇOES/FG-6865-2008</t>
  </si>
  <si>
    <t>1049</t>
  </si>
  <si>
    <t>contrato UFOP/AMBITO HOMEM/FG-6865-2008</t>
  </si>
  <si>
    <t>1050</t>
  </si>
  <si>
    <t>contrato UFOP/FUND. ISRAEL PINHEIRO/FG-6865-2008</t>
  </si>
  <si>
    <t>1051</t>
  </si>
  <si>
    <t>contrato UFOP/FUNED/FG-6865-2008</t>
  </si>
  <si>
    <t>1052</t>
  </si>
  <si>
    <t>contrato UFOP/USIMINAS/FG-6865-2008</t>
  </si>
  <si>
    <t>1053</t>
  </si>
  <si>
    <t>contrato UFOP/MINERIO MINEIRO/FG-6865-2008</t>
  </si>
  <si>
    <t>1054</t>
  </si>
  <si>
    <t>contrato UFOP/MOHL/FG-6865-2008</t>
  </si>
  <si>
    <t>1055</t>
  </si>
  <si>
    <t>contrato UFOP/JFR/FG-6865-2008</t>
  </si>
  <si>
    <t>1056</t>
  </si>
  <si>
    <t>contrato UFOP/PEDRAS CONGONHAS/FG-6865-2009</t>
  </si>
  <si>
    <t>1057</t>
  </si>
  <si>
    <t>contrato UFOP/STUDIO A3/FG-6865-2009</t>
  </si>
  <si>
    <t>1058</t>
  </si>
  <si>
    <t>contrato UFOP/ENGESER/FG-6865-2009</t>
  </si>
  <si>
    <t>1059</t>
  </si>
  <si>
    <t>contrato UFOP/WILLIAM/FG-6865-2009</t>
  </si>
  <si>
    <t>1060</t>
  </si>
  <si>
    <t>contrato UFOP/V&amp;M/FG-6865-2009</t>
  </si>
  <si>
    <t>1061</t>
  </si>
  <si>
    <t>convenio PM OP/UFOP-HUMANISTA-2456-2006</t>
  </si>
  <si>
    <t>1062</t>
  </si>
  <si>
    <t>termo aditivo conv. Geral V&amp;M/UFOP/FEOP-4766-2008</t>
  </si>
  <si>
    <t>1063</t>
  </si>
  <si>
    <t>convenio MUNICIPIO BERILO-5961-2006</t>
  </si>
  <si>
    <t>1064</t>
  </si>
  <si>
    <t>2° termo aditivo ao conv. UFOP/FEOP-CECANE-8088-2007</t>
  </si>
  <si>
    <t>1065</t>
  </si>
  <si>
    <t>contrato FEOP/UFOP-prest. Serviços Luis Bacellar-9430-2008</t>
  </si>
  <si>
    <t>1066</t>
  </si>
  <si>
    <t>termo parceria UFMG/UFOP-2929-2009</t>
  </si>
  <si>
    <t>1067</t>
  </si>
  <si>
    <t>contrato FG/UFOP-Luiz Fernando Ev-3042-2009</t>
  </si>
  <si>
    <t>1068</t>
  </si>
  <si>
    <t>contrato FG/UFOP-Mª Silvia Barbosa-3043-2009</t>
  </si>
  <si>
    <t>1069</t>
  </si>
  <si>
    <t>contrato FG/UFOP-Paulo Cesar Souza-3044-2009</t>
  </si>
  <si>
    <t>1070</t>
  </si>
  <si>
    <t>contrato FG/UFOP-Jose Roberto Chiavegatto-3045-2009</t>
  </si>
  <si>
    <t>1071</t>
  </si>
  <si>
    <t>1° termo aditivo contrato FVRD/UFOP-2143-2006</t>
  </si>
  <si>
    <t>1072</t>
  </si>
  <si>
    <t>contrato FEOP-UFOP - CARLOS PIETROBON-2567-2009</t>
  </si>
  <si>
    <t>1073</t>
  </si>
  <si>
    <t>1° termo aditivo contrato FEOP-UFOP - CARLOS PIETROBON-2567-2009</t>
  </si>
  <si>
    <t>1074</t>
  </si>
  <si>
    <t>2° termo aditivo contrato FEOP-UFOP - CARLOS PIETROBON-2567-2009</t>
  </si>
  <si>
    <t>1075</t>
  </si>
  <si>
    <t>acordo cooperaçao UFES-3212-2009</t>
  </si>
  <si>
    <t>1076</t>
  </si>
  <si>
    <t>1° termo aditivo convenio UFOP/FG-8343-2007</t>
  </si>
  <si>
    <t>1077</t>
  </si>
  <si>
    <t>1° termo aditivo convenio UFOP/FG-8046-2007</t>
  </si>
  <si>
    <t>1078</t>
  </si>
  <si>
    <t>1° termo aditivo convenio UFOP/FG-8044-2007</t>
  </si>
  <si>
    <t>1079</t>
  </si>
  <si>
    <t>1° termo aditivo convenio UFOP/FG-8041-2007</t>
  </si>
  <si>
    <t>1080</t>
  </si>
  <si>
    <t>1° termo aditivo convenio UFOP/FG-8040-2007</t>
  </si>
  <si>
    <t>1081</t>
  </si>
  <si>
    <t>1° termo aditivo convenio UFOP/FG-8038-2007</t>
  </si>
  <si>
    <t>1082</t>
  </si>
  <si>
    <t>2° termo aditivo convenio UFOP/FEOP´-8043-2007</t>
  </si>
  <si>
    <t>1083</t>
  </si>
  <si>
    <t>1° termo aditivo convenio UFOP/FEOP-8042-2007</t>
  </si>
  <si>
    <t>1084</t>
  </si>
  <si>
    <t>contrato prestaçao serviços GEOGET/UFOP/FG-6865-2008</t>
  </si>
  <si>
    <t>1085</t>
  </si>
  <si>
    <t>protocolo intençoes DESSAU-9583-2008</t>
  </si>
  <si>
    <t>1086</t>
  </si>
  <si>
    <t>contrato FEOP/UFOP-Jose Aurelio-3121-2009</t>
  </si>
  <si>
    <t>1087</t>
  </si>
  <si>
    <t>2° termo aditivo conv UFOP/FG-Terezinha Bahia-913-2008</t>
  </si>
  <si>
    <t>1088</t>
  </si>
  <si>
    <t>protocolo UNIVERSIDAD DE GRANADA-1301-2009</t>
  </si>
  <si>
    <t>1089</t>
  </si>
  <si>
    <t>contrato FEOP/UFOP-curso gemologia-4261-2007</t>
  </si>
  <si>
    <t>1090</t>
  </si>
  <si>
    <t>contrato prestaçao serviços AUTUMN TI-1093-2009</t>
  </si>
  <si>
    <t>1091</t>
  </si>
  <si>
    <t>contrato UFOP-CEAD/FEOP-curso gestao publica-3222-2009</t>
  </si>
  <si>
    <t>1092</t>
  </si>
  <si>
    <t>convenio FINEP/FEOP/UFOP/CETEC-MG-964-2009</t>
  </si>
  <si>
    <t>1093</t>
  </si>
  <si>
    <t>2° termo aditivo ao conv UFOP/FG-Mª Terezinha Bahia-913-2008</t>
  </si>
  <si>
    <t>1094</t>
  </si>
  <si>
    <t>3° termo aditivo ao conv UFOP/FG-Mª Terezinha Bahia-913-2008</t>
  </si>
  <si>
    <t>1095</t>
  </si>
  <si>
    <t>termo parceria institucional ASSUPERO/UNIP-2748-2009</t>
  </si>
  <si>
    <t>1096</t>
  </si>
  <si>
    <t>convenio MUSEU ARTE SACRA PILAR-8892-2008</t>
  </si>
  <si>
    <t>1097</t>
  </si>
  <si>
    <t>termo parceria EMPRESA DE CIMENTOS LIZ S.A.-2685-2009</t>
  </si>
  <si>
    <t>1098</t>
  </si>
  <si>
    <t>convenio FEOP/UFOP-festival inverno 2009-3735-2009</t>
  </si>
  <si>
    <t>1099</t>
  </si>
  <si>
    <t>convenio PMOP n° 0011/2009-3435-2009</t>
  </si>
  <si>
    <t>1100</t>
  </si>
  <si>
    <t>contrato FG-Zirlene Santos-4185-2009</t>
  </si>
  <si>
    <t>1101</t>
  </si>
  <si>
    <t>6° termo aditivo PROTOCOLO FG-659-2001</t>
  </si>
  <si>
    <t>1102</t>
  </si>
  <si>
    <t>convenio cooperaçao tecnologica VALE-WALDIR-3393-2009</t>
  </si>
  <si>
    <t>1103</t>
  </si>
  <si>
    <t>termo cooperaçao MINISTERIO JUSTIÇA-SECR. REFORMA JUDICIARIO-2022-2009</t>
  </si>
  <si>
    <t>1104</t>
  </si>
  <si>
    <t>1° termo aditivo contrato UFOP/FEOP-curso citologia clinica-6447-2006</t>
  </si>
  <si>
    <t>1105</t>
  </si>
  <si>
    <t>2° termo aditivo termo cooperação CENPES-0050.0039730.08.4-8277-2007</t>
  </si>
  <si>
    <t>1106</t>
  </si>
  <si>
    <t>convenio intercambio VALE/UFOP~FG-Gilberto Fernandes-3552-2009</t>
  </si>
  <si>
    <t>1107</t>
  </si>
  <si>
    <t>convenio intercambio VALE/UFOP~FG-Gilberto Fernandes-3838-2009</t>
  </si>
  <si>
    <t>1108</t>
  </si>
  <si>
    <t>1° termo aditivo convenio VALE/UFOP/FG-Geraldo Magela-2887-2007</t>
  </si>
  <si>
    <t>1109</t>
  </si>
  <si>
    <t>contrato cesssao direitos autorais DULCE PEREIRA-5397-2009</t>
  </si>
  <si>
    <t>1110</t>
  </si>
  <si>
    <t>contrato cesssao direitos autorais FELIPE MILANEZ-5397-2009</t>
  </si>
  <si>
    <t>1111</t>
  </si>
  <si>
    <t>1112</t>
  </si>
  <si>
    <t>contrato cesssao direitos autorais IRACILENE FERREIRA-5397-2009</t>
  </si>
  <si>
    <t>1113</t>
  </si>
  <si>
    <t>contrato cesssao direitos autorais-JAIME SARDI-5397-2009</t>
  </si>
  <si>
    <t>1114</t>
  </si>
  <si>
    <t>1115</t>
  </si>
  <si>
    <t>1116</t>
  </si>
  <si>
    <t>contrato cesssao direitos autorais-JOAO ESMERALDOI-5397-2009</t>
  </si>
  <si>
    <t>1117</t>
  </si>
  <si>
    <t>contrato cesssao direitos autorais-JORGE BRESCIA-5397-2009</t>
  </si>
  <si>
    <t>1118</t>
  </si>
  <si>
    <t>1119</t>
  </si>
  <si>
    <t>contrato cesssao direitos autorais-LUCIANO OLIVEIRA-5397-2009</t>
  </si>
  <si>
    <t>1120</t>
  </si>
  <si>
    <t>contrato cesssao direitos autorais-OLIVIA BEZERRA-5397-2009</t>
  </si>
  <si>
    <t>1121</t>
  </si>
  <si>
    <t>contrato cesssao direitos autorais-Tays chagas-5397-2009</t>
  </si>
  <si>
    <t>1122</t>
  </si>
  <si>
    <t>contrato cesssao direitos autorais-LUIS SILVA-5397-2009</t>
  </si>
  <si>
    <t>1123</t>
  </si>
  <si>
    <t>contrato cesssao direitos autorais-WASHINGTON SILVA-5397-2009</t>
  </si>
  <si>
    <t>1124</t>
  </si>
  <si>
    <t>contrato cesssao direitos autorais-WEVERTON SACRAMENTO-5397-2009</t>
  </si>
  <si>
    <t>1125</t>
  </si>
  <si>
    <t>contrato cesssao direitos autorais-YARA MATTOS-5397-2009</t>
  </si>
  <si>
    <t>1126</t>
  </si>
  <si>
    <t>contrato cesssao direitos autorais-ZIRLENE SANTOS-5397-2009</t>
  </si>
  <si>
    <t>1127</t>
  </si>
  <si>
    <t>1128</t>
  </si>
  <si>
    <t>1129</t>
  </si>
  <si>
    <t>1130</t>
  </si>
  <si>
    <t>termo aditivo 002/09 - T.O. EDT-3242/06 FAPEMIG/UFOP/FG/INST.RACHOU-190-2007</t>
  </si>
  <si>
    <t>1131</t>
  </si>
  <si>
    <t>contrato FEOP/UFOP-Valdir Costa e Silva-5651-2009</t>
  </si>
  <si>
    <t>1132</t>
  </si>
  <si>
    <t>contrato FEOP/UFOP-Fernando Alkmim-5527-2009</t>
  </si>
  <si>
    <t>1133</t>
  </si>
  <si>
    <t>contrato cessa direitos autorais-Marconi A Moreira-5705-2009</t>
  </si>
  <si>
    <t>1134</t>
  </si>
  <si>
    <t>1° termo aditico conv intercambio cientifico e tecnologico VALE-Versiane-7798-2008</t>
  </si>
  <si>
    <t>1135</t>
  </si>
  <si>
    <t>contrato cessao uso imovel Ginasio Poliesportivo Fundaçao Aleijadinho-5778-2008</t>
  </si>
  <si>
    <t>1136</t>
  </si>
  <si>
    <t>contrato cessao espaço COMISSAO FORMATURA ENGENHARIA-2457-2008</t>
  </si>
  <si>
    <t>1137</t>
  </si>
  <si>
    <t>4° termo aditivo contrato FG-Maria Jose-4288-2006</t>
  </si>
  <si>
    <t>1138</t>
  </si>
  <si>
    <t>contrato UFOP/SBGq/FG-2949-2008</t>
  </si>
  <si>
    <t>1139</t>
  </si>
  <si>
    <t>contrato locaçao estande n° 001NOVA ANALITICA-2949-2008</t>
  </si>
  <si>
    <t>1140</t>
  </si>
  <si>
    <t>contrato locaçao estande n° 002-SGS GEOSOL-2949-2008</t>
  </si>
  <si>
    <t>1141</t>
  </si>
  <si>
    <t>convenio FEOP/UFOP-Festival Inverno 2009 - 6000-2009</t>
  </si>
  <si>
    <t>1142</t>
  </si>
  <si>
    <t>contrato FEOP-curso cosmetologia-7353-2008</t>
  </si>
  <si>
    <t>1143</t>
  </si>
  <si>
    <t>termo cooperaçao internacional UzK-3007-2009</t>
  </si>
  <si>
    <t>1144</t>
  </si>
  <si>
    <t>contrato FG-Mariangela Leite-4755-2009</t>
  </si>
  <si>
    <t>1145</t>
  </si>
  <si>
    <t>termo adesao SANTANDER UNIVERSIDADES-7004-2009</t>
  </si>
  <si>
    <t>1146</t>
  </si>
  <si>
    <t>2° termo aditivo conv. PMOP n° 063/2006-INCULTEC-1933-2006</t>
  </si>
  <si>
    <t>1147</t>
  </si>
  <si>
    <t>termo cooperaçao mutua PMOP-2930-2009</t>
  </si>
  <si>
    <t>1148</t>
  </si>
  <si>
    <t>convenio intercambio cientifico e tecnologico VALE-Romero Cesar Gomes-6489-2009</t>
  </si>
  <si>
    <t>1149</t>
  </si>
  <si>
    <t>5° termo aditivo conv UFOP/FEOP-8328-2006</t>
  </si>
  <si>
    <t>1150</t>
  </si>
  <si>
    <t>convenio cooperaçao mutua GLTA-7307-2009</t>
  </si>
  <si>
    <t>1151</t>
  </si>
  <si>
    <t>termo cessaoi servidor PMOP-6437-2009</t>
  </si>
  <si>
    <t>1152</t>
  </si>
  <si>
    <t>1° termo aditivo conv. VALE/UFOP/FG-Versiane-5502-2007</t>
  </si>
  <si>
    <t>1153</t>
  </si>
  <si>
    <t>convenio CREA-MG N° 052-04/2009-7118-2009</t>
  </si>
  <si>
    <t>1154</t>
  </si>
  <si>
    <t>contrato prest. Serviços- FG/UFOP-JOAO ESMERALDO-7132-2009</t>
  </si>
  <si>
    <t>1155</t>
  </si>
  <si>
    <t>contrato prest. Serviços- FG/UFOP-RAIMUNDO COSTA-6891-2009</t>
  </si>
  <si>
    <t>1156</t>
  </si>
  <si>
    <t>acordo cooperaçao int. VALENCIA/UFOP/FEOP-991-2009</t>
  </si>
  <si>
    <t>1157</t>
  </si>
  <si>
    <t>termo parceria UFMG/UFOP-MARCONE JAMILSON-2705-2009</t>
  </si>
  <si>
    <t>1158</t>
  </si>
  <si>
    <t>4° termo aditivo conv. UFOP-ENUT/FEOP-3949-2006</t>
  </si>
  <si>
    <t>1159</t>
  </si>
  <si>
    <t>contrato prest.serviços ESP-MG/UFOP (Medicinia)-7243-2009</t>
  </si>
  <si>
    <t>1160</t>
  </si>
  <si>
    <t>1° termo aditivo ao conv. N° 043/2009-PMOP/UFOP - 6437-2009</t>
  </si>
  <si>
    <t>1161</t>
  </si>
  <si>
    <t>convenio cooperaçao internacional UNIV. ALGARVE-8188-2009</t>
  </si>
  <si>
    <t>1162</t>
  </si>
  <si>
    <t>1° termo aditivo conv. UFOP/FEOP-FEST. INVERNO 3735-2009</t>
  </si>
  <si>
    <t>1163</t>
  </si>
  <si>
    <t>1° termo aditivo conv. UFOP/FEOP-FEST. INVERNO 6000-2009</t>
  </si>
  <si>
    <t>1164</t>
  </si>
  <si>
    <t>contrato prest. Serviços FG/UFOP-SUITA-7329-2009</t>
  </si>
  <si>
    <t>1165</t>
  </si>
  <si>
    <t>termo cooperaçao 01.09.0450.00 FINEP/UFOP - 8550-2009</t>
  </si>
  <si>
    <t>1166</t>
  </si>
  <si>
    <t>termo aditivo conv. geral V&amp;M/UFOP/FEOP-4766-2008</t>
  </si>
  <si>
    <t>1167</t>
  </si>
  <si>
    <t>protocolo cooperaçao ESCOLA MINAS DOUAI-8330-2009</t>
  </si>
  <si>
    <t>1168</t>
  </si>
  <si>
    <t>1° termo aditivo contrato VOTORANTIM-Versiane-8726-2008</t>
  </si>
  <si>
    <t>1169</t>
  </si>
  <si>
    <t>convenio cooperaçao VALE-Issamu-6944-2009</t>
  </si>
  <si>
    <t>1170</t>
  </si>
  <si>
    <t>contrato FEOP/UFOP-Gilmare Antonia-8549-2009</t>
  </si>
  <si>
    <t>1171</t>
  </si>
  <si>
    <t>convenio UFMG/UFOP/UFAL/UFSC-IFAC-8784-2009</t>
  </si>
  <si>
    <t>1172</t>
  </si>
  <si>
    <t>contrato titularidade UNIV. CORDOBA-3867-2008</t>
  </si>
  <si>
    <t>1173</t>
  </si>
  <si>
    <t>contrato cessao uso CINE-TEATRO VILA RICA-COLEGIO SINAPSE-8210-2009</t>
  </si>
  <si>
    <t>1174</t>
  </si>
  <si>
    <t>termo doaçao n° 6.290/09 FAPEMIG-8428-2009</t>
  </si>
  <si>
    <t>1175</t>
  </si>
  <si>
    <t>contrato cessao uso CINE-TEATRO VILA RICA-Fórum letras 2009-8210-2009</t>
  </si>
  <si>
    <t>1176</t>
  </si>
  <si>
    <t>termo aditivo contrato ARCELOR/UFOP-FG-Gilberto Fernandes-5378-2008</t>
  </si>
  <si>
    <t>1177</t>
  </si>
  <si>
    <t>conv UFOP/FEOP - FORUM LETRAS 2009-8712-2009</t>
  </si>
  <si>
    <t>1178</t>
  </si>
  <si>
    <t>11° termo aditivo conv interinstitucional FGUFOPPMOP/STA CASA-6938-2005</t>
  </si>
  <si>
    <t>1179</t>
  </si>
  <si>
    <t>contrato prest.serv. FG/UFOP-Wilson Trigueiro-8713-2009</t>
  </si>
  <si>
    <t>1180</t>
  </si>
  <si>
    <t>contrato UFOP/FEOP VII SIMPOED-9249-2009</t>
  </si>
  <si>
    <t>1181</t>
  </si>
  <si>
    <t>contrato cessao uso CINE-TEATRO VILA RICA-ESC.MUNIC. EDUC. INFANTIL CIRANDINHA-8210-2009</t>
  </si>
  <si>
    <t>1182</t>
  </si>
  <si>
    <t>contrato cessao uso CINE-TEATRO VILA RICA-ESC.MUNIC. EDUC. INFANTIL REINO ALEGRIA-8210-2009</t>
  </si>
  <si>
    <t>1183</t>
  </si>
  <si>
    <t>contratoUFOP/FEOP- FORUM LETRAS 2009-9474-2009</t>
  </si>
  <si>
    <t>1184</t>
  </si>
  <si>
    <t>Protocolo intençoes UNIV. SALAMANCA-1300-2009</t>
  </si>
  <si>
    <t>1185</t>
  </si>
  <si>
    <t>contrato cessao uso CINE-TEATRO VILA RICA-T'AI-8210-2009</t>
  </si>
  <si>
    <t>1186</t>
  </si>
  <si>
    <t>19° termo aditivo conv geral V &amp; M - 3131-2001</t>
  </si>
  <si>
    <t>1187</t>
  </si>
  <si>
    <t>conv VALE/UFOP/FG - Gilberto Fernandes-6051-2009</t>
  </si>
  <si>
    <t>1188</t>
  </si>
  <si>
    <t>contrato cessao uso CINE-TEATRO VILA RICA-ESC.EST. HORACIO ANDRADE-8210-2009</t>
  </si>
  <si>
    <t>1189</t>
  </si>
  <si>
    <t>12° termo aditivo conv. interinstitucional FG/~PMOP/UFOP-6938-2005</t>
  </si>
  <si>
    <t>1190</t>
  </si>
  <si>
    <t>contrato prest.serviços FIEMG-NEASPOC-</t>
  </si>
  <si>
    <t>1191</t>
  </si>
  <si>
    <t>contrato FG-Congresso Redes Neurais-9366-2009</t>
  </si>
  <si>
    <t>1192</t>
  </si>
  <si>
    <t>1° termo aditivo protocolo PROJETO SORRIA-8001-2004</t>
  </si>
  <si>
    <t>1193</t>
  </si>
  <si>
    <t>1° termo aditivoconvenio- protocolo PROJETO SORRIA-8001-2004</t>
  </si>
  <si>
    <t>1194</t>
  </si>
  <si>
    <t>termo aditivo cessao onerosa em comodato- PROJETO SORRIA-8001-2004</t>
  </si>
  <si>
    <t>1195</t>
  </si>
  <si>
    <t>contrato oferecimento curso pos=graduaçao Educaçao Ambiental-8120-2004</t>
  </si>
  <si>
    <t>1196</t>
  </si>
  <si>
    <t>contrato oferecimento curso pos-graduaçao cultura e arte barrocal-1120-2004</t>
  </si>
  <si>
    <t>1197</t>
  </si>
  <si>
    <t>contrato cessao uso CINE-TEATRO VILA RICA-8ª CIA.PM-8210-2009</t>
  </si>
  <si>
    <t>1198</t>
  </si>
  <si>
    <t>contrato cessao uso CINE-TEATRO VILA RICA-MUNIC.OUROPRETO-8210-2009</t>
  </si>
  <si>
    <t>1199</t>
  </si>
  <si>
    <t>contrato UFOP/FEOP-curso extensão arte mineira-6086-2009</t>
  </si>
  <si>
    <t>1200</t>
  </si>
  <si>
    <t>convenio FEOP/UFOP - LAPAC</t>
  </si>
  <si>
    <t>1201</t>
  </si>
  <si>
    <t>convenio FEAM/FUNARBE/UFOP N° 2091010401009-7601-2009</t>
  </si>
  <si>
    <t>1202</t>
  </si>
  <si>
    <t>convenio VALE/UFOP/FG-Leonardo lagoeiro-4954-2009</t>
  </si>
  <si>
    <t>1203</t>
  </si>
  <si>
    <t>termo parceria AGENDA 21 MARIANA-7426-2007</t>
  </si>
  <si>
    <t>1204</t>
  </si>
  <si>
    <t>1° termo aditivo conv. VALE/UFOP/FG-ISSAMU-4096-2008</t>
  </si>
  <si>
    <t>1205</t>
  </si>
  <si>
    <t>acordo especifico cooperaçao UNIV. ALGARVE/UFOP-8188-2009</t>
  </si>
  <si>
    <t>1206</t>
  </si>
  <si>
    <t>2° termo aditivo conv. VALE/UFOP/FG-VERSIANE-7798-2008</t>
  </si>
  <si>
    <t>1207</t>
  </si>
  <si>
    <t>contrato prestaçao serviços n° 48.057 IER/UFOP/FG-NEASPOC-8974-2009</t>
  </si>
  <si>
    <t>1208</t>
  </si>
  <si>
    <t>1° termo aditivo contrato UFOP/FEOP-curso cultura e arte barroca-1120-2004</t>
  </si>
  <si>
    <t>1209</t>
  </si>
  <si>
    <t>3° termo aditivo conv. UFOP/FEOP-CECANE-8088-2007</t>
  </si>
  <si>
    <t>1210</t>
  </si>
  <si>
    <t>contrato FG/UFOP-Luiz Claudio e Leonardo Godefroid-9292-2009</t>
  </si>
  <si>
    <t>1211</t>
  </si>
  <si>
    <t>1° termo aditivo conv. 011/2009 MUNICIPIO OURO PRETO-3435-2009</t>
  </si>
  <si>
    <t>1212</t>
  </si>
  <si>
    <t>contrato FG/IUFOP - Herminio - 1342-2009</t>
  </si>
  <si>
    <t>1213</t>
  </si>
  <si>
    <t>acordo cooperaçao MEC/CAPES/ITAPEVI/UFOP-1586-2010</t>
  </si>
  <si>
    <t>1214</t>
  </si>
  <si>
    <t>acordo cooperaçao MEC/CAPES/JANDIRAI/UFOP-1587-2010</t>
  </si>
  <si>
    <t>1215</t>
  </si>
  <si>
    <t>acordo cooperaçao MEC/CAPES/JOAO MONLEVADEI/UFOP-1588-2010</t>
  </si>
  <si>
    <t>1216</t>
  </si>
  <si>
    <t>acordo cooperaçao MEC/CAPES/LAGAMAR/UFOP-1589-2010</t>
  </si>
  <si>
    <t>1217</t>
  </si>
  <si>
    <t>acordo cooperaçao MEC/CAPES/MATA DE SÃO JOAO/UFOP-1590-2010</t>
  </si>
  <si>
    <t>1218</t>
  </si>
  <si>
    <t>acordo cooperaçao MEC/CAPES/SALINAS/UFOP-1591-2010</t>
  </si>
  <si>
    <t>1219</t>
  </si>
  <si>
    <t>acordo cooperaçao MEC/CAPES/SÃO SEBASTIAO DO PASSE/UFOP-1592-2010</t>
  </si>
  <si>
    <t>1220</t>
  </si>
  <si>
    <t>acordo cooperaçao MEC/CAPES/SÃO JOSE DOS CAMPOS/UFOP-1593-2010</t>
  </si>
  <si>
    <t>1221</t>
  </si>
  <si>
    <t>acordo cooperaçao MEC/CAPES/SIMOES FILHO/UFOP-1594-2010</t>
  </si>
  <si>
    <t>1222</t>
  </si>
  <si>
    <t>2° termo aditivo conv. FEOP/UFOP-Programa Linguistica-4240-2008</t>
  </si>
  <si>
    <t>1223</t>
  </si>
  <si>
    <t>1° termo aditivo cont UFOP/FEOP-SIMPOED-9249-2009</t>
  </si>
  <si>
    <t>1224</t>
  </si>
  <si>
    <t>2 termo aditivo conv. UFOP/FEOP-8344-2007</t>
  </si>
  <si>
    <t>1225</t>
  </si>
  <si>
    <t>2° termo aditivo conv UFO/FEOP - 8039-2007</t>
  </si>
  <si>
    <t>1226</t>
  </si>
  <si>
    <t>acordo cooperaçaoUFOP/BANCO SANTANDER-6719-2009</t>
  </si>
  <si>
    <t>1227</t>
  </si>
  <si>
    <t>acordo cooperaçao MEC/CAPES/Alterosa/UFOP-1574-2010</t>
  </si>
  <si>
    <t>1228</t>
  </si>
  <si>
    <t>acordo cooperaçao MEC/CAPES/ARAÇUAI/UFOP-1575-2010</t>
  </si>
  <si>
    <t>1229</t>
  </si>
  <si>
    <t>acordo cooperaçao MEC/CAPES/ARAGUARI/UFOP-1576-2010</t>
  </si>
  <si>
    <t>1230</t>
  </si>
  <si>
    <t>acordo cooperaçao MEC/CAPES/BALSAMO/UFOP-1577-2010</t>
  </si>
  <si>
    <t>1231</t>
  </si>
  <si>
    <t>acordo cooperaçao MEC/CAPES/CAMAÇARI/UFOP-1578-2010</t>
  </si>
  <si>
    <t>1232</t>
  </si>
  <si>
    <t>acordo cooperaçao MEC/CAPES/CONS. LAFAIETE/UFOP-1579-2010</t>
  </si>
  <si>
    <t>1233</t>
  </si>
  <si>
    <t>acordo cooperaçao MEC/CAPES/COROMANDEL/UFOP-1580-2010</t>
  </si>
  <si>
    <t>1234</t>
  </si>
  <si>
    <t>acordo cooperaçao MEC/CAPES/DIAS D'AVILA/UFOP-1581-2010</t>
  </si>
  <si>
    <t>1235</t>
  </si>
  <si>
    <t>acordo cooperaçao MEC/CAPES/DIVINOLANDIA/UFOP-1582-2010</t>
  </si>
  <si>
    <t>1236</t>
  </si>
  <si>
    <t>acordo cooperaçao MEC/CAPES/ESPLANADA/UFOP-1583-2010</t>
  </si>
  <si>
    <t>1237</t>
  </si>
  <si>
    <t>acordo cooperaçao MEC/CAPESIPATINGA/UFOP-1584-2010</t>
  </si>
  <si>
    <t>1238</t>
  </si>
  <si>
    <t>acordo cooperaçao MEC/CAPES/ITANHEM/UFOP-1585-2010</t>
  </si>
  <si>
    <t>1239</t>
  </si>
  <si>
    <t>contrato cessao direitos autorais-Felipe C Milanez -1609-2010</t>
  </si>
  <si>
    <t>1240</t>
  </si>
  <si>
    <t>contrato cessao direitos autorais-Carlos Magno de S Paiva -1609-2010</t>
  </si>
  <si>
    <t>1241</t>
  </si>
  <si>
    <t>contrato cessao direitos autorais-Maria do Carmo Pìres -1609-2010</t>
  </si>
  <si>
    <t>1242</t>
  </si>
  <si>
    <t>contrato cessao direitos autorais-Irce Fernandes G Guimaraes -1609-2010</t>
  </si>
  <si>
    <t>1243</t>
  </si>
  <si>
    <t>contrato cessao direitos autoraisJorge Luiz B Murta -1609-2010</t>
  </si>
  <si>
    <t>1244</t>
  </si>
  <si>
    <t>2° termo aditivo contrato FEAM/UFOP/FG-mestrado profissionalizante-3055-2008</t>
  </si>
  <si>
    <t>1245</t>
  </si>
  <si>
    <t>1° termo aditivo conv. UFOP/FG-curso CEFET-MG-8324-2007</t>
  </si>
  <si>
    <t>1246</t>
  </si>
  <si>
    <t>termo cooperaçao mutua PMOP/UFOP/MPMG-6488-2009</t>
  </si>
  <si>
    <t>1247</t>
  </si>
  <si>
    <t>acordo intercambio de pessoal entre a UFOP/WWU-10258-20009</t>
  </si>
  <si>
    <t>1248</t>
  </si>
  <si>
    <t>acordo intercambio de discente entre a UFOP/WWU-10258-2009</t>
  </si>
  <si>
    <t>1249</t>
  </si>
  <si>
    <t>termo cooperaçao n° 075/2010-MINISTERIO DEFESA-10525-2009</t>
  </si>
  <si>
    <t>1250</t>
  </si>
  <si>
    <t>7° termo aditivo convenio PMJOAO MONLEVADE-3146-2002</t>
  </si>
  <si>
    <t>1251</t>
  </si>
  <si>
    <t>acordo cooperaçao SANTA CASA OP-2118-2010</t>
  </si>
  <si>
    <t>1252</t>
  </si>
  <si>
    <t>2° termo aditivo contrato n CT10009353 ARCELORMITTAL-5378-2008</t>
  </si>
  <si>
    <t>1253</t>
  </si>
  <si>
    <t>contrato assistencia tecnica n° 603/09 FUGIWARA ENTERPRISES-2356-2010</t>
  </si>
  <si>
    <t>1254</t>
  </si>
  <si>
    <t>conv coop. Tecnologica VALE-Versiane  - 1072-2010</t>
  </si>
  <si>
    <t>1255</t>
  </si>
  <si>
    <t>instrumento particular reconhecimento direitos-4712-2009</t>
  </si>
  <si>
    <t>1256</t>
  </si>
  <si>
    <t>convenio n° 040/2010 MUNICIPIO OURO PRETO-SIGHabitar</t>
  </si>
  <si>
    <t>1257</t>
  </si>
  <si>
    <t>3° termo aditivo conv coop. USIMINAS-1037-2001</t>
  </si>
  <si>
    <t>1258</t>
  </si>
  <si>
    <t>4° termo aditivo a OS n° 10 - conv coop. USIMINAS-1037-2001</t>
  </si>
  <si>
    <t>1259</t>
  </si>
  <si>
    <t>3° termo aditivo contrato n° CT10009353 ARCELORMITTAL-5378-2008</t>
  </si>
  <si>
    <t>1260</t>
  </si>
  <si>
    <t>1° termo aditivo convenio n° 011/2009 MOP-3435-2009</t>
  </si>
  <si>
    <t>1261</t>
  </si>
  <si>
    <t>2° termo aditivo termo cooperação n 0050.0022710.06-4 PETROBRAS/UFOP/FEOP-4981-2006</t>
  </si>
  <si>
    <t>1262</t>
  </si>
  <si>
    <t>termo cessao funcionario FUNDAÇAO SORRIA-3007-2010</t>
  </si>
  <si>
    <t>1263</t>
  </si>
  <si>
    <t>contrato CT10012080   ARCELORMITAL-2049-2010</t>
  </si>
  <si>
    <t>1264</t>
  </si>
  <si>
    <t>convenio CECIERJ - 6396-2005</t>
  </si>
  <si>
    <t>1265</t>
  </si>
  <si>
    <t>contrato curso pos-graduaçao em educaçao-6289-2005</t>
  </si>
  <si>
    <t>1266</t>
  </si>
  <si>
    <t>acordo cooperaçao FAUTL-9555-2009</t>
  </si>
  <si>
    <t>1267</t>
  </si>
  <si>
    <t>termo cessao servidor n° 051/2010 PMOP( LUIZA F ALVES DE BRITO)-3730-2010</t>
  </si>
  <si>
    <t>1268</t>
  </si>
  <si>
    <t>1° termo aditivo acordo cooperaçao FAUTL-9555-2009</t>
  </si>
  <si>
    <t>1269</t>
  </si>
  <si>
    <t>convenio cooperaçao tecnica ONG SERRA TROVAO-1689-2010</t>
  </si>
  <si>
    <t>1270</t>
  </si>
  <si>
    <t>convenio cooperaçao mutua ARCELORMITTAL-4955-2009</t>
  </si>
  <si>
    <t>1271</t>
  </si>
  <si>
    <t>termo cooperaçao projeto Jequitinhança - ALFASOL - 2117-2010</t>
  </si>
  <si>
    <t>1272</t>
  </si>
  <si>
    <t>convenio cooperaçao mutua ABM/UFOP/FG-1007-2010</t>
  </si>
  <si>
    <t>1273</t>
  </si>
  <si>
    <t>1° termo aditivo ao conv cooperaçao mutua ABM/UFOP/FG-8213-2008</t>
  </si>
  <si>
    <t>1274</t>
  </si>
  <si>
    <t>convenio cooperaçao tencico-cientifica CEMIG GT-Romero C Gomes - 2144-2010</t>
  </si>
  <si>
    <t>1275</t>
  </si>
  <si>
    <t>1° termo aditivo conv VALE/UFOP/FG - Waldyr Lopes - 3393-2009</t>
  </si>
  <si>
    <t>1276</t>
  </si>
  <si>
    <t>convenio VALE/UFOP/FG - Gilberto Fernandes - 3122-2010</t>
  </si>
  <si>
    <t>1277</t>
  </si>
  <si>
    <t>contrato UFOP/FEOP-pos-graduaçao eng. Geotecnica-Romero Cesar Gomes - 4162-2010</t>
  </si>
  <si>
    <t>1278</t>
  </si>
  <si>
    <t>contrato FEOP/UFOP-programa linguistica-Sergio Elias-4042-2008</t>
  </si>
  <si>
    <t>1279</t>
  </si>
  <si>
    <t>conv PMOP n° 062/2010- cursos pre tecnico/universitario Humanista-2456-2006</t>
  </si>
  <si>
    <t>1280</t>
  </si>
  <si>
    <t>3° termo aditivo conv cooperaçao FEOP/UFOP-1300-2001</t>
  </si>
  <si>
    <t>1281</t>
  </si>
  <si>
    <t>contrato FEOP/UFOP - pos-graduaçao ciencia alimentos-974-2008</t>
  </si>
  <si>
    <t>1282</t>
  </si>
  <si>
    <t>3° termo aditivo conv programa linguistica-4042-2008</t>
  </si>
  <si>
    <t>1283</t>
  </si>
  <si>
    <t>contrato pesquisa FG/UFOP - Tiago Senna-4227-2010</t>
  </si>
  <si>
    <t>1284</t>
  </si>
  <si>
    <t>contrato pesquisa FG/UFOP - Joubert Lima-4228-2010</t>
  </si>
  <si>
    <t>1285</t>
  </si>
  <si>
    <t>convenio PMOP n° 063/2010 - 4866-2006</t>
  </si>
  <si>
    <t>1286</t>
  </si>
  <si>
    <t>1° termo aditivo conv. HERTAPE CALIER-7650-2008</t>
  </si>
  <si>
    <t>1287</t>
  </si>
  <si>
    <t>contrato FG - Maria Silvia - 4226-2010</t>
  </si>
  <si>
    <t>1288</t>
  </si>
  <si>
    <t>convenio SESI-MARIANA-3008-2010</t>
  </si>
  <si>
    <t>1289</t>
  </si>
  <si>
    <t>protocolo intençoes e convenio SANTANDER programa TOP ESPANHA - 4098-2010</t>
  </si>
  <si>
    <t>1290</t>
  </si>
  <si>
    <t>acordo cooperaçao SANTANDER - 3663-2010</t>
  </si>
  <si>
    <t>1291</t>
  </si>
  <si>
    <t>8° termo aditivo conv JOAO MONLEVADE-3146-2002</t>
  </si>
  <si>
    <t>1292</t>
  </si>
  <si>
    <t>convenio UFOP/FEOP (CACOP)-2076-2010</t>
  </si>
  <si>
    <t>1293</t>
  </si>
  <si>
    <t>termo cooperaçao MEC/FNDE - 3213-2009</t>
  </si>
  <si>
    <t>1294</t>
  </si>
  <si>
    <t>convenio MOP/UFOP - Forum Letras 2010 - 5519-2010</t>
  </si>
  <si>
    <t>1295</t>
  </si>
  <si>
    <t>edital PNLD 2012 - Mauricio Coutrim - 4907-2010</t>
  </si>
  <si>
    <t>1296</t>
  </si>
  <si>
    <t>convenio FEOP/UFOP - Mauricio Coutrim - 5521-2010</t>
  </si>
  <si>
    <t>1297</t>
  </si>
  <si>
    <t>convenio SLU - Luis Bacellar - 6059-2010</t>
  </si>
  <si>
    <t>1298</t>
  </si>
  <si>
    <t>contrato UFOP/FEOP - Marcone Jamilson - 6061-2010</t>
  </si>
  <si>
    <t>1299</t>
  </si>
  <si>
    <t>convenio UFBA e outras - 6345-2010</t>
  </si>
  <si>
    <t>1300</t>
  </si>
  <si>
    <t>contrato FEOP - Issamu Endo - 7184-2010</t>
  </si>
  <si>
    <t>1301</t>
  </si>
  <si>
    <t>1° termo aditivo contrato FEOP - Issamu Endo - 7184-2010</t>
  </si>
  <si>
    <t>1302</t>
  </si>
  <si>
    <t>contrato FEOP/UFOP - Hernani Mota de LIma - 7420-2010</t>
  </si>
  <si>
    <t>1303</t>
  </si>
  <si>
    <t>PETROBRAS/UFOP/FG - termo coop. N° 0050.0059603.10.9 - 7421-2010</t>
  </si>
  <si>
    <t>1304</t>
  </si>
  <si>
    <t>contrato FEOP/UFOP - Sergio Francisco de Aquino (DEQUI) - 8142-2010</t>
  </si>
  <si>
    <t>1305</t>
  </si>
  <si>
    <t>contrato VALE/UFOP~/FG - Raimundo M do Nascimento-8144-2010</t>
  </si>
  <si>
    <t>1306</t>
  </si>
  <si>
    <t>acordo cooperaçao tecnica n° 16/2010 MP/UFOP/IFMG - 8562-2010</t>
  </si>
  <si>
    <t>1307</t>
  </si>
  <si>
    <t>conveio cooperaçao financeira n° 465/2010 SEDESE/FEOP/UFOP/CEDIF - 8537-2010</t>
  </si>
  <si>
    <t>1308</t>
  </si>
  <si>
    <t>convenio cooperaçao tecnica SEVA ENGENHARIA ELETRONICA/UFOP - 8848-2010</t>
  </si>
  <si>
    <t>1309</t>
  </si>
  <si>
    <t>convenio PMOP n° 082/2010 - LAPAC - 9395-2010</t>
  </si>
  <si>
    <t>1310</t>
  </si>
  <si>
    <t>convenio internato hospitalar UFOP/SSOCIAÇAO SÃO VICENTE D EPAULO JOAO MONLEVADE-9396-2010</t>
  </si>
  <si>
    <t>1311</t>
  </si>
  <si>
    <t>contrato UFOP/FEOP - Claudio Mauricio T Dias - 10020-2010</t>
  </si>
  <si>
    <t>1312</t>
  </si>
  <si>
    <t>1° termo aditivo acordo cooperaçao TKS - 8043-2008</t>
  </si>
  <si>
    <t>1313</t>
  </si>
  <si>
    <t>conv acordo cooperaçao TKS - 8043-2008</t>
  </si>
  <si>
    <t>1314</t>
  </si>
  <si>
    <t>contrato FG/MAISQUATRO EMPREEND./UFOP - 10501-2010</t>
  </si>
  <si>
    <t>1315</t>
  </si>
  <si>
    <t>FEOP/UFOP - termo compromisso - 10973-2010</t>
  </si>
  <si>
    <t>1316</t>
  </si>
  <si>
    <t>acordo cooperaçao internacional UNIV. PALERMO - 9600-2009</t>
  </si>
  <si>
    <t>1317</t>
  </si>
  <si>
    <t>contrato n° 13/2010 ESP-MG/UFOP - 7243-2009</t>
  </si>
  <si>
    <t>1318</t>
  </si>
  <si>
    <t>convenio VALE/UFOP/FG - Gilberto Fernandes - 4627-2010</t>
  </si>
  <si>
    <t>1319</t>
  </si>
  <si>
    <t>contrato prest. serviços FG/COPASA/UFOP - 3662-2010</t>
  </si>
  <si>
    <t>1320</t>
  </si>
  <si>
    <t>1° termo aditivo CEMIG GT/UFOP/FG - 2106-2006</t>
  </si>
  <si>
    <t>1321</t>
  </si>
  <si>
    <t>113° termo aditivo ao conv interinstitucional FG/UFOP/PMOP</t>
  </si>
  <si>
    <t>1322</t>
  </si>
  <si>
    <t>2° termo aditivo conv cooperaçao ABM/UFOP/FG - 8213-2008</t>
  </si>
  <si>
    <t>1323</t>
  </si>
  <si>
    <t>acordo cooperaçao  internacional L'Orientale/UFOP - 3551-2007</t>
  </si>
  <si>
    <t>1324</t>
  </si>
  <si>
    <t>1° termo aditivo ao termo de cessão servidor n° 051/2010 PMOP/UFOP - 3730-2010</t>
  </si>
  <si>
    <t>1325</t>
  </si>
  <si>
    <t>convenio coop. Internacional LILLE 1, 2 e 3 - 8453-2008</t>
  </si>
  <si>
    <t>1326</t>
  </si>
  <si>
    <t>1° termo aditivo conv. cooperaçao tecnica e financeira FEAM/FUNARBE/UFOP - 7601-2009</t>
  </si>
  <si>
    <t>1327</t>
  </si>
  <si>
    <t>2° termo aditivo contrato Lago Paranoa - 8549-2010</t>
  </si>
  <si>
    <t>1328</t>
  </si>
  <si>
    <t>acordo cooperaçao FUND. O ALEIJADINHO - 93-2011,</t>
  </si>
  <si>
    <t>1329</t>
  </si>
  <si>
    <t>convenio n° 064/2010 MJOAO MONLEVADE/UFOP/FEOP - 5276-2010</t>
  </si>
  <si>
    <t>1330</t>
  </si>
  <si>
    <t>2° termo aditivo termo cooperaçao PETROBRAS - 7309-2008</t>
  </si>
  <si>
    <t>1331</t>
  </si>
  <si>
    <t>convenio intercambio VALE - Romero Cesar - 7019-2010</t>
  </si>
  <si>
    <t>1332</t>
  </si>
  <si>
    <t>convenio intercambio VALE - Romero Cesar - 4371-2010</t>
  </si>
  <si>
    <t>1333</t>
  </si>
  <si>
    <t>termo encerramento SOC.  BENEFICENE SÃO CAMILO - 424-2003</t>
  </si>
  <si>
    <t>1334</t>
  </si>
  <si>
    <t>3° termo aditivo conv PMOP - INCULTEC - 1933-2006</t>
  </si>
  <si>
    <t>1335</t>
  </si>
  <si>
    <t>4° termo aditivo conv FEOP/UFOP-Programa Linguistica Aplicada-4042-2008</t>
  </si>
  <si>
    <t>1336</t>
  </si>
  <si>
    <t>2° termo aditivo cont FEOP/UFOP-citologia clinica-6447-2006</t>
  </si>
  <si>
    <t>1337</t>
  </si>
  <si>
    <t>2° termo aditivo CENPES-0050.0044772.08.4-8567-2008</t>
  </si>
  <si>
    <t>1338</t>
  </si>
  <si>
    <t>termo parceria HEMOMINAS-2315-2009</t>
  </si>
  <si>
    <t>1339</t>
  </si>
  <si>
    <t>convenio Aluno Integrado - 4472-2010</t>
  </si>
  <si>
    <t>1340</t>
  </si>
  <si>
    <t>5° termo aditivo conv. CETEC/UEMG/UFOP - 3747-97-95</t>
  </si>
  <si>
    <t>1341</t>
  </si>
  <si>
    <t>contrato especifico CACOP - 522-2011</t>
  </si>
  <si>
    <t>1342</t>
  </si>
  <si>
    <t>contrato FG/UFOP - Waldyr - 176-2011</t>
  </si>
  <si>
    <t>1343</t>
  </si>
  <si>
    <t>15° termo aditivo conv. interinstitucional FG/MOP/UFOP - 6938-2005</t>
  </si>
  <si>
    <t>1344</t>
  </si>
  <si>
    <t>termo cooperaçao n° 297/2010 - MINISTERIO DEFESA - 244-2011</t>
  </si>
  <si>
    <t>1345</t>
  </si>
  <si>
    <t>protocolo intençoes UNIV. REUTLINGEN, GERMANY - 733-2011</t>
  </si>
  <si>
    <t>1346</t>
  </si>
  <si>
    <t>contrato FG/UFOP - Herminio A Nalini Jr. - 4011-2009</t>
  </si>
  <si>
    <t>1347</t>
  </si>
  <si>
    <t>acordo cooperaçao UNIV. ZAGREB - 2823-2010</t>
  </si>
  <si>
    <t>1348</t>
  </si>
  <si>
    <t>14° termo aditivo conv. interinstitucional FG/UFOP/PMOP - 6938-2005</t>
  </si>
  <si>
    <t>1349</t>
  </si>
  <si>
    <t>contrato UFOP/FEOP´- VIII SIMPOED - 9249-2009</t>
  </si>
  <si>
    <t>1350</t>
  </si>
  <si>
    <t>contrato UFOP/FEOP - III CONCIFOP - 2929-2008</t>
  </si>
  <si>
    <t>1351</t>
  </si>
  <si>
    <t>1° termo aditivo contrato UFOP/FEOP - 3222-2009</t>
  </si>
  <si>
    <t>1352</t>
  </si>
  <si>
    <t>contrato UFOP/FEOP - forum Letras 2010 - 1950-2010</t>
  </si>
  <si>
    <t>1353</t>
  </si>
  <si>
    <t>RNP/UFOP - termo alienaçao por doaçao de bens moveis - 1297-2011</t>
  </si>
  <si>
    <t>1354</t>
  </si>
  <si>
    <t>contrato FG/UFOP - Geraldo Magela - 983-2011</t>
  </si>
  <si>
    <t>1355</t>
  </si>
  <si>
    <t>acordo de cooperação tecnica capes / ufop</t>
  </si>
  <si>
    <t>1356</t>
  </si>
  <si>
    <t>convenio cooperaçao tecnica e financeira Programa BIC-JR - 178-2011</t>
  </si>
  <si>
    <t>1357</t>
  </si>
  <si>
    <t>acordo cooperaçao n° 17/2011 FIOCRUZ/UFOP/FG - 8264-2009</t>
  </si>
  <si>
    <t>1358</t>
  </si>
  <si>
    <t>convenio academico int. ECOLE SAINT-ETIENNE-008-2011</t>
  </si>
  <si>
    <t>1359</t>
  </si>
  <si>
    <t>termo parceria CT ECL 050/2011 CIMENTOS LIZ - 2685-2009</t>
  </si>
  <si>
    <t>1360</t>
  </si>
  <si>
    <t>convenio intercambio cientifico e tec.  VALE - Versiane - 901-2011</t>
  </si>
  <si>
    <t>1361</t>
  </si>
  <si>
    <t xml:space="preserve">contratoFG:  IV COMAN e I CONAN - 523-2011 </t>
  </si>
  <si>
    <t>1362</t>
  </si>
  <si>
    <t xml:space="preserve">3° aditivo trmo coop PETROBRAS 0050.0046464.08.9 - 7309-2008 </t>
  </si>
  <si>
    <t>1363</t>
  </si>
  <si>
    <t>1° termo aditivo conv UFOP/FEOP - PNLD 2012 - 5521-2010</t>
  </si>
  <si>
    <t>1364</t>
  </si>
  <si>
    <t>contrato UFOP/FEOP - Forum Letras 2011 - 982-2011</t>
  </si>
  <si>
    <t>1365</t>
  </si>
  <si>
    <t>1° termo aditivo contrato UFO/FEOP - eng. geotecnica - 4162-2010</t>
  </si>
  <si>
    <t>1366</t>
  </si>
  <si>
    <t>convenio concessao bolsas n° 5.157/2011 FAPEMIG - 549-2011</t>
  </si>
  <si>
    <t>1367</t>
  </si>
  <si>
    <t>contrato prest. serviços FUNARBE - Sistema Financiar - 698-2008</t>
  </si>
  <si>
    <t>1368</t>
  </si>
  <si>
    <t>termo cessao equipamentos CEMIG GT - 548-2011</t>
  </si>
  <si>
    <t>1369</t>
  </si>
  <si>
    <t>termo cooperaçao 04.11.0059.00FINEP - 2083-2011</t>
  </si>
  <si>
    <t>1370</t>
  </si>
  <si>
    <t>contrato curso COSMETOLOGIA - 7353-2008</t>
  </si>
  <si>
    <t>1371</t>
  </si>
  <si>
    <t>alteraçao plano trabalho termo coop. PETROBRAS - 7975-2007</t>
  </si>
  <si>
    <t>1372</t>
  </si>
  <si>
    <t>termo rescisao coop. ALFASOL - 2117-2010</t>
  </si>
  <si>
    <t>1373</t>
  </si>
  <si>
    <t>contrato prest. serviços VANADIUM - 9240-2010</t>
  </si>
  <si>
    <t>1374</t>
  </si>
  <si>
    <t>1375</t>
  </si>
  <si>
    <t>contrato S-ZERO - 1852-2011</t>
  </si>
  <si>
    <t>1376</t>
  </si>
  <si>
    <t>termo cooperaçao EMPRESA PRATICA - 11536-2010</t>
  </si>
  <si>
    <t>1377</t>
  </si>
  <si>
    <t>termo parceria nº 09/2011 FAPEMIG/UFOP/FEOP - 2160-2011</t>
  </si>
  <si>
    <t>1378</t>
  </si>
  <si>
    <t>termo parceria nº 010/2011 FAPEMIG/UFOP/FG - 1953-2011</t>
  </si>
  <si>
    <t>1379</t>
  </si>
  <si>
    <t>2º termo aditivo contrato FEOP curso cultura e arte barroca 1120-2004</t>
  </si>
  <si>
    <t>1380</t>
  </si>
  <si>
    <t>Contratos prest.serv. tecnicos profissionais mestrado profissinalizante Dias Couto - 6865-2008</t>
  </si>
  <si>
    <t>1381</t>
  </si>
  <si>
    <t>Contratos prest.serv. tecnicos profissionais mestrado profissinalizante Agni - 6865-2009</t>
  </si>
  <si>
    <t>1382</t>
  </si>
  <si>
    <t>Contratos prest.serv. tecnicos profissionais mestrado profissinalizante Agni - 6865-2010</t>
  </si>
  <si>
    <t>1383</t>
  </si>
  <si>
    <t>Contratos prest.serv. tecnicos profissionais mestrado profissinalizante Ambito HOmem - 6865-2011</t>
  </si>
  <si>
    <t>1384</t>
  </si>
  <si>
    <t>Contratos prest.serv. tecnicos profissionais mestrado profissinalizante Palmer - 6865-2012</t>
  </si>
  <si>
    <t>1385</t>
  </si>
  <si>
    <t>Contratos prest.serv. tecnicos profissionais mestrado profissinalizanteGeocet - 6865-2013</t>
  </si>
  <si>
    <t>1386</t>
  </si>
  <si>
    <t>Contratos prest.serv. tecnicos profissionais mestrado profissinalizante Contruprimos - 6865-2014</t>
  </si>
  <si>
    <t>1387</t>
  </si>
  <si>
    <t>Contratos prest.serv. tecnicos profissionais mestrado profissinalizante ACAF - 6865-2015</t>
  </si>
  <si>
    <t>1388</t>
  </si>
  <si>
    <t>Contratos prest.serv. tecnicos profissionais mestrado profissinalizante Coop. Inconfidentes - 6865-2016</t>
  </si>
  <si>
    <t>1389</t>
  </si>
  <si>
    <t>Contratos prest.serv. tecnicos profissionais mestrado profissinalizante DHS - 6865-2017</t>
  </si>
  <si>
    <t>1390</t>
  </si>
  <si>
    <t>Contratos prest.serv. tecnicos profissionais mestrado profissinalizanteSustentar - 6865-2018</t>
  </si>
  <si>
    <t>1391</t>
  </si>
  <si>
    <t>Contratos prest.serv. tecnicos profissionais mestrado profissinalizante Sustentar - 6865-2019</t>
  </si>
  <si>
    <t>1392</t>
  </si>
  <si>
    <t>Contratos prest.serv. tecnicos profissionais mestrado profissinalizante Araujo Peças - 6865-2020</t>
  </si>
  <si>
    <t>1393</t>
  </si>
  <si>
    <t>Contratos prest.serv. tecnicos profissionais mestrado profissinalizante Marcus Vinicius - 6865-2021</t>
  </si>
  <si>
    <t>1394</t>
  </si>
  <si>
    <t>contrato UFOP/FEOP/INGA - 2024-2011</t>
  </si>
  <si>
    <t>1395</t>
  </si>
  <si>
    <t>1º termo aditivo convenio PMOP 063/2010 - 4866-2006</t>
  </si>
  <si>
    <t>1396</t>
  </si>
  <si>
    <t>convenio internacional UNIV. NOVA DE LISBOA - 1434-2011</t>
  </si>
  <si>
    <t>1397</t>
  </si>
  <si>
    <t>convênio PMOP nº 043/2011 - Programa Humanista - 2456-2006</t>
  </si>
  <si>
    <t>1398</t>
  </si>
  <si>
    <t>1º termo aditivo contrato curso estrategia sustentabilidade local FEOP - 8120-2004</t>
  </si>
  <si>
    <t>1399</t>
  </si>
  <si>
    <t>convenio n° DER 30.6011/11 - 1435-2011</t>
  </si>
  <si>
    <t>1400</t>
  </si>
  <si>
    <t>contgrato prestaçao serviços   FG - Alvaro Rodrigues Pereir aJr. - 2417-2011</t>
  </si>
  <si>
    <t>1401</t>
  </si>
  <si>
    <t>contrato FEOP realizaçao evento curso extensao - 2535-2011</t>
  </si>
  <si>
    <t>1402</t>
  </si>
  <si>
    <t>contrato SOLANA ESTUFA SOLAR - 6865-2008</t>
  </si>
  <si>
    <t>1403</t>
  </si>
  <si>
    <t>TCT SMC-PUC - luiz claudio - 2681-2011</t>
  </si>
  <si>
    <t>1404</t>
  </si>
  <si>
    <t>convenio VALE - Romero Cesar - 1748-2011</t>
  </si>
  <si>
    <t>1405</t>
  </si>
  <si>
    <t>convenio VALE - Gilberto Fernandes - 2087-2011</t>
  </si>
  <si>
    <t>1406</t>
  </si>
  <si>
    <t>3º termo aditivo termo cooperaçao CENPES 0050.0045307.08.4 (PETROBRAS) - 7975-2007</t>
  </si>
  <si>
    <t>1407</t>
  </si>
  <si>
    <t>3º termo aditivo contgrato consultoria Lago Paranoa - 8549-2009</t>
  </si>
  <si>
    <t>1408</t>
  </si>
  <si>
    <t>T.O. FAPEMIG SHA-BPD-00191-10 - 2489-2011</t>
  </si>
  <si>
    <t>1409</t>
  </si>
  <si>
    <t>termo cooperaçao tecnica n° 152/2011 SMC-PUC - 152-2011</t>
  </si>
  <si>
    <t>1410</t>
  </si>
  <si>
    <t>termo cooperaçao PMOP n° 027/2011 - 3026-2011</t>
  </si>
  <si>
    <t>1411</t>
  </si>
  <si>
    <t>convenio Empresa MADASO - 1746-2011</t>
  </si>
  <si>
    <t>1412</t>
  </si>
  <si>
    <t>contrato UFOP/FEOP - curso empreendedorismo - 3436-2011</t>
  </si>
  <si>
    <t>1413</t>
  </si>
  <si>
    <t>2° termo aditivo convenio VALE - Issamu endo - 6944-2009</t>
  </si>
  <si>
    <t>1414</t>
  </si>
  <si>
    <t>1° termo aditivo convenio VALE - Issamu endo - 6944-2009</t>
  </si>
  <si>
    <t>1415</t>
  </si>
  <si>
    <t>termo de cessao de uso n° 37/2011 HEMOMINAS - 3153-2011</t>
  </si>
  <si>
    <t>1416</t>
  </si>
  <si>
    <t>contrato prestaçao serviços FEOP - Marcone Jamilson - 3438-2011</t>
  </si>
  <si>
    <t>1417</t>
  </si>
  <si>
    <t>Convenio Adesão UFOP/GCUB-Grupo Coimbra das Universidades Brasileiras - Dulce Mindlin - 2975-2011</t>
  </si>
  <si>
    <t>1418</t>
  </si>
  <si>
    <t>Termo de Rescisão - Curso de Mestrado Profissional em Engenharia Geotecnica</t>
  </si>
  <si>
    <t>1419</t>
  </si>
  <si>
    <t>Contrato - Prestação de serviço - ArcelorMittal - Gilberto Fernandes - 4428-2011</t>
  </si>
  <si>
    <t>1420</t>
  </si>
  <si>
    <t>CONTRATO - RIO TINTO DESENVOLVIMENTOS MINERAIS - RTDM/UFOP/FUNDAÇAO GORCEIX -  PRESTAÇÃO SERVIÇOS DE CONSULTORIA - FERNANDO FLECHA DE ALKMIM (DEGEO) - 767-2011</t>
  </si>
  <si>
    <t>1421</t>
  </si>
  <si>
    <t>TERMO DE COOPERAÇÃO - IPHAN/UFOP - II ENCONTRO NACIONAL DE EDUCAÇÃO PATRIMONIAL - 3258-2011</t>
  </si>
  <si>
    <t>1422</t>
  </si>
  <si>
    <t>termo de cooperação mútua - PMOP/UFOP - revitallização de duas microbacias inseridas na bacia hidrográfica do Velhas na APA da Andorinhas - 6513-2011</t>
  </si>
  <si>
    <t>1423</t>
  </si>
  <si>
    <t>termo de cooperação mútua 036/2011 - PMOP/UFOP - PRPE - recuperação da Bacia do Córrego da Água Suja em Antônio Pereira - 4107-2011</t>
  </si>
  <si>
    <t>1424</t>
  </si>
  <si>
    <t>Convênio de Cooperação ACA 1946798 - Vale/UFOP/FG - Geraldo Magela - DEQUI - R$ 289199,90 - 4266-2011</t>
  </si>
  <si>
    <t>1425</t>
  </si>
  <si>
    <t>Termo de Cooperação Mútua - PMOP 032/2011 - PMOP/UFOP - parceria para utilizaçao das unidades de saude do municipio nas atividades do curso de Medicina integrados ao SUS - 3913-2011</t>
  </si>
  <si>
    <t>1426</t>
  </si>
  <si>
    <t>FUNDAÇAO EDUCATIVA DE RADIODIFUSAO FUTURA/FUNDAÇAO ROBERTO MARINHO/UFOP - CONTRATO DE AFILIAÇAO - GABINETE REITOR - transimissao de forma não onerosa da fundaçao no sistema de televisao de recepçao livre e gratuita da programaçao diaria educativa - 3433-2011</t>
  </si>
  <si>
    <t>1427</t>
  </si>
  <si>
    <t>UFOP/FUNDAÇAO GORCEIX - CONTRATO REALIZAÇAO EVENTO - RICARDO AZOUBEL DE M SILVEIRA (DECIV) - XXXII Congresso Ibero Latino Americano de Metodos Computacionais em Engenharia (CILAMCE) - valor previsto: R$ 501.941,00 - 3441-2011</t>
  </si>
  <si>
    <t>1428</t>
  </si>
  <si>
    <t>FEOP / UFOP - CONVÊNIO - Coord.: Fernanda Santos Araújo - ICEA - R$ 53220,00 - VIII Encontro Nacional de Engenharia e Desenvolvimento Social - 3914-2011</t>
  </si>
  <si>
    <t>1429</t>
  </si>
  <si>
    <t>Oficina de Cooperación Universitária (OCU - Espanha) / UFOP - Acordo de Cooperação - CAINT / PRPE - Coord.: Carlos Frederico Marcelo da Cunha Cavalcanti - protocolo de intenções - desenvolvimento de projetos e atividades de âmbito acadêmico - 5857-2011</t>
  </si>
  <si>
    <t>1430</t>
  </si>
  <si>
    <t>UFOP/FG/DELPHI PROJETOS E GESTÃO LTDA. - CONTRATO PRESTAÇÃO DE SERVIÇOS - PROF. ALBERTO FONSECA (DEAMB) - R$ 7360,00 - desenvolvimento de versão internacional do guia de boas práticas de licenciamento ambiental - 4108-2011</t>
  </si>
  <si>
    <t>1431</t>
  </si>
  <si>
    <t>FAPEMIG/UFOP/FUNDAÇAO GORCEIX - TERMO OUTORGA DE BOLSA - PMCD - TEC-10009/11 - BOLSISTA: ANDRÉ LUIS SILVA - R$ 34.020,00 - 5326-2011</t>
  </si>
  <si>
    <t>1432</t>
  </si>
  <si>
    <t>FAPEMIG/UFOP/FUNDAÇAO GORCEIX - TERMO OUTORGA DE BOLSA - PMCD - SHA-10025/11 - BOLSISTA: MARIA TEREZA MENDES CASTRO - R$ 34.020,00 - 5987-2011</t>
  </si>
  <si>
    <t>1433</t>
  </si>
  <si>
    <t>FAPEMIG/UFOP/FUNDAÇAO GORCEIX - TERMO OUTORGA DE BOLSA - PMCD - CEX-110016/11 - BOLSISTA: RODRIGO FERNANDO BIANCHI - R$ 7.560,00 - 6755-2011</t>
  </si>
  <si>
    <t>1434</t>
  </si>
  <si>
    <t>FAPEMIG/UFOP/FUNDAÇAO GORCEIX - TERMO OUTORGA DE BOLSA - PMCD - TEC-110011/11 - BOLSISTA: CARLOS ANTONIO DA SILVA - R$ 7.560,00 - 6753-2011</t>
  </si>
  <si>
    <t>1435</t>
  </si>
  <si>
    <t>FAPEMIG/UFOP/FUNDAÇAO GORCEIX - TERMO OUTORGA DE BOLSA - PMCD - TEC-10030/11 - BOLSISTA: TATIANA ALVES COSTA - R$ 34.020,00 - 6752-2011</t>
  </si>
  <si>
    <t>1436</t>
  </si>
  <si>
    <t>FAPEMIG/UFOP/FUNDAÇAO GORCEIX - TERMO OUTORGA DE BOLSA - PMCD - SHA-10027/11 - BOLSISTA: BRUNO CAMILLOTO ARANTES - R$ 34.020,00 - 6751-2011</t>
  </si>
  <si>
    <t>1437</t>
  </si>
  <si>
    <t>IPHAN / UFOP - TERMO DE COOPERAÇÃO - Proex - Coord.: Armando Wood - DESENVOLVIMENTO DO PROJETO SENTIDOS URBANOS: PATRIMÔNIO E CIDADANIA - 7025-2011</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</si>
  <si>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</si>
  <si>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</si>
  <si>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</si>
  <si>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</si>
  <si>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</si>
  <si>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</si>
  <si>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</si>
  <si>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</si>
  <si>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</si>
  <si>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</si>
  <si>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</si>
  <si>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</si>
  <si>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</si>
  <si>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</si>
  <si>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</si>
  <si>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</si>
  <si>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</si>
  <si>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</si>
  <si>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</si>
  <si>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</si>
  <si>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</si>
  <si>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</si>
  <si>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</si>
  <si>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</si>
  <si>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</si>
  <si>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</si>
  <si>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</si>
  <si>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</si>
  <si>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</si>
  <si>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</si>
  <si>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</si>
  <si>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</si>
  <si>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</si>
  <si>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</si>
  <si>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</si>
  <si>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</si>
  <si>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</si>
  <si>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LOCAL</t>
  </si>
  <si>
    <t>ORDEM</t>
  </si>
  <si>
    <t>CONTROLE  DE  PROCESSOS   DE  REGISTRO    NA  GECON</t>
  </si>
  <si>
    <t>INTERESSADO</t>
  </si>
  <si>
    <t>Nº  DE PROCESSO</t>
  </si>
  <si>
    <t>Nº DE REGISTRO</t>
  </si>
  <si>
    <t>ASSUNTO</t>
  </si>
  <si>
    <t>VIGENCIA</t>
  </si>
  <si>
    <t xml:space="preserve">ANGELICA FORTES DRUMOND. C. VARAJÃO </t>
  </si>
  <si>
    <t>00001</t>
  </si>
  <si>
    <t>11/09/2001 a 11/09/2003</t>
  </si>
  <si>
    <t>IESO DE MIRANDA CASTRO</t>
  </si>
  <si>
    <t>00002</t>
  </si>
  <si>
    <t>0272-2001</t>
  </si>
  <si>
    <t>00003</t>
  </si>
  <si>
    <t>NEIDE APARECIDA GOMES</t>
  </si>
  <si>
    <t>2066-97-82</t>
  </si>
  <si>
    <t>00004</t>
  </si>
  <si>
    <t>R</t>
  </si>
  <si>
    <t>CHRISTIANNE  DE LYRA NOGUEIRA</t>
  </si>
  <si>
    <t>2756-2001</t>
  </si>
  <si>
    <t>00005</t>
  </si>
  <si>
    <t>03/09/2001 a 03/09/2002</t>
  </si>
  <si>
    <t>O</t>
  </si>
  <si>
    <t>LUÍS CARLOS CROCCO AFONSO</t>
  </si>
  <si>
    <t>2865-2001</t>
  </si>
  <si>
    <t>00006</t>
  </si>
  <si>
    <t>09/10/2001 a 09/10/2003</t>
  </si>
  <si>
    <t>C</t>
  </si>
  <si>
    <t>MARCO ANTÔNIO ALVES CARNEIRO</t>
  </si>
  <si>
    <t>2843-2001</t>
  </si>
  <si>
    <t>00007</t>
  </si>
  <si>
    <t>26/09/2001 a 26/09/2003</t>
  </si>
  <si>
    <t>E</t>
  </si>
  <si>
    <t>ROSA MALENA F. LIMA</t>
  </si>
  <si>
    <t>1944-2000</t>
  </si>
  <si>
    <t>00008</t>
  </si>
  <si>
    <t>31/05/2000 a 31/05/2002</t>
  </si>
  <si>
    <t>S</t>
  </si>
  <si>
    <t>MYRIAM BAHIA LOPES</t>
  </si>
  <si>
    <t>2860-2001</t>
  </si>
  <si>
    <t>00009</t>
  </si>
  <si>
    <t>09/10/2001 a 09/10/2002</t>
  </si>
  <si>
    <t>MARIA TEREZINHA BAHIA</t>
  </si>
  <si>
    <t>2558-2000</t>
  </si>
  <si>
    <t>00010</t>
  </si>
  <si>
    <t>03/10/2000 a 03/10/2002</t>
  </si>
  <si>
    <t>TANUS JORGE NAGEM</t>
  </si>
  <si>
    <t>3075-2001</t>
  </si>
  <si>
    <t>00011</t>
  </si>
  <si>
    <t>13/11/2001 a 13/11/2002</t>
  </si>
  <si>
    <t>LUIZ RICARDO PINTO</t>
  </si>
  <si>
    <t>2871-2001</t>
  </si>
  <si>
    <t>00012</t>
  </si>
  <si>
    <t>16/10/2001 a 16/10/2003</t>
  </si>
  <si>
    <t>GERALDO MAGELA DA COSTA</t>
  </si>
  <si>
    <t>2353-2000</t>
  </si>
  <si>
    <t>00013</t>
  </si>
  <si>
    <t>22/08/2000 a 22/08/2002</t>
  </si>
  <si>
    <t>ELIANA FERREIRA RODRIGUES</t>
  </si>
  <si>
    <t>2879-2001</t>
  </si>
  <si>
    <t>00014</t>
  </si>
  <si>
    <t>19/10/2001 a 19/10/2003</t>
  </si>
  <si>
    <t>D</t>
  </si>
  <si>
    <t>LAURENT FREDERIC GIL</t>
  </si>
  <si>
    <t>2556-2000</t>
  </si>
  <si>
    <t>00015</t>
  </si>
  <si>
    <t>25/09/2000 a 25/09/2002</t>
  </si>
  <si>
    <t>A</t>
  </si>
  <si>
    <t>VERA LUCIA DE MIRAND GUARDA</t>
  </si>
  <si>
    <t>2351-2001</t>
  </si>
  <si>
    <t>00016</t>
  </si>
  <si>
    <t>29/08/2000 a 29/08/2002</t>
  </si>
  <si>
    <t>FRANCISCO DE ASSIS MOURA</t>
  </si>
  <si>
    <t>2757-2001</t>
  </si>
  <si>
    <t>00017</t>
  </si>
  <si>
    <t>03/09/2001 a 03/09/2003</t>
  </si>
  <si>
    <t>INSTITUTO EVALDO LODI / FAPEMIG/SECT/MG</t>
  </si>
  <si>
    <t>3204-2000</t>
  </si>
  <si>
    <t>00018</t>
  </si>
  <si>
    <t>01/08/2000 a 01/08/2004</t>
  </si>
  <si>
    <t>F</t>
  </si>
  <si>
    <t>SIMONE APARECIDA RESENDE</t>
  </si>
  <si>
    <t>3221-2001</t>
  </si>
  <si>
    <t>00019</t>
  </si>
  <si>
    <t>26/11/2001 a 26/11/2003</t>
  </si>
  <si>
    <t>1971-2000</t>
  </si>
  <si>
    <t>00020</t>
  </si>
  <si>
    <t>aguardando aprovacao</t>
  </si>
  <si>
    <t xml:space="preserve">JADER MARTINS </t>
  </si>
  <si>
    <t>2182-2002</t>
  </si>
  <si>
    <t>00021</t>
  </si>
  <si>
    <t>prorrogado 30/11/2002</t>
  </si>
  <si>
    <t xml:space="preserve">MARCO ANTÔNIO FONSECA/COMPLEXO GEODINAMICO DO CINTURAO ARACUAI </t>
  </si>
  <si>
    <t>0325-2002</t>
  </si>
  <si>
    <t>00022</t>
  </si>
  <si>
    <t>M</t>
  </si>
  <si>
    <t>FUNDEP/FAPEMIG/LEDA QUERCIA V.</t>
  </si>
  <si>
    <t>1891-2001</t>
  </si>
  <si>
    <t>00023</t>
  </si>
  <si>
    <t>06/06/2001 a 06/06/2003</t>
  </si>
  <si>
    <t>I</t>
  </si>
  <si>
    <t>MARCELO AUGUSTO MARTINS NETO</t>
  </si>
  <si>
    <t>3522-2001</t>
  </si>
  <si>
    <t>00024</t>
  </si>
  <si>
    <t>27/12/2001 a 27/12/2003</t>
  </si>
  <si>
    <t>G</t>
  </si>
  <si>
    <t>MARCONE JAMILSON FREITAS SOUZA</t>
  </si>
  <si>
    <t>0120-2002</t>
  </si>
  <si>
    <t>00025</t>
  </si>
  <si>
    <t>28/12/2001 a 28/12/2002</t>
  </si>
  <si>
    <t>DENIA ANTUNES SAUDE GUIMARAES</t>
  </si>
  <si>
    <t>2352-2000</t>
  </si>
  <si>
    <t>00026</t>
  </si>
  <si>
    <t>15/09/2000 a 15/09/2002</t>
  </si>
  <si>
    <t>RUBENS   DARIO SINISTERRA MILLAN</t>
  </si>
  <si>
    <t>3259-2001</t>
  </si>
  <si>
    <t>00027</t>
  </si>
  <si>
    <t>28/12/2001 a 28/12/2003</t>
  </si>
  <si>
    <t>ESTA COM FLAVIO DUARTE  12/11/02</t>
  </si>
  <si>
    <t>LUIS DE ALMEIDA PRADO BACELLAR</t>
  </si>
  <si>
    <t>3372-2001</t>
  </si>
  <si>
    <t>00028</t>
  </si>
  <si>
    <t>30/11/2001 a 30/11/2003</t>
  </si>
  <si>
    <t>CAROLINE JANETTE DE SOUZA</t>
  </si>
  <si>
    <t>3716-2001</t>
  </si>
  <si>
    <t>00029</t>
  </si>
  <si>
    <t>18/12/2001 a 18/12/2003</t>
  </si>
  <si>
    <t>JOSE MARGARIDA DA SILVA</t>
  </si>
  <si>
    <t>0069-2002</t>
  </si>
  <si>
    <t>00030</t>
  </si>
  <si>
    <t>FREDERICO GARCIA SOBREIRA</t>
  </si>
  <si>
    <t>0013-2002</t>
  </si>
  <si>
    <t>00031</t>
  </si>
  <si>
    <t>20/12/2001 a 20/12/2003</t>
  </si>
  <si>
    <t>CESAR AUGUSTO CHICARINO VARAJAO</t>
  </si>
  <si>
    <t>0014-2002</t>
  </si>
  <si>
    <t>00032</t>
  </si>
  <si>
    <t>ANDRE BARROS COTA</t>
  </si>
  <si>
    <t>0012-2002</t>
  </si>
  <si>
    <t>00033</t>
  </si>
  <si>
    <t>20/12/2001 a 20/12/2002</t>
  </si>
  <si>
    <t>LUIZ CARLOS BARBOSA DE MIRANDA PINTO</t>
  </si>
  <si>
    <t>3133-2001</t>
  </si>
  <si>
    <t>00034</t>
  </si>
  <si>
    <t>HERMINIO ARIAS NALINI JUNIOR</t>
  </si>
  <si>
    <t>0011-2002</t>
  </si>
  <si>
    <t>00035</t>
  </si>
  <si>
    <t>SILVANA PEDROSO DE OLIVEIRA</t>
  </si>
  <si>
    <t>2844-2001</t>
  </si>
  <si>
    <t>00036</t>
  </si>
  <si>
    <t>CARLOS ANTONIO DA SILVA</t>
  </si>
  <si>
    <t>2878-2001</t>
  </si>
  <si>
    <t>00037</t>
  </si>
  <si>
    <t>PREFEITURA MUNICIPAL DE MARIANA</t>
  </si>
  <si>
    <t>LUIZ CONZAGA ARAUJO</t>
  </si>
  <si>
    <t>0145-2002</t>
  </si>
  <si>
    <t>00038</t>
  </si>
  <si>
    <t>prorrogado 21/03/2002</t>
  </si>
  <si>
    <t>MUNICIPIO DE AGIRITA E OUTROS</t>
  </si>
  <si>
    <t>2509-2001</t>
  </si>
  <si>
    <t>00039</t>
  </si>
  <si>
    <t>14/09/2001 a 14/09/2006</t>
  </si>
  <si>
    <t>MUNICIPIO DE PARAOPEBA</t>
  </si>
  <si>
    <t>1968-2000</t>
  </si>
  <si>
    <t>00040</t>
  </si>
  <si>
    <t>03/05/2000 a 03/05/2005</t>
  </si>
  <si>
    <t>PREFEITURA MUNICIPAL DE NOVA ERA</t>
  </si>
  <si>
    <t>1021-2000</t>
  </si>
  <si>
    <t>00041</t>
  </si>
  <si>
    <t>14/04/2000 a 14/04/2005</t>
  </si>
  <si>
    <t>1543-2001</t>
  </si>
  <si>
    <t>00042</t>
  </si>
  <si>
    <t>15/05/2001 a 15/05/2006</t>
  </si>
  <si>
    <t>PREFEITURA MUNICIPAL DE OURO BRANCO</t>
  </si>
  <si>
    <t>1709-2001</t>
  </si>
  <si>
    <t>00043</t>
  </si>
  <si>
    <t>29/05/2001 a 29/05/2006</t>
  </si>
  <si>
    <t xml:space="preserve">MUNICIPIO DE INHAUMA </t>
  </si>
  <si>
    <t>2876-2001</t>
  </si>
  <si>
    <t>00044</t>
  </si>
  <si>
    <t>30/10/2001 a 30/10/2006</t>
  </si>
  <si>
    <t>MUNICIPIO DE ACAIACA</t>
  </si>
  <si>
    <t>2877-2001</t>
  </si>
  <si>
    <t>00045</t>
  </si>
  <si>
    <t>26/09/2001 a 26/09/2006</t>
  </si>
  <si>
    <t xml:space="preserve"> o processo está com Dulce - 07/08/02</t>
  </si>
  <si>
    <t>MUNIC. DE JEQUERI, PIED.PONTE NOVA E OUTR.</t>
  </si>
  <si>
    <t>3371-2001</t>
  </si>
  <si>
    <t>00046</t>
  </si>
  <si>
    <t>14/11/2001 a 14/11/2006</t>
  </si>
  <si>
    <t>UNIVERSIDADE DO MATO GROSSO / NEAD</t>
  </si>
  <si>
    <t>00047</t>
  </si>
  <si>
    <t>MUNICIPIO DE BARAO DE COCAIS / NEAD</t>
  </si>
  <si>
    <t>1196-2000</t>
  </si>
  <si>
    <t>00048</t>
  </si>
  <si>
    <t>PAULO DE TARSO AMORIM CASTRO</t>
  </si>
  <si>
    <t>0380-2002</t>
  </si>
  <si>
    <t>00049</t>
  </si>
  <si>
    <t>05/2002 A 05/2004</t>
  </si>
  <si>
    <t>MAURICIO A . CARNEIRO</t>
  </si>
  <si>
    <t>386-2002</t>
  </si>
  <si>
    <t>00050</t>
  </si>
  <si>
    <t>0010-2002</t>
  </si>
  <si>
    <t>00051</t>
  </si>
  <si>
    <t>01/2002 A 01/2004</t>
  </si>
  <si>
    <t>MARCILIO DE SOUZA ROCHA FREITAS</t>
  </si>
  <si>
    <t>3383-2001</t>
  </si>
  <si>
    <t>00052</t>
  </si>
  <si>
    <t>11/2001 A 11/2003</t>
  </si>
  <si>
    <t>3218-2001</t>
  </si>
  <si>
    <t>00053</t>
  </si>
  <si>
    <t>3220-2001</t>
  </si>
  <si>
    <t>00054</t>
  </si>
  <si>
    <t>ag. Projeto</t>
  </si>
  <si>
    <t xml:space="preserve">ITAVAHN ALVES DA SILVA </t>
  </si>
  <si>
    <t>3258-2001</t>
  </si>
  <si>
    <t>00055</t>
  </si>
  <si>
    <t>3219-2001</t>
  </si>
  <si>
    <t>00056</t>
  </si>
  <si>
    <t>10/2001 A 10/2003</t>
  </si>
  <si>
    <t>VANESSA FURTADO MOSQUEIRA</t>
  </si>
  <si>
    <t>3326-2001</t>
  </si>
  <si>
    <t>00057</t>
  </si>
  <si>
    <t>ARLENE MARIA SARMANHO FREITAS</t>
  </si>
  <si>
    <t>3384-2001</t>
  </si>
  <si>
    <t>00058</t>
  </si>
  <si>
    <t>JOAO BATISTA MARQUES DE SOUZA JUNIOR</t>
  </si>
  <si>
    <t>3329-2001</t>
  </si>
  <si>
    <t>00059</t>
  </si>
  <si>
    <t>11/2001 A  06/2003</t>
  </si>
  <si>
    <t>CONGRESSO BRASILEIRO DE GEOLOGIA</t>
  </si>
  <si>
    <t>0261-2002</t>
  </si>
  <si>
    <t>00060</t>
  </si>
  <si>
    <t>25/08/2002 A 29/08/2002</t>
  </si>
  <si>
    <t>RELATORIO DE FUNDOS ESPECIAIS /FGX</t>
  </si>
  <si>
    <t>2763-2001</t>
  </si>
  <si>
    <t>00061</t>
  </si>
  <si>
    <t>relatorio geral FGX</t>
  </si>
  <si>
    <t xml:space="preserve"> FUNDOS ESPECIAIS</t>
  </si>
  <si>
    <t>REGULARIZACAO DE CONTRATOS E CONVENIOS</t>
  </si>
  <si>
    <t>2501-2001</t>
  </si>
  <si>
    <t>00062</t>
  </si>
  <si>
    <t>DEPARTAMENTO DE METALURGIA</t>
  </si>
  <si>
    <t>3139-2001</t>
  </si>
  <si>
    <t>00063</t>
  </si>
  <si>
    <t>FUNDO</t>
  </si>
  <si>
    <t>DEPARTAMENTO DE GEOLOGIA</t>
  </si>
  <si>
    <t>3140-2001</t>
  </si>
  <si>
    <t>00064</t>
  </si>
  <si>
    <t>GRADUAÇAO 1</t>
  </si>
  <si>
    <t>3069-2001</t>
  </si>
  <si>
    <t>00065</t>
  </si>
  <si>
    <t>GRADUAÇAO</t>
  </si>
  <si>
    <t>3747-97-95</t>
  </si>
  <si>
    <t>00066</t>
  </si>
  <si>
    <t>Ç</t>
  </si>
  <si>
    <t>ACERTO DE CONTAS SEI SEEPRO ED.F. PROGRAD</t>
  </si>
  <si>
    <t>3185-2001</t>
  </si>
  <si>
    <t>00067</t>
  </si>
  <si>
    <t>Ã</t>
  </si>
  <si>
    <t>ESCOLA DE MINAS</t>
  </si>
  <si>
    <t>3141-2001</t>
  </si>
  <si>
    <t>00068</t>
  </si>
  <si>
    <t>PRESTAÇAO SERVIÇOS PS1</t>
  </si>
  <si>
    <t>3441-2000</t>
  </si>
  <si>
    <t>00069</t>
  </si>
  <si>
    <t>ARQUIVO</t>
  </si>
  <si>
    <t>COBENGE</t>
  </si>
  <si>
    <t>3144-2001</t>
  </si>
  <si>
    <t>00070</t>
  </si>
  <si>
    <t>ENCERRADO</t>
  </si>
  <si>
    <t>DEPARTAMENTO DE MINERACAO</t>
  </si>
  <si>
    <t>3151-2001</t>
  </si>
  <si>
    <t>00071</t>
  </si>
  <si>
    <t>DEPARTAMENTO DE ENGENHARIA CIVIL</t>
  </si>
  <si>
    <t>3152-2001</t>
  </si>
  <si>
    <t>00072</t>
  </si>
  <si>
    <t>GEMAS 2000</t>
  </si>
  <si>
    <t>3143-2001</t>
  </si>
  <si>
    <t>00073</t>
  </si>
  <si>
    <t>GEMOLOGIA</t>
  </si>
  <si>
    <t>3147-2001</t>
  </si>
  <si>
    <t>00074</t>
  </si>
  <si>
    <t>REDEMAT / CURSOS</t>
  </si>
  <si>
    <t>0148-2002</t>
  </si>
  <si>
    <t>00075</t>
  </si>
  <si>
    <t>N</t>
  </si>
  <si>
    <t>REDEMAT</t>
  </si>
  <si>
    <t>0150-2002</t>
  </si>
  <si>
    <t>00076</t>
  </si>
  <si>
    <t>T</t>
  </si>
  <si>
    <t>MEDABIL VARGO PRUDEN S/A</t>
  </si>
  <si>
    <t>3149-2001</t>
  </si>
  <si>
    <t>00077</t>
  </si>
  <si>
    <t>fundo</t>
  </si>
  <si>
    <t>DESENVOLVIMENTO ACADEMICO</t>
  </si>
  <si>
    <t>3142-2001</t>
  </si>
  <si>
    <t>00078</t>
  </si>
  <si>
    <t>PASTA AZUL S</t>
  </si>
  <si>
    <t>IX SIMPOSIO DE NUTRICAO</t>
  </si>
  <si>
    <t>3077-2001</t>
  </si>
  <si>
    <t>00079</t>
  </si>
  <si>
    <t>DETEF/DECAT/UFOP/FUNDACAO GORCEIX</t>
  </si>
  <si>
    <t>3153-2001</t>
  </si>
  <si>
    <t>00080</t>
  </si>
  <si>
    <t>F.</t>
  </si>
  <si>
    <t>GRAFICA 2000</t>
  </si>
  <si>
    <t>3146-2001</t>
  </si>
  <si>
    <t>00081</t>
  </si>
  <si>
    <t>G.</t>
  </si>
  <si>
    <t>DECAT</t>
  </si>
  <si>
    <t>0146-2001</t>
  </si>
  <si>
    <t>00082</t>
  </si>
  <si>
    <t>X.</t>
  </si>
  <si>
    <t>FAMIH /FACULADADE ISABELA HEINDRIX</t>
  </si>
  <si>
    <t>3148-2001</t>
  </si>
  <si>
    <t>00083</t>
  </si>
  <si>
    <t>FAMIH /ESCOLA DE MINAS</t>
  </si>
  <si>
    <t>4739-1999</t>
  </si>
  <si>
    <t>00084</t>
  </si>
  <si>
    <t>DEPARTAMENTO DE FISICA</t>
  </si>
  <si>
    <t>0156-2002</t>
  </si>
  <si>
    <t>00085</t>
  </si>
  <si>
    <t>0184-2002</t>
  </si>
  <si>
    <t>00086</t>
  </si>
  <si>
    <t>0185-2002</t>
  </si>
  <si>
    <t>00087</t>
  </si>
  <si>
    <t>INSTITUTO DE CIENCIAS HUMANAS E BIOLOGICAS</t>
  </si>
  <si>
    <t>0183-2002</t>
  </si>
  <si>
    <t>00088</t>
  </si>
  <si>
    <t>00089</t>
  </si>
  <si>
    <t>NEAD/NOVA ERA/MARIANA/O . B. / PARAOPEBA</t>
  </si>
  <si>
    <t>0149-2002</t>
  </si>
  <si>
    <t>00090</t>
  </si>
  <si>
    <t>0154-2002</t>
  </si>
  <si>
    <t>00091</t>
  </si>
  <si>
    <t>0157-2002</t>
  </si>
  <si>
    <t>00092</t>
  </si>
  <si>
    <t>FUNDO DO DESENVOLVIMENTO ACADEMICO</t>
  </si>
  <si>
    <t>0279-2002</t>
  </si>
  <si>
    <t>00093</t>
  </si>
  <si>
    <t>0152-2002</t>
  </si>
  <si>
    <t>00094</t>
  </si>
  <si>
    <t>PREFEITURAS</t>
  </si>
  <si>
    <t>UFOP/FEOP/PREFEITURA DE SANTA BARBARA</t>
  </si>
  <si>
    <t>3901-2001</t>
  </si>
  <si>
    <t>00095</t>
  </si>
  <si>
    <t>0153-2002</t>
  </si>
  <si>
    <t>00096</t>
  </si>
  <si>
    <t>UFOP/SEME/CEMIG</t>
  </si>
  <si>
    <t>1275-2001</t>
  </si>
  <si>
    <t>00097</t>
  </si>
  <si>
    <t>RELATORIO DE CONVENIO MANTIDO PELA FEOP</t>
  </si>
  <si>
    <t>2762-2001</t>
  </si>
  <si>
    <t>00098</t>
  </si>
  <si>
    <t>0147-2002</t>
  </si>
  <si>
    <t>00099</t>
  </si>
  <si>
    <t>0379-2002</t>
  </si>
  <si>
    <t>00100</t>
  </si>
  <si>
    <t xml:space="preserve"> F.</t>
  </si>
  <si>
    <t>0381-2002</t>
  </si>
  <si>
    <t>00101</t>
  </si>
  <si>
    <t>E.</t>
  </si>
  <si>
    <t>0382-2002</t>
  </si>
  <si>
    <t>00102</t>
  </si>
  <si>
    <t>O.</t>
  </si>
  <si>
    <t>0383-2002</t>
  </si>
  <si>
    <t>00103</t>
  </si>
  <si>
    <t>P.</t>
  </si>
  <si>
    <t>0155-2002</t>
  </si>
  <si>
    <t>00104</t>
  </si>
  <si>
    <t>PASTA AZUL F</t>
  </si>
  <si>
    <t xml:space="preserve">FUNDEP </t>
  </si>
  <si>
    <t>3192-2001</t>
  </si>
  <si>
    <t>00105</t>
  </si>
  <si>
    <t>FUNREI</t>
  </si>
  <si>
    <t>2744-2001</t>
  </si>
  <si>
    <t>00106</t>
  </si>
  <si>
    <t>14/11/2001 a 14/11/2002</t>
  </si>
  <si>
    <t>ESTAGIO E3</t>
  </si>
  <si>
    <t>2861-2001</t>
  </si>
  <si>
    <t>00107</t>
  </si>
  <si>
    <t>EMPRESAS EM1</t>
  </si>
  <si>
    <t>3131-2001</t>
  </si>
  <si>
    <t>00108</t>
  </si>
  <si>
    <t>DOU, 04/12/2009</t>
  </si>
  <si>
    <t>2751-2001</t>
  </si>
  <si>
    <t>00109</t>
  </si>
  <si>
    <t>24/08/2001 a 24/02/2003</t>
  </si>
  <si>
    <t>ESTAGIO E1</t>
  </si>
  <si>
    <t>UFOP/CETEC</t>
  </si>
  <si>
    <t>2872-2001</t>
  </si>
  <si>
    <t>00110</t>
  </si>
  <si>
    <t>estágio</t>
  </si>
  <si>
    <t>MUNICIPIO DE MARIANA NTI FEOP/UFOP</t>
  </si>
  <si>
    <t>3501-2001</t>
  </si>
  <si>
    <t>00111</t>
  </si>
  <si>
    <t>10/07/2001 a 31/12/2001</t>
  </si>
  <si>
    <t>CENTRO EDUCACIONAL DE NITEROI</t>
  </si>
  <si>
    <t>2857-2001</t>
  </si>
  <si>
    <t>00112</t>
  </si>
  <si>
    <t>17/09/2001 a 17/09/2003</t>
  </si>
  <si>
    <t>PASTA AZUL C</t>
  </si>
  <si>
    <t>DECIV/CORADI ASSOCIADOS S/C LTDA</t>
  </si>
  <si>
    <t>3455-2001</t>
  </si>
  <si>
    <t>00113</t>
  </si>
  <si>
    <t>projeto</t>
  </si>
  <si>
    <t>PASTA AZUL M</t>
  </si>
  <si>
    <t>CRIACAO DO MUSEU DA COMUNICACAO/MECENATO</t>
  </si>
  <si>
    <t>3443-2001</t>
  </si>
  <si>
    <t>00114</t>
  </si>
  <si>
    <t>2048-98-81</t>
  </si>
  <si>
    <t>00115</t>
  </si>
  <si>
    <t>intercambio</t>
  </si>
  <si>
    <t>28/08/1998 a 24/04/2004</t>
  </si>
  <si>
    <t xml:space="preserve">COMPANHIA VALE DO RIO DOCE </t>
  </si>
  <si>
    <t>3186-2001</t>
  </si>
  <si>
    <t>00116</t>
  </si>
  <si>
    <t>23/11/2001 a 30/06/2002</t>
  </si>
  <si>
    <t>FUNDACAO DE ARTE DE OURO PRETO</t>
  </si>
  <si>
    <t>0109-2001</t>
  </si>
  <si>
    <t>00117</t>
  </si>
  <si>
    <t>1612-2001</t>
  </si>
  <si>
    <t>00118</t>
  </si>
  <si>
    <t>FAPEMIG/DOACAO</t>
  </si>
  <si>
    <t>0189-2000</t>
  </si>
  <si>
    <t>00119</t>
  </si>
  <si>
    <t xml:space="preserve"> doação de equip.</t>
  </si>
  <si>
    <t>indeterminado</t>
  </si>
  <si>
    <t>1974-2000</t>
  </si>
  <si>
    <t>00120</t>
  </si>
  <si>
    <t>2869-2001</t>
  </si>
  <si>
    <t>00121</t>
  </si>
  <si>
    <t>PREFEITURA MUNICIPAL DE PAULA CANDIDO</t>
  </si>
  <si>
    <t>3628-97-4</t>
  </si>
  <si>
    <t>00122</t>
  </si>
  <si>
    <t>guarda chuva</t>
  </si>
  <si>
    <t>PREFEITURA MUNICIPAL DE OURO PRETO</t>
  </si>
  <si>
    <t>00123</t>
  </si>
  <si>
    <t>3650-97-55</t>
  </si>
  <si>
    <t>00124</t>
  </si>
  <si>
    <t>3663-97-05</t>
  </si>
  <si>
    <t>00125</t>
  </si>
  <si>
    <t>PREFEITURA MUNICIPAL DE MATIPO</t>
  </si>
  <si>
    <t>3662-97-34</t>
  </si>
  <si>
    <t>00126</t>
  </si>
  <si>
    <t>PREFEITURA MUNICIPAL DE MANHACU</t>
  </si>
  <si>
    <t>3659-97-20</t>
  </si>
  <si>
    <t>PREFEITURA MUNICIPAL DE IPANEMA</t>
  </si>
  <si>
    <t>3647-97-41</t>
  </si>
  <si>
    <t>00128</t>
  </si>
  <si>
    <t>PREFEITURA MUNICIPAL DE DORES DO TURVO</t>
  </si>
  <si>
    <t>3637-97-97</t>
  </si>
  <si>
    <t>00129</t>
  </si>
  <si>
    <t>PREFEITURA MUNICIPAL DE DIVINO</t>
  </si>
  <si>
    <t>3655-97-79</t>
  </si>
  <si>
    <t>00130</t>
  </si>
  <si>
    <t>PREFEITURA MUNICIPAL DE GONGONHAS</t>
  </si>
  <si>
    <t>3654-97-14</t>
  </si>
  <si>
    <t>00131</t>
  </si>
  <si>
    <t>PREFEITURA MUNICIPAL DE CAPUTIRA</t>
  </si>
  <si>
    <t>3653-97-43</t>
  </si>
  <si>
    <t>00132</t>
  </si>
  <si>
    <t>PREFEITURA MUNICIPAL DE CONC. IPANEMA</t>
  </si>
  <si>
    <t>3639-97-12</t>
  </si>
  <si>
    <t>00133</t>
  </si>
  <si>
    <t>PREFEITURA MUNICIPAL DIOGO DOS VASCONCELOS</t>
  </si>
  <si>
    <t>3635-97-61</t>
  </si>
  <si>
    <t>00134</t>
  </si>
  <si>
    <t>PREFEITURA MUNICIPAL DE OURO PRETO/JARDIM B.</t>
  </si>
  <si>
    <t>4641-97-08</t>
  </si>
  <si>
    <t>00135</t>
  </si>
  <si>
    <t>Jardim botânico</t>
  </si>
  <si>
    <t>sem data de vigência</t>
  </si>
  <si>
    <t>3612-98-47</t>
  </si>
  <si>
    <t>00136</t>
  </si>
  <si>
    <t>comodato/direito</t>
  </si>
  <si>
    <t>21/08/1998 a 21/08/2008</t>
  </si>
  <si>
    <t>1609-2001</t>
  </si>
  <si>
    <t>00137</t>
  </si>
  <si>
    <t>1130-2001</t>
  </si>
  <si>
    <t>00138</t>
  </si>
  <si>
    <t>estágio / ICHS</t>
  </si>
  <si>
    <t>3376-98-96</t>
  </si>
  <si>
    <t>00139</t>
  </si>
  <si>
    <t>transporte rodov.</t>
  </si>
  <si>
    <t>PREFEITURA MUNICIPAL DE SANTA MARGARIDA</t>
  </si>
  <si>
    <t>3660-97-48</t>
  </si>
  <si>
    <t>00140</t>
  </si>
  <si>
    <t>PREFEITURA MUNICIPAL DE RIO POMBA</t>
  </si>
  <si>
    <t>3667-97-58</t>
  </si>
  <si>
    <t>00141</t>
  </si>
  <si>
    <t>PREFEITURA MUNICIPAL DE PRESIDENTE SOARES</t>
  </si>
  <si>
    <t>3629-97-69</t>
  </si>
  <si>
    <t>00142</t>
  </si>
  <si>
    <t>PREFEITURA MUNICIPAL DE PONTE NOVA</t>
  </si>
  <si>
    <t>3666-97-95</t>
  </si>
  <si>
    <t>00143</t>
  </si>
  <si>
    <t>PREFEITURA MUNICIPAL DE TIRADENTES</t>
  </si>
  <si>
    <t>3661-97-19</t>
  </si>
  <si>
    <t>00144</t>
  </si>
  <si>
    <t>PREFEITURA MUNICIPAL DE UBA</t>
  </si>
  <si>
    <t>3668-97-11</t>
  </si>
  <si>
    <t>00145</t>
  </si>
  <si>
    <t>PREFEITURA MUNICIPAL DE VIEIRAS</t>
  </si>
  <si>
    <t>3669-97-83</t>
  </si>
  <si>
    <t>00146</t>
  </si>
  <si>
    <t>3660-97-17</t>
  </si>
  <si>
    <t>00147</t>
  </si>
  <si>
    <t>implant. da chacara</t>
  </si>
  <si>
    <t>3643-97-90</t>
  </si>
  <si>
    <t>00148</t>
  </si>
  <si>
    <t>estagio nutrição</t>
  </si>
  <si>
    <t>na COORD. ESTAGIO</t>
  </si>
  <si>
    <t>PREFEITURA MUNICIPAL DE ITABIRITO</t>
  </si>
  <si>
    <t>3657-97-2</t>
  </si>
  <si>
    <t>00149</t>
  </si>
  <si>
    <t>2266-98-52</t>
  </si>
  <si>
    <t>00150</t>
  </si>
  <si>
    <t>protocolo de intencoes</t>
  </si>
  <si>
    <t>0287-2000</t>
  </si>
  <si>
    <t>00151</t>
  </si>
  <si>
    <t>pesquisa o. public.</t>
  </si>
  <si>
    <t>PREFEITURA MUNICIPAL DE CAETE</t>
  </si>
  <si>
    <t>3652-97-81</t>
  </si>
  <si>
    <t>00152</t>
  </si>
  <si>
    <t>UFOP/FEOP</t>
  </si>
  <si>
    <t>PASTA AZUL U</t>
  </si>
  <si>
    <t>CORACOES DE OURO PRETO</t>
  </si>
  <si>
    <t>1830-2001</t>
  </si>
  <si>
    <t>00153</t>
  </si>
  <si>
    <t>UFOP/FURNAS CENTRAIS ELETRICAS</t>
  </si>
  <si>
    <t>1578-2001</t>
  </si>
  <si>
    <t>00154</t>
  </si>
  <si>
    <t>conv. de cooperacao</t>
  </si>
  <si>
    <t>USINA CORURIPE ACUCAR E ALCOOL</t>
  </si>
  <si>
    <t>3128-2001</t>
  </si>
  <si>
    <t>00155</t>
  </si>
  <si>
    <t>estagio curricular</t>
  </si>
  <si>
    <t>UFOP/MINAS NOVAS / BERILO E CHAPADA DO NORTE</t>
  </si>
  <si>
    <t>2874-2001</t>
  </si>
  <si>
    <t>00156</t>
  </si>
  <si>
    <t>MUNICIPIO DE BERILO E OUTROS</t>
  </si>
  <si>
    <t>2875-2001</t>
  </si>
  <si>
    <t>00157</t>
  </si>
  <si>
    <t>3237-2001</t>
  </si>
  <si>
    <t>00158</t>
  </si>
  <si>
    <t>pendente assinatura ?</t>
  </si>
  <si>
    <t>O processo esta com rosangela BH entregue pessoalmente</t>
  </si>
  <si>
    <t>TRIBUNAL DE JUSTICA DE MINAS GERAIS</t>
  </si>
  <si>
    <t>255-1999-46</t>
  </si>
  <si>
    <t>00159</t>
  </si>
  <si>
    <t>1143-2001</t>
  </si>
  <si>
    <t>00160</t>
  </si>
  <si>
    <t>COOPERATIVA DE SUINOCULTORES</t>
  </si>
  <si>
    <t>2858-2001</t>
  </si>
  <si>
    <t>00161</t>
  </si>
  <si>
    <t>1756-2001</t>
  </si>
  <si>
    <t>00162</t>
  </si>
  <si>
    <t>2745-2001</t>
  </si>
  <si>
    <t>00163</t>
  </si>
  <si>
    <t>CENTRO MUNICIPAL EDUCACAO N.S.ROSARIO</t>
  </si>
  <si>
    <t>3067-2001</t>
  </si>
  <si>
    <t>00164</t>
  </si>
  <si>
    <t>0659-2001</t>
  </si>
  <si>
    <t>00165</t>
  </si>
  <si>
    <t>DOU, 08/6/2009</t>
  </si>
  <si>
    <t>internacional</t>
  </si>
  <si>
    <t>esta com flavio duarte 06/08/02</t>
  </si>
  <si>
    <t>empresas</t>
  </si>
  <si>
    <t>EMPRESA MERCK S/A</t>
  </si>
  <si>
    <t>2560-99-91</t>
  </si>
  <si>
    <t>00167</t>
  </si>
  <si>
    <t>02/01/2002 a 02/01/2003</t>
  </si>
  <si>
    <t>INSTITUICOES DE ENSINO SUPERIOR</t>
  </si>
  <si>
    <t>4573-1999</t>
  </si>
  <si>
    <t>00168</t>
  </si>
  <si>
    <t>3º , 4º , 5º termo aditivo</t>
  </si>
  <si>
    <t>MINISTERIO DA CULTURA IPHAN - 13 SUB REGIONAL</t>
  </si>
  <si>
    <t>4383-97-14</t>
  </si>
  <si>
    <t>00169</t>
  </si>
  <si>
    <t>PRESTAÇAO SERVIÇOS PS2</t>
  </si>
  <si>
    <t>DEGEO/EM/PREFEITURA MUNICIPAL DE MUCURI/BA</t>
  </si>
  <si>
    <t>0215-2002</t>
  </si>
  <si>
    <t>00170</t>
  </si>
  <si>
    <t>3584-2001</t>
  </si>
  <si>
    <t>00172</t>
  </si>
  <si>
    <t>LUIZ CARLOS CROCCO AFONSO/BIOBRAS</t>
  </si>
  <si>
    <t>3660-2000</t>
  </si>
  <si>
    <t>00173</t>
  </si>
  <si>
    <t>PRESTAÇAO SERVIÇOS PS3</t>
  </si>
  <si>
    <t>DEPARTAMENTO DE GEOLOGIA DA ES. DE MINAS</t>
  </si>
  <si>
    <t>0049-2002</t>
  </si>
  <si>
    <t>00174</t>
  </si>
  <si>
    <t xml:space="preserve">29/09/01 A 22/11/01 </t>
  </si>
  <si>
    <t>PRESTAÇAO SERVIÇOS PS6</t>
  </si>
  <si>
    <t>3217-2001</t>
  </si>
  <si>
    <t>00175</t>
  </si>
  <si>
    <t>3078-2001</t>
  </si>
  <si>
    <t>00176</t>
  </si>
  <si>
    <t>PRESTACAO DE SERVICOS</t>
  </si>
  <si>
    <t>3079-2001</t>
  </si>
  <si>
    <t>00177</t>
  </si>
  <si>
    <t>29/09/2001 A 22/11/2001</t>
  </si>
  <si>
    <t>3183-2001</t>
  </si>
  <si>
    <t>00178</t>
  </si>
  <si>
    <t>09/08/2001 A 31/08/2001</t>
  </si>
  <si>
    <t>UFOP/FUNDACAO GORCEIX/SAMARCO</t>
  </si>
  <si>
    <t>2367-2001</t>
  </si>
  <si>
    <t>00179</t>
  </si>
  <si>
    <t>21/01/2001 A 02/04/2001</t>
  </si>
  <si>
    <t>3236-2001</t>
  </si>
  <si>
    <t>00180</t>
  </si>
  <si>
    <t>ANTONIO LUCIANO GANDINI</t>
  </si>
  <si>
    <t>0238-2002</t>
  </si>
  <si>
    <t>00181</t>
  </si>
  <si>
    <t>05/11/2001 A 09/11/2001</t>
  </si>
  <si>
    <t>3080-2001</t>
  </si>
  <si>
    <t>00182</t>
  </si>
  <si>
    <t>DEP. GEOLOGIA/PROF. CESAR MENDONÇA</t>
  </si>
  <si>
    <t>3082-2001</t>
  </si>
  <si>
    <t>00183</t>
  </si>
  <si>
    <t>31/08/2001 A 10/09/2001</t>
  </si>
  <si>
    <t>26/07/1999 A 26/07/2004</t>
  </si>
  <si>
    <t>30/05/1997 A 30/05/2002</t>
  </si>
  <si>
    <t>15/03/1996 A 15/03/2004</t>
  </si>
  <si>
    <t>31/08/1999 A 31/02/2004</t>
  </si>
  <si>
    <t>INSTITUTO SUPERIOR TEC. LISBON PORTUGUAL</t>
  </si>
  <si>
    <t>31/07/1999 A  31/07/2002</t>
  </si>
  <si>
    <t>21/09/1999 a 21/09/2003</t>
  </si>
  <si>
    <t>UNIVERSITE DE PROVENCE (AIX-MARSEILLE I) - FRANCE</t>
  </si>
  <si>
    <t>01/11/1999 A 01/11/2004</t>
  </si>
  <si>
    <t>PASTA AZUL E</t>
  </si>
  <si>
    <t>01/11/2001 a 01/11/2003</t>
  </si>
  <si>
    <t>estagio</t>
  </si>
  <si>
    <t>27/06/2001 A 27/06/2006</t>
  </si>
  <si>
    <t>MINISTERIO DE EDUCACAO DE CUBA</t>
  </si>
  <si>
    <t>878-2001</t>
  </si>
  <si>
    <t>00196</t>
  </si>
  <si>
    <t>falta o plano de trabalho</t>
  </si>
  <si>
    <t>06/11/1997 a 06/11/2001</t>
  </si>
  <si>
    <t>pasta azul E</t>
  </si>
  <si>
    <t>3157-98-52</t>
  </si>
  <si>
    <t>00198</t>
  </si>
  <si>
    <t>falta plano de trabalho</t>
  </si>
  <si>
    <t>09/01/2001 a 08/01/2003</t>
  </si>
  <si>
    <t>esta com procurador Luiz</t>
  </si>
  <si>
    <t>0850-99-08</t>
  </si>
  <si>
    <t>00200</t>
  </si>
  <si>
    <t>02/02/2001 a 02/02/2003</t>
  </si>
  <si>
    <t>3078-2000</t>
  </si>
  <si>
    <t>00201</t>
  </si>
  <si>
    <t>SECRETARIA GERAL DO CRUB</t>
  </si>
  <si>
    <t>3796-97-09</t>
  </si>
  <si>
    <t>00202</t>
  </si>
  <si>
    <t>31/07/1997 a 31/07/2002</t>
  </si>
  <si>
    <t>SOCIEDADE MINEIRA DE ENGENHEIROS</t>
  </si>
  <si>
    <t>1760-98-63</t>
  </si>
  <si>
    <t>00203</t>
  </si>
  <si>
    <t>30/07/1998 a 30/07/2001</t>
  </si>
  <si>
    <t>SOCIEDADE REVIVERDE</t>
  </si>
  <si>
    <t>3679-97-37</t>
  </si>
  <si>
    <t>00204</t>
  </si>
  <si>
    <t>falta o relatorio</t>
  </si>
  <si>
    <t>14/12/1995 a 14/12/2005</t>
  </si>
  <si>
    <t>ESTAGIO E2</t>
  </si>
  <si>
    <t>COMPANHIA PAULISTA DE FERRO LIGAS</t>
  </si>
  <si>
    <t>2672-2000</t>
  </si>
  <si>
    <t>00205</t>
  </si>
  <si>
    <t>01/09/2000 a 01/09/2002</t>
  </si>
  <si>
    <t>3358-2000</t>
  </si>
  <si>
    <t>00206</t>
  </si>
  <si>
    <t>COMPANHIA VALE DO RIO DOCE /BARAO DE COCAIS</t>
  </si>
  <si>
    <t>00207</t>
  </si>
  <si>
    <t>CENTRO TECNOLOGICO DE MINAS GERAIS/CETEC</t>
  </si>
  <si>
    <t>3750-97-08</t>
  </si>
  <si>
    <t>00208</t>
  </si>
  <si>
    <t>18/11/1996 a 18/11/2001</t>
  </si>
  <si>
    <t>CETEC / UFOP</t>
  </si>
  <si>
    <t>1939-2001</t>
  </si>
  <si>
    <t>00209</t>
  </si>
  <si>
    <t>02/08/2001 A 02/08/2004</t>
  </si>
  <si>
    <t>COMISSAO NACIONAL DE ENERGIA NUCLEAR -GECOT</t>
  </si>
  <si>
    <t>4577-97-01</t>
  </si>
  <si>
    <t>00210</t>
  </si>
  <si>
    <t>CENTRO MINEIRO P/CONSERVACAO DA NATUREZA</t>
  </si>
  <si>
    <t>4524-98-17</t>
  </si>
  <si>
    <t>00211</t>
  </si>
  <si>
    <t>01/03/1999 a 01/03/2004</t>
  </si>
  <si>
    <t>FEOP/CIRCO NA UFOP</t>
  </si>
  <si>
    <t>3076-2000</t>
  </si>
  <si>
    <t>00212</t>
  </si>
  <si>
    <t>COOPERATIVA DE ENSINO SUPERIOR COOPEN</t>
  </si>
  <si>
    <t>0799-2000</t>
  </si>
  <si>
    <t>00213</t>
  </si>
  <si>
    <t>13/03/2000 a 13/03/2002</t>
  </si>
  <si>
    <t>COMPANHIA DE PESQUISA E RECURSOS MINERAIS CPRM</t>
  </si>
  <si>
    <t>2255-2001</t>
  </si>
  <si>
    <t>00214</t>
  </si>
  <si>
    <t>28/09/2001 A 28/09/2003</t>
  </si>
  <si>
    <t>UFOP/BCR COMERCIO E INDUSTRIA LTDA</t>
  </si>
  <si>
    <t>2363-2001</t>
  </si>
  <si>
    <t>00215</t>
  </si>
  <si>
    <t>27/06/2001 a 27/06/2005</t>
  </si>
  <si>
    <t>2747-2001</t>
  </si>
  <si>
    <t>00216</t>
  </si>
  <si>
    <t xml:space="preserve">ESTÁGIO    </t>
  </si>
  <si>
    <t>27/06/2001 A 27/06/2005</t>
  </si>
  <si>
    <t>1037-2001</t>
  </si>
  <si>
    <t>00217</t>
  </si>
  <si>
    <t>UFOP/COMPANHIA VALE DO RIO DOCE/FUNDACAO GORCEIX</t>
  </si>
  <si>
    <t>2867-2001</t>
  </si>
  <si>
    <t>00218</t>
  </si>
  <si>
    <t>coop. Tec. e intercamb.</t>
  </si>
  <si>
    <t>IGARAS PAPEIS E EMBALAGENS</t>
  </si>
  <si>
    <t>2366-2001</t>
  </si>
  <si>
    <t>00219</t>
  </si>
  <si>
    <t>estagio e conc. Bolsas</t>
  </si>
  <si>
    <t>02/07/2001 a 02/07/2002</t>
  </si>
  <si>
    <t>PASTA AZUL A</t>
  </si>
  <si>
    <t>UFOP/AGEVALE</t>
  </si>
  <si>
    <t>0087-2001</t>
  </si>
  <si>
    <t>00220</t>
  </si>
  <si>
    <t>cooperacao tecnica</t>
  </si>
  <si>
    <t>13/09/2001 a 13/09/2002</t>
  </si>
  <si>
    <t>0237-2002</t>
  </si>
  <si>
    <t>00221</t>
  </si>
  <si>
    <t>28/12/2001 a 28/12/2006</t>
  </si>
  <si>
    <t>ALTERNATIVA SOLAR</t>
  </si>
  <si>
    <t>2746-2002</t>
  </si>
  <si>
    <t>00222</t>
  </si>
  <si>
    <t>UFOP/ACESITA S/A</t>
  </si>
  <si>
    <t>1441-2001</t>
  </si>
  <si>
    <t>00223</t>
  </si>
  <si>
    <t>0427-2001</t>
  </si>
  <si>
    <t>00224</t>
  </si>
  <si>
    <t>00429</t>
  </si>
  <si>
    <t>UFOP/ARVIN MERITOR</t>
  </si>
  <si>
    <t>2116-2001</t>
  </si>
  <si>
    <t>00225</t>
  </si>
  <si>
    <t>ESTAGIO E4</t>
  </si>
  <si>
    <t>0442-2001</t>
  </si>
  <si>
    <t>00226</t>
  </si>
  <si>
    <t xml:space="preserve">ESTÁGIO  </t>
  </si>
  <si>
    <t>ALVARO GUARDA PRESTACAO DE SERVICOS</t>
  </si>
  <si>
    <t>1962-2001</t>
  </si>
  <si>
    <t>00227</t>
  </si>
  <si>
    <t>17/04/2001 A 16/04/2002</t>
  </si>
  <si>
    <t>1825-2001</t>
  </si>
  <si>
    <t>00228</t>
  </si>
  <si>
    <t xml:space="preserve">ALVARO GUARDA </t>
  </si>
  <si>
    <t>3904-2001</t>
  </si>
  <si>
    <t>00229</t>
  </si>
  <si>
    <t>29/12/2000 a 19/12/2001</t>
  </si>
  <si>
    <t>AUGUSTO CESAR LOBO</t>
  </si>
  <si>
    <t>3905-2001</t>
  </si>
  <si>
    <t>00230</t>
  </si>
  <si>
    <t>19/12/2000 a 19/12/2002</t>
  </si>
  <si>
    <t>CARLOS JOEL FRANCO</t>
  </si>
  <si>
    <t>3906-2001</t>
  </si>
  <si>
    <t>00231</t>
  </si>
  <si>
    <t>27/07/2000 a 27/01/2001</t>
  </si>
  <si>
    <t xml:space="preserve">CELIA MARIA CORREA </t>
  </si>
  <si>
    <t>3907-2001</t>
  </si>
  <si>
    <t>00232</t>
  </si>
  <si>
    <t>26/12/2000 a 26/12/2002</t>
  </si>
  <si>
    <t>3908-2001</t>
  </si>
  <si>
    <t>00233</t>
  </si>
  <si>
    <t>21/05/2001 a 21/05/2003</t>
  </si>
  <si>
    <t>JOSE ARMANDO ANSOLINI</t>
  </si>
  <si>
    <t>3909-2001</t>
  </si>
  <si>
    <t>00234</t>
  </si>
  <si>
    <t>23/08/2001 a 23/08/2002</t>
  </si>
  <si>
    <t>LEOPOLDO COMITTI</t>
  </si>
  <si>
    <t>3910-2001</t>
  </si>
  <si>
    <t>00235</t>
  </si>
  <si>
    <t>30/03/2001 a 30/03/2002</t>
  </si>
  <si>
    <t>LUCILIA CAMARAO DE FIGUEIREDO</t>
  </si>
  <si>
    <t>3911-2001</t>
  </si>
  <si>
    <t>00236</t>
  </si>
  <si>
    <t>26/12/2000 a 26/10/2002</t>
  </si>
  <si>
    <t>ELIO HIDEO BABA</t>
  </si>
  <si>
    <t>3912-2001</t>
  </si>
  <si>
    <t>00237</t>
  </si>
  <si>
    <t>07/05/2001 a 07/05/2003</t>
  </si>
  <si>
    <t>ERNANI CARLOS DE ARAUJO</t>
  </si>
  <si>
    <t>3913-2001</t>
  </si>
  <si>
    <t>00238</t>
  </si>
  <si>
    <t>22/12/2000 a 22/12/2001</t>
  </si>
  <si>
    <t>FRANCISCO CELIO DE ARAUJO</t>
  </si>
  <si>
    <t>3914-2001</t>
  </si>
  <si>
    <t>00239</t>
  </si>
  <si>
    <t>22/12/2001 a 22/12/2001</t>
  </si>
  <si>
    <t>HANNA JORDT EVANGELISTA</t>
  </si>
  <si>
    <t>3915-2001</t>
  </si>
  <si>
    <t>00240</t>
  </si>
  <si>
    <t>01/07/2000 a 01/01/2002</t>
  </si>
  <si>
    <t>PROF. HILDEBERTO CALDAS DE SOUZA</t>
  </si>
  <si>
    <t>3916-2001</t>
  </si>
  <si>
    <t>00241</t>
  </si>
  <si>
    <t>JOSE AMERICO TRIVELLATO</t>
  </si>
  <si>
    <t>3917-2001</t>
  </si>
  <si>
    <t>00242</t>
  </si>
  <si>
    <t>19/12/2000 a 19/12/2001</t>
  </si>
  <si>
    <t>MARCOS TADEU DE FREITAS</t>
  </si>
  <si>
    <t>3918-2001</t>
  </si>
  <si>
    <t>00243</t>
  </si>
  <si>
    <t>02/05/2001 a 02/05/2003</t>
  </si>
  <si>
    <t>MARIA CRISTINA DE FREITAS</t>
  </si>
  <si>
    <t>3919-2001</t>
  </si>
  <si>
    <t>00244</t>
  </si>
  <si>
    <t>3920-2001</t>
  </si>
  <si>
    <t>00245</t>
  </si>
  <si>
    <t>VAGNER RIBEIRO BOTARO</t>
  </si>
  <si>
    <t>3921-2001</t>
  </si>
  <si>
    <t>00246</t>
  </si>
  <si>
    <t>10/05/2001  a 10/05/2003</t>
  </si>
  <si>
    <t>WALDYR LOPES DE OLIVEIRA FILHO</t>
  </si>
  <si>
    <t>3902-2001</t>
  </si>
  <si>
    <t>00247</t>
  </si>
  <si>
    <t>31/05/2000 a 30/05/2001</t>
  </si>
  <si>
    <t>ASSOC. BRASILEIRA DE CIMENTO  PORTLAND</t>
  </si>
  <si>
    <t>1922-99-44</t>
  </si>
  <si>
    <t>00248</t>
  </si>
  <si>
    <t>12/05/1999 a 12/05/2004</t>
  </si>
  <si>
    <t>3580-2000</t>
  </si>
  <si>
    <t>00249</t>
  </si>
  <si>
    <t xml:space="preserve">UFOP/UNIREDE </t>
  </si>
  <si>
    <t>2016-2000</t>
  </si>
  <si>
    <t>00250</t>
  </si>
  <si>
    <t>recursos  financeiros</t>
  </si>
  <si>
    <t>25/08/2000 a 25/08/2005</t>
  </si>
  <si>
    <t>2831-98-45</t>
  </si>
  <si>
    <t>00251</t>
  </si>
  <si>
    <t>plano de trabalho</t>
  </si>
  <si>
    <t>02/09/1988 a 02/09/2003</t>
  </si>
  <si>
    <t>UNIVERSIDADE FEDERAL DE VICOSA</t>
  </si>
  <si>
    <t>3813-97-18</t>
  </si>
  <si>
    <t>00252</t>
  </si>
  <si>
    <t>14/10/1997 a 14/10/2003</t>
  </si>
  <si>
    <t>UNIVERSIDADE FEDERAL RURAL DO R. JANEIRO</t>
  </si>
  <si>
    <t>0338-2000</t>
  </si>
  <si>
    <t>00253</t>
  </si>
  <si>
    <t>31/01/2000 a 31/01/2005</t>
  </si>
  <si>
    <t>UNESP - FE/G</t>
  </si>
  <si>
    <t>2119-97-47</t>
  </si>
  <si>
    <t>00254</t>
  </si>
  <si>
    <t>02/04/1997 a 02/04/2002</t>
  </si>
  <si>
    <t>UNIVERSIDADE  FEDERAL DE VICOSA</t>
  </si>
  <si>
    <t>0830-2001</t>
  </si>
  <si>
    <t>00255</t>
  </si>
  <si>
    <t>ter. de doacao/equip.</t>
  </si>
  <si>
    <t>07/12/2000</t>
  </si>
  <si>
    <t>UNIVERSIDADE DE VICOSA</t>
  </si>
  <si>
    <t>4661-98-98</t>
  </si>
  <si>
    <t>00256</t>
  </si>
  <si>
    <t>US$3,300.00</t>
  </si>
  <si>
    <t>18/08/1988 A 18/08/2003</t>
  </si>
  <si>
    <t>FUNDACAO GORCEIX/ DEGEO/ MULTICLIENTES</t>
  </si>
  <si>
    <t>0187-2002</t>
  </si>
  <si>
    <t>00257</t>
  </si>
  <si>
    <t xml:space="preserve"> 01/01/2002 A 30/06/2003 </t>
  </si>
  <si>
    <t>ESCOLA DE MINAS / FUNDACAO GORCEIX/MULTICLIENTES</t>
  </si>
  <si>
    <t>3714-2001</t>
  </si>
  <si>
    <t>00258</t>
  </si>
  <si>
    <t>01/01/2002 A 31/12/2003</t>
  </si>
  <si>
    <t>X</t>
  </si>
  <si>
    <t>FAPEMIG/MAURO NEAD/AVALIACAO DE LICENCIATURA</t>
  </si>
  <si>
    <t>0467-2002</t>
  </si>
  <si>
    <t>00259</t>
  </si>
  <si>
    <t>2369-2001</t>
  </si>
  <si>
    <t>00260</t>
  </si>
  <si>
    <t>PREFEITURA MUNICIPAL DE OURO PRETO/LAPAC</t>
  </si>
  <si>
    <t>26/03/2001 a 26/05/2005</t>
  </si>
  <si>
    <t>PREFEITURA MUNIC. DE OURO PRETO/EST. EM NUTRIÇÃO</t>
  </si>
  <si>
    <t>PREFEITURA MUNIC. DE OURO PRETO/SUS</t>
  </si>
  <si>
    <t>216/03/2001 A 26/03/2005</t>
  </si>
  <si>
    <t>PREFEITURA MUNIC. OURO PRETO/ESTAGIO DIREITO</t>
  </si>
  <si>
    <t>PREFEITURA MUNIC. OURO PRETO/ JOVEM DE OURO</t>
  </si>
  <si>
    <t>bolsa mensal de R$90,00</t>
  </si>
  <si>
    <t>03/09/2001 a 26/05/2005</t>
  </si>
  <si>
    <t>PREF. MUNIC. DE OURO PRETO/PREST. DE SERVIÇOS</t>
  </si>
  <si>
    <t>falta relatorio</t>
  </si>
  <si>
    <t>26/03/2001 a 26/03/2005</t>
  </si>
  <si>
    <t>PREF. MUNIC. DE OURO PRETO/AC. DE APROV. ESCOLAR</t>
  </si>
  <si>
    <t xml:space="preserve"> 01/11/2001 A 31/12/2001</t>
  </si>
  <si>
    <t>MCT, CNPQ, FINEP E MEC/ CAPES FUND. GORCEIX/BLAZER</t>
  </si>
  <si>
    <t>3234-2001</t>
  </si>
  <si>
    <t>00261</t>
  </si>
  <si>
    <t>0281-2002</t>
  </si>
  <si>
    <t>00262</t>
  </si>
  <si>
    <t>UFOP/UNIVERS. FEDERAL DE HUELVA ESPANHA</t>
  </si>
  <si>
    <t>FUNDACAO ARTHUR BERNANDES/PRESTACAO DE SERVICOS / FUNARBE</t>
  </si>
  <si>
    <t>0572-2002</t>
  </si>
  <si>
    <t>00266</t>
  </si>
  <si>
    <t>F 1</t>
  </si>
  <si>
    <t>IMPLANTACAO DO SETOR DE MINERACAO/FGX</t>
  </si>
  <si>
    <t>1710-2001</t>
  </si>
  <si>
    <t>00267</t>
  </si>
  <si>
    <t>21/06/2001 a 21/11/2001</t>
  </si>
  <si>
    <t>FUNDACAO  OSWALDO CRUZ</t>
  </si>
  <si>
    <t>4168-97-23</t>
  </si>
  <si>
    <t>00268</t>
  </si>
  <si>
    <t>30/03/1998 a 30/03/2002</t>
  </si>
  <si>
    <t>FUNDACAO UNIVERSIDADE MENDES PIMENTEL</t>
  </si>
  <si>
    <t>0014-2001</t>
  </si>
  <si>
    <t>00269</t>
  </si>
  <si>
    <t>aquisicao de livros</t>
  </si>
  <si>
    <t>01/12/2000 a 01/12/2002</t>
  </si>
  <si>
    <t>DEPARTAMENTO NACIONAL DE PRODUCAO MINERAL /DNPM</t>
  </si>
  <si>
    <t>2764-2001</t>
  </si>
  <si>
    <t>00270</t>
  </si>
  <si>
    <t>16/08/2001 a 16/09/2001</t>
  </si>
  <si>
    <t>CONTRATO DE COMODATO/FUNDACAO GORCEIX/MAQUINA POLITRIZ</t>
  </si>
  <si>
    <t>2741-2001</t>
  </si>
  <si>
    <t>00271</t>
  </si>
  <si>
    <t>01/08/2001 A 01/08/2003</t>
  </si>
  <si>
    <t>FEOP/CURSO DE ESPECIALIZACAO EM FILOSOFIA</t>
  </si>
  <si>
    <t>00272</t>
  </si>
  <si>
    <t>19/10/1998 A 19/10/2002</t>
  </si>
  <si>
    <t>PRESTACAO DE SERVICOS  DO ESPACO FISICO DO CENTRO DE VIVENCIA</t>
  </si>
  <si>
    <t>2882-98-86</t>
  </si>
  <si>
    <t>00273</t>
  </si>
  <si>
    <t>14/09/1998 a 14/09/2003</t>
  </si>
  <si>
    <t>FUNDACAO EDUCACIONAL  COMUNITARIA  FORMIGUENSE</t>
  </si>
  <si>
    <t>0581-99-90</t>
  </si>
  <si>
    <t>00274</t>
  </si>
  <si>
    <t>31/03/1999 a 31/03/2002</t>
  </si>
  <si>
    <t>estagio E2</t>
  </si>
  <si>
    <t>FUNDACAO EZEQUIEL DIAS / FUNED</t>
  </si>
  <si>
    <t>1986-2001</t>
  </si>
  <si>
    <t>00275</t>
  </si>
  <si>
    <t>PASTA AZUL I</t>
  </si>
  <si>
    <t>COMPANHIA BRASILEIRA DE METALURGIA E MINERACAO - CBMN</t>
  </si>
  <si>
    <t>3748-97-58</t>
  </si>
  <si>
    <t>00276</t>
  </si>
  <si>
    <t xml:space="preserve">VETOR ENGENHARIA E CONSULTORIA LTDA </t>
  </si>
  <si>
    <t>3567-97-11</t>
  </si>
  <si>
    <t>00277</t>
  </si>
  <si>
    <t>falta a faturas</t>
  </si>
  <si>
    <t>LIONS CLUBE DE MARIANA</t>
  </si>
  <si>
    <t>3553-97-7</t>
  </si>
  <si>
    <t>00278</t>
  </si>
  <si>
    <t>INSTITUTO DE PESQUISAS TECNOLOGICAS DE SÃO PAULO</t>
  </si>
  <si>
    <t>3558-97-12</t>
  </si>
  <si>
    <t>00279</t>
  </si>
  <si>
    <t>FUNDACAO  UNIVERSIDADE FEDERAL DO AMAZONAS</t>
  </si>
  <si>
    <t>3570-97-18</t>
  </si>
  <si>
    <t>00280</t>
  </si>
  <si>
    <t>CONSELHO DE DES,  INTEGRADO DA INV.  CIENT. E TEC./CNPQ</t>
  </si>
  <si>
    <t>3749-97-11</t>
  </si>
  <si>
    <t>00281</t>
  </si>
  <si>
    <t>FGX/PERSPECTIVA  ECONOMICA EM OURO PRETO</t>
  </si>
  <si>
    <t>3786-97-47</t>
  </si>
  <si>
    <t>00282</t>
  </si>
  <si>
    <t>plano de trabalho/1990</t>
  </si>
  <si>
    <t>BENEFICIENCIA PADRE PEDRO ABUQUERQUE</t>
  </si>
  <si>
    <t>3596-97-10</t>
  </si>
  <si>
    <t>00283</t>
  </si>
  <si>
    <t>falta a prestacao de contas</t>
  </si>
  <si>
    <t>2376-97-70</t>
  </si>
  <si>
    <t>00284</t>
  </si>
  <si>
    <t>CETEC/GUARDACHUVA</t>
  </si>
  <si>
    <t>3736-97-79</t>
  </si>
  <si>
    <t>00285</t>
  </si>
  <si>
    <t xml:space="preserve">FUNDACAO LEVINDO EDUARDO COELHO </t>
  </si>
  <si>
    <t>3782-97-82</t>
  </si>
  <si>
    <t>00286</t>
  </si>
  <si>
    <t>locacao do imovel a farmac.</t>
  </si>
  <si>
    <t>3755-97-13</t>
  </si>
  <si>
    <t>00287</t>
  </si>
  <si>
    <t>prestacao de servicos PS4</t>
  </si>
  <si>
    <t>CEFET-MG OUTROS / MUNIC/CAMBUQUIRA E OUTROS/CERAGUAS</t>
  </si>
  <si>
    <t>0646-2002</t>
  </si>
  <si>
    <t>00288</t>
  </si>
  <si>
    <t>03/04/2002 A 03/04/2005</t>
  </si>
  <si>
    <t>prest feop</t>
  </si>
  <si>
    <t xml:space="preserve">CVRD/FVRD/UFOP/RELATORIO DE MOVIMENTACAO FINANCEIRA </t>
  </si>
  <si>
    <t>0643-2002</t>
  </si>
  <si>
    <t>00289</t>
  </si>
  <si>
    <t>Fundos Especiais</t>
  </si>
  <si>
    <t>PREFEITURA MUNICIPAL DE ITABIRITO/ESTAGIO XENIA</t>
  </si>
  <si>
    <t>2507-2001</t>
  </si>
  <si>
    <t>00290</t>
  </si>
  <si>
    <t>aguardando o processo</t>
  </si>
  <si>
    <t>prest. De serv.</t>
  </si>
  <si>
    <t>MODERNIZACAO DOS EQUIPAMENTOS CINE VILA RICA/PREST. CONTAS</t>
  </si>
  <si>
    <t>0642-2002</t>
  </si>
  <si>
    <t>00291</t>
  </si>
  <si>
    <t>27/12/2001 A 26/04/2002</t>
  </si>
  <si>
    <t>pasta g</t>
  </si>
  <si>
    <t>GREMIO LITERARIO TRISTAO DE ATAIDE / GLTA</t>
  </si>
  <si>
    <t>1036-2001</t>
  </si>
  <si>
    <t>00292</t>
  </si>
  <si>
    <t>0444-2002</t>
  </si>
  <si>
    <t>0759-2002</t>
  </si>
  <si>
    <t>00294</t>
  </si>
  <si>
    <t>concessão de uso</t>
  </si>
  <si>
    <t>04/03/2002 a 04/03/2007</t>
  </si>
  <si>
    <t xml:space="preserve">encerrado </t>
  </si>
  <si>
    <t>0833-2002</t>
  </si>
  <si>
    <t>00295</t>
  </si>
  <si>
    <t>proposta para captacao de rec.</t>
  </si>
  <si>
    <t>cap. de recursos</t>
  </si>
  <si>
    <t>0773-2002</t>
  </si>
  <si>
    <t>00296</t>
  </si>
  <si>
    <t>0771-2002</t>
  </si>
  <si>
    <t>00297</t>
  </si>
  <si>
    <t>0776-2002</t>
  </si>
  <si>
    <t>00298</t>
  </si>
  <si>
    <t>0775-2002</t>
  </si>
  <si>
    <t>00299</t>
  </si>
  <si>
    <t>PREFEITURA DE ACAIACA/PROTOCOLO DE INTENCOES/GUARDA CHUVA</t>
  </si>
  <si>
    <t>0295-2002</t>
  </si>
  <si>
    <t>00300</t>
  </si>
  <si>
    <t>fapemig</t>
  </si>
  <si>
    <t xml:space="preserve">FAPEMIG/JOSE LUIZ FOUREAUX/BOLSA DE RECEM DOUTOR </t>
  </si>
  <si>
    <t>0817-2002</t>
  </si>
  <si>
    <t>00301</t>
  </si>
  <si>
    <t>01/03/2002 A 01/03/2003</t>
  </si>
  <si>
    <t>0824-2002</t>
  </si>
  <si>
    <t>00302</t>
  </si>
  <si>
    <t>LIVROS PARA A BIBLIOTECA DO ICEB/UFOP</t>
  </si>
  <si>
    <t>0827-2002</t>
  </si>
  <si>
    <t>00303</t>
  </si>
  <si>
    <t>ministerio da cutura</t>
  </si>
  <si>
    <t>MODERNIZACAO E RECUPERACAO DA ESCOLA DE FARMACIA/UFOP</t>
  </si>
  <si>
    <t>0825-2002</t>
  </si>
  <si>
    <t>00304</t>
  </si>
  <si>
    <t>MEC</t>
  </si>
  <si>
    <t xml:space="preserve">CONSERVACAO DO ACERVO DA BIBLIOTECA DE OBRAS RARAS E COL. </t>
  </si>
  <si>
    <t>0828-2002</t>
  </si>
  <si>
    <t>00305</t>
  </si>
  <si>
    <t>DESENVOLVIMENTO DO ENSINO DE GRADUACAO A DISTANCIA/UFOP</t>
  </si>
  <si>
    <t>826-2002</t>
  </si>
  <si>
    <t>00306</t>
  </si>
  <si>
    <t>00307</t>
  </si>
  <si>
    <t>ESCOLA DE MINAS/RESTAURO DE LIVROS DE OBRAS RARAS/UFOP</t>
  </si>
  <si>
    <t>3520-2001</t>
  </si>
  <si>
    <t>3717-2001</t>
  </si>
  <si>
    <t>00308</t>
  </si>
  <si>
    <t>ÌMPLANTACAO DO MUSEU DA COMUNICACAO</t>
  </si>
  <si>
    <t>3521-2001</t>
  </si>
  <si>
    <t>00309</t>
  </si>
  <si>
    <t>DEEFIS</t>
  </si>
  <si>
    <t>PROGRAMA VIDA SAUDAVEL/PROJETO DE EXTENSAO UNIV.   DEEFIS/UFOP</t>
  </si>
  <si>
    <t>0574-2002</t>
  </si>
  <si>
    <t>00310</t>
  </si>
  <si>
    <t>R$   765,58 mensais</t>
  </si>
  <si>
    <t>DEPARTAMENTO DE EDUCACAO FISICA/FEOP/UFOP</t>
  </si>
  <si>
    <t>376-99-61</t>
  </si>
  <si>
    <t>00311</t>
  </si>
  <si>
    <t>MECENATO</t>
  </si>
  <si>
    <t>00312</t>
  </si>
  <si>
    <t>COMPANHIA SIDERURGICA BELGO - MINEIRA</t>
  </si>
  <si>
    <t>3444-2001</t>
  </si>
  <si>
    <t>00313</t>
  </si>
  <si>
    <t>GRADUACAO 1</t>
  </si>
  <si>
    <t>0573-2002</t>
  </si>
  <si>
    <t>00314</t>
  </si>
  <si>
    <t>UFOP/GREMIO LITERARIO TRISTAO DE ATAIDE</t>
  </si>
  <si>
    <t>1090-2001</t>
  </si>
  <si>
    <t>00315</t>
  </si>
  <si>
    <t>devolucao dos recursos</t>
  </si>
  <si>
    <t>09/02/2001 A 09/02/2002</t>
  </si>
  <si>
    <t>COMPANHIA VALE DO RIO DOCE/DEGEO/LEONARDO EVANGELISTA</t>
  </si>
  <si>
    <t>0613-2002</t>
  </si>
  <si>
    <t>00316</t>
  </si>
  <si>
    <t>feop/movimentacao finanaceira</t>
  </si>
  <si>
    <t>LAPAC / ESCOLA DE FARMACIA / FEOP</t>
  </si>
  <si>
    <t>0405-2002</t>
  </si>
  <si>
    <t>00317</t>
  </si>
  <si>
    <t>bolsa de Doutorado</t>
  </si>
  <si>
    <t>ACOMINAS/UFOP/FGX</t>
  </si>
  <si>
    <t>2004-2001</t>
  </si>
  <si>
    <t>00320</t>
  </si>
  <si>
    <t>prestacao de servicos</t>
  </si>
  <si>
    <t>0486-2002</t>
  </si>
  <si>
    <t>00321</t>
  </si>
  <si>
    <t>11/03/2002 A 11/03/2004</t>
  </si>
  <si>
    <t>prestacao de contas FEOP</t>
  </si>
  <si>
    <t>CEGEO/RELATORIO DE MOVIMENTACAO FINANCEIRA</t>
  </si>
  <si>
    <t>3145-2002</t>
  </si>
  <si>
    <t>00322</t>
  </si>
  <si>
    <t>PRO REITORIA DE EXTENSAO/RELATORIO DE MOVIMENTACAO FINANCEIRA</t>
  </si>
  <si>
    <t>1082-2002</t>
  </si>
  <si>
    <t>00323</t>
  </si>
  <si>
    <t>GRUPO DE SHIVA DE COREOGRAFIAS/ YOGA NA UFOP.</t>
  </si>
  <si>
    <t>0395-2002</t>
  </si>
  <si>
    <t>00324</t>
  </si>
  <si>
    <t>pasta azul A</t>
  </si>
  <si>
    <t>DOACAO DE 5 SENHAS DE SOFTWARE DIETPRO VERSAO 3.0 / AGROMIDIA</t>
  </si>
  <si>
    <t>1196-2002</t>
  </si>
  <si>
    <t>00325</t>
  </si>
  <si>
    <t>doacao de 5 software</t>
  </si>
  <si>
    <t>prazo indeterminado</t>
  </si>
  <si>
    <t>UFOP/SIDERURGICA ALTEROSA LTDA / ESTAGIO</t>
  </si>
  <si>
    <t>1278-2002</t>
  </si>
  <si>
    <t>00326</t>
  </si>
  <si>
    <t>26/04/2002 A 26/04/2004</t>
  </si>
  <si>
    <t>DESENVOLVIMENTO DE SISTEMA DE INFORMACOES TURISTICAS PARA A REGIAO DE OURO PRETO E MARIANA / VINICIUS TEXEIRA ANDRADE</t>
  </si>
  <si>
    <t>1309-2002</t>
  </si>
  <si>
    <t>00327</t>
  </si>
  <si>
    <t>bolsa  de iniciacao cientifica e tecnologica /Fapemig</t>
  </si>
  <si>
    <t>01/08/2002 a 01/07/2003</t>
  </si>
  <si>
    <t>IMPLANTACAO DA ORQUESTA CAMARA DA UFOP/MINISTERIO DA CULTURA</t>
  </si>
  <si>
    <t>1111-2002</t>
  </si>
  <si>
    <t>00328</t>
  </si>
  <si>
    <t>falta copia do projeto</t>
  </si>
  <si>
    <t>BOLSA DE RECEM DOUTOR / COORDENADOR TANUS JORGE / HENRIETE DA SILVA VIEIRA / DEQUI / UFOP</t>
  </si>
  <si>
    <t>1354-2002</t>
  </si>
  <si>
    <t>00329</t>
  </si>
  <si>
    <t>01/05/2002 a 31/10/2002</t>
  </si>
  <si>
    <t>MUNICIPIO DE BERILO / UFOP/ PROJETO RIO VIVO</t>
  </si>
  <si>
    <t>1355-2002</t>
  </si>
  <si>
    <t>00330</t>
  </si>
  <si>
    <t>28/03/2002 A 28/12/2003</t>
  </si>
  <si>
    <t>FURNAS CENTRAIS ELETRICAS / ESTAGIOS</t>
  </si>
  <si>
    <t>3571-97-81</t>
  </si>
  <si>
    <t>00331</t>
  </si>
  <si>
    <t>REDE MINEIRA DE ESTUDO SOBRE ESTRUTURA E FUNCAO BIOMOLECULAS - FIOCRUZ</t>
  </si>
  <si>
    <t>730-2002</t>
  </si>
  <si>
    <t>00332</t>
  </si>
  <si>
    <t>aguardando o convenio</t>
  </si>
  <si>
    <t>1444-2002</t>
  </si>
  <si>
    <t>00333</t>
  </si>
  <si>
    <t>02/05/2002 A 02/05/2007</t>
  </si>
  <si>
    <t>PROJETO OURO PRETO.COM.BR / PORTAL DE INFORMACOES GEOGRAFICAS TURISTICAS</t>
  </si>
  <si>
    <t>2928-2001</t>
  </si>
  <si>
    <t>00334</t>
  </si>
  <si>
    <t>aguardando reuniao com o professor</t>
  </si>
  <si>
    <t>UFOP/TNL PC S/A INSTALACAO E OP. ANTENA DE TELEFONIA MOVEL CELULAR DA BANDA D</t>
  </si>
  <si>
    <t>1473-2002</t>
  </si>
  <si>
    <t>00335</t>
  </si>
  <si>
    <t>21/02/2002 A 21/02/2007</t>
  </si>
  <si>
    <t>PARADIGM GEOPHYSICAL - DOACAO DE SUITE COMPLETA DE SOFTWARE</t>
  </si>
  <si>
    <t>1561-2002</t>
  </si>
  <si>
    <t>00336</t>
  </si>
  <si>
    <t>doacao de software e cds de inst.</t>
  </si>
  <si>
    <t>09/05/2002 a Pendente</t>
  </si>
  <si>
    <t>pasta c</t>
  </si>
  <si>
    <t>CURSO DE ESPECIALIZACAO EM EDUCACAO MATEMATICA - ABERTURA DE  CONTAS PARA ALUNOS</t>
  </si>
  <si>
    <t>1560-2002</t>
  </si>
  <si>
    <t>00337</t>
  </si>
  <si>
    <t>02 parcela de R$ 100,00</t>
  </si>
  <si>
    <t>MARIA APARECIDA RESENDE - SEMINARIO DA RT XV - E CYTED</t>
  </si>
  <si>
    <t>1095-2002</t>
  </si>
  <si>
    <t>00338</t>
  </si>
  <si>
    <t>pedido de apoio ao projeto</t>
  </si>
  <si>
    <t>PRESTACAO DE SERVICOS   REFERENTES  AO DL 137</t>
  </si>
  <si>
    <t>1324-2002</t>
  </si>
  <si>
    <t>00339</t>
  </si>
  <si>
    <t>PRESTACAO DE SERVICOS   REFERENTES  AO DL 134</t>
  </si>
  <si>
    <t>1322-2002</t>
  </si>
  <si>
    <t>00340</t>
  </si>
  <si>
    <t>PRESTACAO DE SERVICOS   REFERENTES  AO DL 135</t>
  </si>
  <si>
    <t>1320-2002</t>
  </si>
  <si>
    <t>00341</t>
  </si>
  <si>
    <t>PRESTACAO DE SERVICOS   REFERENTES  AO DL 082</t>
  </si>
  <si>
    <t>1321-2002</t>
  </si>
  <si>
    <t>00342</t>
  </si>
  <si>
    <t>PRESTACAO DE SERVICOS   REFERENTES  AO DL 136</t>
  </si>
  <si>
    <t>1319-2002</t>
  </si>
  <si>
    <t>00343</t>
  </si>
  <si>
    <t>contrato de prestacao de servicos</t>
  </si>
  <si>
    <t>PROCESSO FAPEMIG</t>
  </si>
  <si>
    <t xml:space="preserve">ESTRUTURAS INTELIGENTES/COORD. EDUARDO BAUZER MEDEIROS </t>
  </si>
  <si>
    <t>1622-2002</t>
  </si>
  <si>
    <t>00344</t>
  </si>
  <si>
    <t>PRESTACAO DE SERVICOS   REFERENTES  AO DL 64</t>
  </si>
  <si>
    <t>1623-2002</t>
  </si>
  <si>
    <t>00345</t>
  </si>
  <si>
    <t>1510-2002</t>
  </si>
  <si>
    <t>00346</t>
  </si>
  <si>
    <t>UNIVALI /UFOP/MACCAFERRI  DO BRASIL LTDA</t>
  </si>
  <si>
    <t>1491-2002</t>
  </si>
  <si>
    <t>00347</t>
  </si>
  <si>
    <t>bolsa mensal de R$230</t>
  </si>
  <si>
    <t>02/05/2002 A 02/05/2003</t>
  </si>
  <si>
    <t xml:space="preserve">GELITA DO BRASIL - AVALIACAO DA QUALIDADE PROTEICA DE UM PRODUTO A BASE DE GELATINA MODIFICADA COM DIFERENTES  SUPLEMENTACOES  DE AMINO ACIDOS </t>
  </si>
  <si>
    <t>1621-2002</t>
  </si>
  <si>
    <t>00348</t>
  </si>
  <si>
    <t>10/09/02 a  10/03/2003</t>
  </si>
  <si>
    <t>LEONARDO BARBOSA GODERFROID</t>
  </si>
  <si>
    <t>1631-2002</t>
  </si>
  <si>
    <t>00349</t>
  </si>
  <si>
    <t>10/03/1998 a 10/03/1999</t>
  </si>
  <si>
    <t>GERALDO MAGELA DA COSTA/RUBIA RIBEIRO VIANA</t>
  </si>
  <si>
    <t>1653-2002</t>
  </si>
  <si>
    <t>00350</t>
  </si>
  <si>
    <t>01/05/2002 a 30/10/2002</t>
  </si>
  <si>
    <t xml:space="preserve">ANTONIO CLARET SOARES SABIONI </t>
  </si>
  <si>
    <t>1632-2002</t>
  </si>
  <si>
    <t>00351</t>
  </si>
  <si>
    <t xml:space="preserve">28/05/1998 a 28/05/2000 </t>
  </si>
  <si>
    <t xml:space="preserve">ROMERO CESAR GOMES </t>
  </si>
  <si>
    <t>1630-2002</t>
  </si>
  <si>
    <t>00352</t>
  </si>
  <si>
    <t>07/10/1996 A 07/10/1998</t>
  </si>
  <si>
    <t>1633-2002</t>
  </si>
  <si>
    <t>00353</t>
  </si>
  <si>
    <t>07/03/1997 A 07/03/1999</t>
  </si>
  <si>
    <t>JOSE DE PAULO SILVA NETO / UMA HEURISTICA GRASP REATIVA PARA O PROBLEMA DE PROGRAMACAO DE HORARIOS EM ESCOLAS / BOLSA DE INICIACAO CIENTIFICA E TEC.</t>
  </si>
  <si>
    <t>1628-2002</t>
  </si>
  <si>
    <t>00354</t>
  </si>
  <si>
    <t xml:space="preserve">bolsa proc. </t>
  </si>
  <si>
    <t>01/06/2002 a 31/05/2003</t>
  </si>
  <si>
    <t>UFOP/IFAC/PROPOSTA PARA CRIACAO DO  CORAL UNIVERSITARIO UFOP</t>
  </si>
  <si>
    <t>1648-2002</t>
  </si>
  <si>
    <t>00355</t>
  </si>
  <si>
    <t xml:space="preserve">bolsa para os cantores </t>
  </si>
  <si>
    <t>FAPEMIG/FIEMG/UFOP/INSTITUTO EUVALDO LODI/SECRETARIA DO ESTADO DE CIENCIA E TECNOLOGIA DE MINAS GERAIS - 5.10/98-6</t>
  </si>
  <si>
    <t>1704-98-92</t>
  </si>
  <si>
    <t>00356</t>
  </si>
  <si>
    <t>prorrogacao do prazo de vig.</t>
  </si>
  <si>
    <t>UNIVERSIDADE POLITECNICA DE MADRI  / ESPANHA</t>
  </si>
  <si>
    <t>acordo de cooperacao</t>
  </si>
  <si>
    <t>12/09/2002 a 12/09/2007</t>
  </si>
  <si>
    <t>PREFEITURA MUNICIPAL SÃO PEDRO DOS FERROS</t>
  </si>
  <si>
    <t>1961-2002</t>
  </si>
  <si>
    <t>00358</t>
  </si>
  <si>
    <t>02/01/2002 A 02/01/2005</t>
  </si>
  <si>
    <t>DEPUTADA PARLARMENTAR DEPUTADA HELIANE MATOZINHO - NOVAS INSTALACOES PARA  A ESCOLA DE FARMACIA / UFOP</t>
  </si>
  <si>
    <t>1995-2002</t>
  </si>
  <si>
    <t>00359</t>
  </si>
  <si>
    <t>FAOP / ETFOP / SENAI / UFOP</t>
  </si>
  <si>
    <t>1085-2002</t>
  </si>
  <si>
    <t>00360</t>
  </si>
  <si>
    <t>22/05/2002 a 22/05/2003</t>
  </si>
  <si>
    <t>LICENCIATURA</t>
  </si>
  <si>
    <t>falta a traducao</t>
  </si>
  <si>
    <t>10/01/2001 a 10/01/2006</t>
  </si>
  <si>
    <t>MUNICIPIO DE RIO PIRACICABA</t>
  </si>
  <si>
    <t>470-2002</t>
  </si>
  <si>
    <t>00362</t>
  </si>
  <si>
    <t>20/11/2002 a 20/11/2007</t>
  </si>
  <si>
    <t>caixa u</t>
  </si>
  <si>
    <t>USIMINAS / PEDIDOS DE DOACAO DE MODULOS METALICOS</t>
  </si>
  <si>
    <t>2061-2002</t>
  </si>
  <si>
    <t>00363</t>
  </si>
  <si>
    <t>pedido de doacao/modulos metalicos</t>
  </si>
  <si>
    <t>01/06/2002 A 31/12/2002</t>
  </si>
  <si>
    <t>FAPEMIG/MAURICIO ANTONIO CARNEIRO</t>
  </si>
  <si>
    <t>2115-2002</t>
  </si>
  <si>
    <t>00364</t>
  </si>
  <si>
    <t>14/06/2002 A 14/06/2004</t>
  </si>
  <si>
    <t>FAPEMIG/ CARMEM APARECIDA DE PAULA</t>
  </si>
  <si>
    <t>2117-2002</t>
  </si>
  <si>
    <t>00365</t>
  </si>
  <si>
    <t>FAPEMIG/ MARTA DE  LANA</t>
  </si>
  <si>
    <t>2135-2002</t>
  </si>
  <si>
    <t>00366</t>
  </si>
  <si>
    <t>24/05/2002 A 24/04/2004</t>
  </si>
  <si>
    <t>2116-2002</t>
  </si>
  <si>
    <t>00367</t>
  </si>
  <si>
    <t>bolsa estagio</t>
  </si>
  <si>
    <t>01/07/2002 A 01/05/2005</t>
  </si>
  <si>
    <t>PENDENTE</t>
  </si>
  <si>
    <t>MUNICIPIO DE MARIANA/FEOP/UFOP - GUARDA CHUVA</t>
  </si>
  <si>
    <t>1317-2002</t>
  </si>
  <si>
    <t>00368</t>
  </si>
  <si>
    <t>pendente na proex</t>
  </si>
  <si>
    <t>entregue dia 21/06/2002</t>
  </si>
  <si>
    <t>RESTAURACAO E ADPATACAO DO CENTRO CULTURAL DO ICHS/UFOP</t>
  </si>
  <si>
    <t>2180-2002</t>
  </si>
  <si>
    <t>00369</t>
  </si>
  <si>
    <t>02/01/2003 A 02/01/2004</t>
  </si>
  <si>
    <t>RESTAURACAO E REVITALIZACAO DA ESCOLA DE FARMACIA</t>
  </si>
  <si>
    <t>2184-2002</t>
  </si>
  <si>
    <t>00370</t>
  </si>
  <si>
    <t>CENTRO CULTURAL FRANCISCO ANTONIO LISBOA</t>
  </si>
  <si>
    <t>2183-2002</t>
  </si>
  <si>
    <t>00371</t>
  </si>
  <si>
    <t>CAPELA NOSSA SENHORA DA MORTE</t>
  </si>
  <si>
    <t>2179-2002</t>
  </si>
  <si>
    <t>00372</t>
  </si>
  <si>
    <t>PROJETO PRACA DO ALEIJADINHO / SOLICITACAO DE FINANCIAMENTO/ BANCO MERCANTIL DO BRASIL</t>
  </si>
  <si>
    <t>2181-2002</t>
  </si>
  <si>
    <t>00373</t>
  </si>
  <si>
    <t>01/01/2003 A 01/09/2003</t>
  </si>
  <si>
    <t>EMPRESA BRITO &amp; CARVALHO - ESTAGIO</t>
  </si>
  <si>
    <t>1151-2002</t>
  </si>
  <si>
    <t>00374</t>
  </si>
  <si>
    <t>UFOP/CVRD/FEOP  PROF. ISSAMU ENDO</t>
  </si>
  <si>
    <t>2137-2002</t>
  </si>
  <si>
    <t>00375</t>
  </si>
  <si>
    <t>FUNDACAO GORCEIX/JULIO CESAR MENDES</t>
  </si>
  <si>
    <t>2136-2002</t>
  </si>
  <si>
    <t>00376</t>
  </si>
  <si>
    <t>FREDERICO GARCIA SOBREIRA / PLANO DIRETOR URBANO MARIANA</t>
  </si>
  <si>
    <t>00377</t>
  </si>
  <si>
    <t>PHELPS  DODGE  BRASIL  LTDA / ESTAGIO CURRICULAR</t>
  </si>
  <si>
    <t>1930-2002</t>
  </si>
  <si>
    <t>00378</t>
  </si>
  <si>
    <t>01/07/2002 A 01/07/2004</t>
  </si>
  <si>
    <t>HOSPITAL DAS CLINICAS DA UFMG - UNIVERSIDADE FEDERAL DE MINAS GERAIS</t>
  </si>
  <si>
    <t>00379</t>
  </si>
  <si>
    <t>3132-2001</t>
  </si>
  <si>
    <t>00380</t>
  </si>
  <si>
    <t>01/06/2000 a 31/05/2003</t>
  </si>
  <si>
    <t xml:space="preserve"> FUNDACAO EZEQUIEL DIAS / FUNDACAO CENTRO TECNOLOGICO  - CETEC- FUNDED - UFMG - REDE MINEIRA DE PESQUISA EM NANOBIOTECNOLOGIA  </t>
  </si>
  <si>
    <t>2456-2002</t>
  </si>
  <si>
    <t>00381</t>
  </si>
  <si>
    <t>469-2002</t>
  </si>
  <si>
    <t>00382</t>
  </si>
  <si>
    <t>minuta do convenio copasa</t>
  </si>
  <si>
    <t>PASTA T</t>
  </si>
  <si>
    <t>CONCILIADORES  NOS JUIZADOS ESPECIAIS FEDERAIS TRIBUNAL REGIONAL FEDERAL 1º REGIAO</t>
  </si>
  <si>
    <t>3583-2001</t>
  </si>
  <si>
    <t>00383</t>
  </si>
  <si>
    <t>pendentes para futuras consultas</t>
  </si>
  <si>
    <t>fundos NEAD</t>
  </si>
  <si>
    <t>NEAD / PREFEITURA MUNICIPAL DE BERILO / FEOP</t>
  </si>
  <si>
    <t>2698-2002</t>
  </si>
  <si>
    <t>00384</t>
  </si>
  <si>
    <t>fundo nead</t>
  </si>
  <si>
    <t>NEAD / PREFEITURA MUNICIPAL DE MARIANA / FEOP/ OURO BRANCO</t>
  </si>
  <si>
    <t>2692-2002</t>
  </si>
  <si>
    <t>00385</t>
  </si>
  <si>
    <t xml:space="preserve"> NEAD / PREFEITURA MUNICIPAL DE BARAO DE COCAIS/FEOP</t>
  </si>
  <si>
    <t>2697-2002</t>
  </si>
  <si>
    <t>00386</t>
  </si>
  <si>
    <t>NEAD / UFOP / PREFEITURA  MUNICIPAL DE PARAOPEBA</t>
  </si>
  <si>
    <t>2693-2002</t>
  </si>
  <si>
    <t>00387</t>
  </si>
  <si>
    <t>NEAD / FEOP / PREFEITURA MUNICIPAL  DE NOVA ERA</t>
  </si>
  <si>
    <t>2696-2002</t>
  </si>
  <si>
    <t>00388</t>
  </si>
  <si>
    <t>NEAD / PREFEITURA MUNICIPAL DE JEQUERI /  FEOP</t>
  </si>
  <si>
    <t>2695-2002</t>
  </si>
  <si>
    <t>00389</t>
  </si>
  <si>
    <t>2694-2002</t>
  </si>
  <si>
    <t>00390</t>
  </si>
  <si>
    <t>COMPANHIA DE MINERACAO DE MINAS GERAIS / PROJETO ITAVERAVA</t>
  </si>
  <si>
    <t>1096-2002</t>
  </si>
  <si>
    <t>00391</t>
  </si>
  <si>
    <t>pasta azul S</t>
  </si>
  <si>
    <t>2783-2002</t>
  </si>
  <si>
    <t>00392</t>
  </si>
  <si>
    <t>NEAD</t>
  </si>
  <si>
    <t>UFOP / SANTA CRUZ DO ESCALVADO / FEOP / DESLIGAMENTO DO CURSO</t>
  </si>
  <si>
    <t>2846-2002</t>
  </si>
  <si>
    <t>00393</t>
  </si>
  <si>
    <t>desligamento do curso</t>
  </si>
  <si>
    <t>MUSEU DE CIENCIA E TECNICA  DA ESCOLA DE MINAS / TERMO DE COMODATO / CONCESSAO DE USO - FUNDACAO CLOVIS SALGADO.</t>
  </si>
  <si>
    <t>2747-2002</t>
  </si>
  <si>
    <t>00394</t>
  </si>
  <si>
    <t>02/08/2002 a  20/10/2002</t>
  </si>
  <si>
    <t>UNIVERSIA  BRASIL S/A  - PORTAL DA INTERNET DE ACESSO A INFORMACOES E SERVICOS RELACIONADOS AO MUNDO UNIVERSITARIO</t>
  </si>
  <si>
    <t>2760-2002</t>
  </si>
  <si>
    <t>00395</t>
  </si>
  <si>
    <t>471-2002</t>
  </si>
  <si>
    <t>00396</t>
  </si>
  <si>
    <t>PASTA ZUL C</t>
  </si>
  <si>
    <t>CESGRANRIO - LIBERACAO DE SALAS PARA PROVAS DO ENEM</t>
  </si>
  <si>
    <t>2332-2002</t>
  </si>
  <si>
    <t>00397</t>
  </si>
  <si>
    <t>FREDERICO DA SILVA REIS -  FADENOR</t>
  </si>
  <si>
    <t>2848-2002</t>
  </si>
  <si>
    <t>00398</t>
  </si>
  <si>
    <t>pendente referente ao of. 150</t>
  </si>
  <si>
    <t>COMUNIDADE TEURAPEUTICA COLONIA BOM SAMARITANO VISANDO A RECUPERACAO DE DEPENDENTES DE DROGAS - JOAO MONLEVADE</t>
  </si>
  <si>
    <t>1885-2002</t>
  </si>
  <si>
    <t>00399</t>
  </si>
  <si>
    <t>30/09/2002 a 30/09/2004</t>
  </si>
  <si>
    <t>VALLEE  S/A  - ESTAGIO PARA ESTUDANTES</t>
  </si>
  <si>
    <t>2650-2002</t>
  </si>
  <si>
    <t>00400</t>
  </si>
  <si>
    <t>bolsa  de estagio</t>
  </si>
  <si>
    <t>FESTIVAL DE INVERNO DE OURO PRETO - UFOP - MECENATO</t>
  </si>
  <si>
    <t>2849-2002</t>
  </si>
  <si>
    <t>00401</t>
  </si>
  <si>
    <t>festival  de inverno</t>
  </si>
  <si>
    <t>INSTITUTO DE PREVIDENCIAS DOS SERVIDORES  MILITARES  DO ESTADO DE MINAS GERAIS - IPSM</t>
  </si>
  <si>
    <t>2952-2002</t>
  </si>
  <si>
    <t>00402</t>
  </si>
  <si>
    <t>pasta azul I</t>
  </si>
  <si>
    <t>IMPLANTACAO DO CURSO DE ENGENHARIA DE PRODUCAO  NO CAMPUS DE JOAO MONLEVADE - SESU / MEC / UFOP</t>
  </si>
  <si>
    <t>2850-2002</t>
  </si>
  <si>
    <t>00403</t>
  </si>
  <si>
    <t>01/08/2002 A 31/12/2002</t>
  </si>
  <si>
    <t>CETEC E UFOP - DETERMINACAO DOS INDICES DE QUALIDADE AMBIENTAL PARA MONUMENTOS HISTORICOS  EXPOSTOS AO RELENTO</t>
  </si>
  <si>
    <t>2699-2002</t>
  </si>
  <si>
    <t>00404</t>
  </si>
  <si>
    <t>rede recicor - cnpq</t>
  </si>
  <si>
    <t>01/11/2002 A 01/11/2004</t>
  </si>
  <si>
    <t>1960-2002</t>
  </si>
  <si>
    <t>00405</t>
  </si>
  <si>
    <t>PROF. JOSE FRANCISCO DO PRADO FILHO</t>
  </si>
  <si>
    <t>3003-2002</t>
  </si>
  <si>
    <t>00406</t>
  </si>
  <si>
    <t>02/09/2002 A 02/09/2003</t>
  </si>
  <si>
    <t>BOM GOSTO ALIMENTOS  - ESTAGIOS</t>
  </si>
  <si>
    <t>2504-2002</t>
  </si>
  <si>
    <t>00407</t>
  </si>
  <si>
    <t>01/09/02 A 01/09/2006</t>
  </si>
  <si>
    <t>pasta azul  c</t>
  </si>
  <si>
    <t>PRESTACAO DE SERVICOS DE GERENCIAMENTO DO CONVENIO Nº 326/2001 PARA RECUPERACAO DA ESTRUTURA  FISICA  DE CONCRETO  DO PREDIO DO DEGEO / DEMIN</t>
  </si>
  <si>
    <t>2701-2002</t>
  </si>
  <si>
    <t>00408</t>
  </si>
  <si>
    <t>apensado ao processo nº 3186/2001</t>
  </si>
  <si>
    <t>ASSOCIACAO BRASILEIRA  DOS INVENTORES  E DA PROPRIEDADE  INDUSTRIAL - ABRIPI</t>
  </si>
  <si>
    <t>2170-2002</t>
  </si>
  <si>
    <t>00409</t>
  </si>
  <si>
    <t>05/09/2002 a 05/09/2006</t>
  </si>
  <si>
    <t>EMPRESA  ROCHA &amp; PROJETOS LTDA</t>
  </si>
  <si>
    <t>2744-2002</t>
  </si>
  <si>
    <t>00410</t>
  </si>
  <si>
    <t>01/08/2002 a 01/08/2005</t>
  </si>
  <si>
    <t>MAURICIO ANTONIO CARNEIRO</t>
  </si>
  <si>
    <t>3004-2002</t>
  </si>
  <si>
    <t>00411</t>
  </si>
  <si>
    <t>05/09/2002 A 05/09/2004</t>
  </si>
  <si>
    <t xml:space="preserve">pasta prefeituras </t>
  </si>
  <si>
    <t>MUNICIPIO DE JOAO MONLEVADE - CONTRATO DE CONCESSAO DE USO</t>
  </si>
  <si>
    <t>2168-2002</t>
  </si>
  <si>
    <t>00412</t>
  </si>
  <si>
    <t>anexado ao processo nº 759-2002</t>
  </si>
  <si>
    <t>EXPOSICAO AMSTERDAM  SAUER   - DEMONSTRACAO DE PEDRAS E MINEIRAIS</t>
  </si>
  <si>
    <t>2847-2002</t>
  </si>
  <si>
    <t>00413</t>
  </si>
  <si>
    <t>3119-2002</t>
  </si>
  <si>
    <t>00414</t>
  </si>
  <si>
    <t>20/09/2002 a 20/05/2004</t>
  </si>
  <si>
    <t>JACQUELINE  E. RUTKOWSKI- DEPRO- BHTRANS - FUNDACAO GORCEIX - Nº 00052</t>
  </si>
  <si>
    <t>3108-2002</t>
  </si>
  <si>
    <t>00415</t>
  </si>
  <si>
    <t xml:space="preserve">ROMERO CESAR GOMES - DECIV- INB- INDUSTRIA NUCLEARES DO BRASIL - Nº 00054 </t>
  </si>
  <si>
    <t>3106-2002</t>
  </si>
  <si>
    <t>00416</t>
  </si>
  <si>
    <t>JULIO CESAR MENDES - LAMIL - FUNDACAO GORCEIX - Nº 00051</t>
  </si>
  <si>
    <t>3105-2002</t>
  </si>
  <si>
    <t>00417</t>
  </si>
  <si>
    <t>ANDRE DANDEFER - DEGEO - WILLIAM JOSE DE SOUZA - Nº 00049</t>
  </si>
  <si>
    <t>3104-2002</t>
  </si>
  <si>
    <t>00418</t>
  </si>
  <si>
    <t>LEONARDO EVANGELISTA LAGOEIRO - DEGEO - COMPANHIA VALE DO RIO DOCE - Nº 00053 - FEOP</t>
  </si>
  <si>
    <t>3107-2002</t>
  </si>
  <si>
    <t>00419</t>
  </si>
  <si>
    <t>FERNANDO FLECHA DE ALKIMIM - DEGEO- FUNDACAO GORCEIX - Nº 00050</t>
  </si>
  <si>
    <t>3103-2002</t>
  </si>
  <si>
    <t>00420</t>
  </si>
  <si>
    <t>FREDERICO GARCIA SOBREIRA - PEDIDO DE BOLSA PESQUISADOR - CNPQ</t>
  </si>
  <si>
    <t>3109-2002</t>
  </si>
  <si>
    <t>00421</t>
  </si>
  <si>
    <t>pedido de bolsa - cnpq</t>
  </si>
  <si>
    <t>PROCURADORIA GERAL DE JUSTICA MINAS GERAIS - PROCURADORIA</t>
  </si>
  <si>
    <t>2703-2002</t>
  </si>
  <si>
    <t>00422</t>
  </si>
  <si>
    <t>bolsa de estagio na area de direito</t>
  </si>
  <si>
    <t>29/08/2002 a 29/08/2006</t>
  </si>
  <si>
    <t>esta na caixa de processo para registro e publicacao</t>
  </si>
  <si>
    <t>FACULDADE INTEGRADA MODULO - SOCIEDADE DE EDUCACAO E CULTURA DO LITORAL NORTE LTDA</t>
  </si>
  <si>
    <t>2700-2002</t>
  </si>
  <si>
    <t>00423</t>
  </si>
  <si>
    <t>01/10/02 a 01/10/2007</t>
  </si>
  <si>
    <t>SERVICO AUTONOMO DE AGUA E ESGOTO DE ITABIRITO- MINAS GERAIS - SAAE - CONTRATO</t>
  </si>
  <si>
    <t>2851-2002</t>
  </si>
  <si>
    <t>00424</t>
  </si>
  <si>
    <t>RELACAO DE CONTAS FEOP</t>
  </si>
  <si>
    <t>DPGP / FEOP - PRESTACAO DE CONTAS FEOP</t>
  </si>
  <si>
    <t>00425</t>
  </si>
  <si>
    <t>3148-2002</t>
  </si>
  <si>
    <t>00426</t>
  </si>
  <si>
    <t>pasta n</t>
  </si>
  <si>
    <t xml:space="preserve">NEASPOC - TREINAMENTO DE PESSOAL </t>
  </si>
  <si>
    <t>452-2001</t>
  </si>
  <si>
    <t>00427</t>
  </si>
  <si>
    <t>analise do conselho</t>
  </si>
  <si>
    <t>esta com salvador para reuniao</t>
  </si>
  <si>
    <t>NEASPCOC - INFORMACAO SOBRE A DISTRIBUICAO DOS RECURSOS DOS CONVENIOS REALIZADOS PELO NEASPOC</t>
  </si>
  <si>
    <t>3120-2002</t>
  </si>
  <si>
    <t>00428</t>
  </si>
  <si>
    <t>PASTA AZUL D</t>
  </si>
  <si>
    <t>3211-2002</t>
  </si>
  <si>
    <t xml:space="preserve">minuta do convenio </t>
  </si>
  <si>
    <t>sem retorno</t>
  </si>
  <si>
    <t>MUNICIPIO DE JOAO MONLEVADE - CRIACAO DO CAMPUS AVANCADO</t>
  </si>
  <si>
    <t>3146-2002</t>
  </si>
  <si>
    <t>00430</t>
  </si>
  <si>
    <t>salvador</t>
  </si>
  <si>
    <t>PRESTACAO DE CONTAS, CONTRATO Nº 012/2001, SUPORTE AS ATIVIDADES DE MANUTENCAO DO CAMPUS/UFOP/FEOP - PROCESSO N - 23109-0851/2001</t>
  </si>
  <si>
    <t>2578-2002</t>
  </si>
  <si>
    <t>00431</t>
  </si>
  <si>
    <t>manutencao do campus</t>
  </si>
  <si>
    <t>PRESTACAO DE CONTAS , EXECUCAO PARCIAL DAS OBRAS DO CACOP, CONVENIO Nº 122/00 REFERENTE AO CONTRATO  020/2000 UFOP /FEOP - PROCESSO N- 23109-01477/2000</t>
  </si>
  <si>
    <t>2622-2002</t>
  </si>
  <si>
    <t>00432</t>
  </si>
  <si>
    <t>gerenciamento das obras de implantacao do centro de artes e convencoes</t>
  </si>
  <si>
    <t>PRESTAÇAO CONTAS</t>
  </si>
  <si>
    <t>PRESTACAO DE CONTAS  PROJETO IMPLANTACAO DO CACOP</t>
  </si>
  <si>
    <t>3159-2002</t>
  </si>
  <si>
    <t>00433</t>
  </si>
  <si>
    <t>finalizacao das obras do predio da administracao bloco a bloco h</t>
  </si>
  <si>
    <t>PRESTACAO DE CONTAS PROJETO DE IMPLANTACAO DO CACOP REFERENTE AO PROTOCOLO DE INTENCOES ENTRE A EBCT / FEOP</t>
  </si>
  <si>
    <t>2623-2002</t>
  </si>
  <si>
    <t>00434</t>
  </si>
  <si>
    <t>prestacao de contas</t>
  </si>
  <si>
    <t>PRESTACAO DE CONTAS GERENCIAMENTO DO RESTAURANTE UNIVERSITARIO  CONTRATO Nº 010/2000 UFOP - FEOP PROCESSO Nº 23109-0035/2000</t>
  </si>
  <si>
    <t>3043-2002</t>
  </si>
  <si>
    <t>00435</t>
  </si>
  <si>
    <t>reducao dos custos garantindo a qualidade dos generos e servicos do restaurante univ.</t>
  </si>
  <si>
    <t xml:space="preserve">salvador </t>
  </si>
  <si>
    <t xml:space="preserve">PRESTACAO DE CONTAS , IMPLANTACAO DO CACOP - CONTRATO PETROBRAS </t>
  </si>
  <si>
    <t>3158-2002</t>
  </si>
  <si>
    <t>00436</t>
  </si>
  <si>
    <t>PRESTACAO DE CONTAS PROJETO IMPLANTACAO DO CACOP / CONVENVIO FEOP / ELETROBRAS</t>
  </si>
  <si>
    <t>3160-2002</t>
  </si>
  <si>
    <t>00437</t>
  </si>
  <si>
    <t>PRESTACAO DE CONTAS IMPLEMENTACAO DO CACOP - CONTRATO  S/N UFOP / FEOP / TELEMIG</t>
  </si>
  <si>
    <t>3044-2002</t>
  </si>
  <si>
    <t>00438</t>
  </si>
  <si>
    <t>PRESTACAO DE CONTAS - MODERNIZACAO DO CINE TEATRO VILA RICA ENTRE A UFOP E A FEOP PROCESSO UFOP N - 23109-037-33/2001 TERMO DE CONTRATO N - 44/2001 - REFERENTE A POLTRONAS</t>
  </si>
  <si>
    <t>2717-20002</t>
  </si>
  <si>
    <t>00439</t>
  </si>
  <si>
    <t>poltronas do cine teatro vila rica</t>
  </si>
  <si>
    <t>HOPITAL VERA CRUZ  S/A</t>
  </si>
  <si>
    <t>605-2001</t>
  </si>
  <si>
    <t>00440</t>
  </si>
  <si>
    <t>INSTITUICAO REGIONAL DO PROEB 2002 -  8º SUPERINTENDENCIA REGIONAL DE ENSINO - SIMAVE</t>
  </si>
  <si>
    <t>3212-2002</t>
  </si>
  <si>
    <t>00441</t>
  </si>
  <si>
    <t>INSTITUICAO REGIONAL DO PROEB 2002 - 25º SUPERINTENDENCIA REGIONAL  ENSINO - SIMAVE</t>
  </si>
  <si>
    <t>3210-2002</t>
  </si>
  <si>
    <t>00442</t>
  </si>
  <si>
    <t xml:space="preserve">AUDITORIA </t>
  </si>
  <si>
    <t>EQUIPE DE AUDITORIA CGU/MG - SOLICITACAO DE AUDITORIA - FUNDACAO GORCEIX</t>
  </si>
  <si>
    <t>3112-2002</t>
  </si>
  <si>
    <t>00443</t>
  </si>
  <si>
    <t xml:space="preserve">auditoria - fundacao gorceix </t>
  </si>
  <si>
    <t>08/10/02 a 08/10/2003</t>
  </si>
  <si>
    <t>EQUIPE DE AUDITORIA CGU/MG - SOLICITACAO DE AUDITORIA - FUNDACAO EDUCATIVA DE RADIO E TELEVISAO</t>
  </si>
  <si>
    <t>3113-2002</t>
  </si>
  <si>
    <t>00444</t>
  </si>
  <si>
    <t>CGU - MG</t>
  </si>
  <si>
    <t>PASTA AZUL T</t>
  </si>
  <si>
    <t xml:space="preserve">TRIBUNAL DE JUSTICA DO ESTADO DE MINAS GERAIS </t>
  </si>
  <si>
    <t>4809-1999</t>
  </si>
  <si>
    <t>00445</t>
  </si>
  <si>
    <t>reeducacao de preso</t>
  </si>
  <si>
    <t>erradicação  do analfabetismo</t>
  </si>
  <si>
    <t>23/11/1999 a  23/11/2004</t>
  </si>
  <si>
    <t>PASTA AZUL R</t>
  </si>
  <si>
    <t>apensado ao processo nº 3187-2002</t>
  </si>
  <si>
    <t>FAPEMIG - PROF. IESO MIRANDA GUARDA</t>
  </si>
  <si>
    <t>3451-2002</t>
  </si>
  <si>
    <t>00448</t>
  </si>
  <si>
    <t>proteinas imunogenicas de lasiodora</t>
  </si>
  <si>
    <t>01/10/2002 a 30/09/2005</t>
  </si>
  <si>
    <t>PROEX / ADMINISTRACAO DE RECURSOS DOACOES E PATROCINIOS PARA FINANCIAMENTO DE ATIVIDADES DA PROEX</t>
  </si>
  <si>
    <t>3777-2002</t>
  </si>
  <si>
    <t>00449</t>
  </si>
  <si>
    <t>administracao de recursos obtidos por doacao</t>
  </si>
  <si>
    <t>21/10/02 a 21/10/03</t>
  </si>
  <si>
    <t xml:space="preserve">TERMO ADITIVO PARA A REALIZACAO DO CURSO SOB OS AUSPICIOS  DO NUCLEO DE EDUCACAO  CONTINUADA DA  PROEX </t>
  </si>
  <si>
    <t>3873-2002</t>
  </si>
  <si>
    <t>00450</t>
  </si>
  <si>
    <t>curso de ingles para iniciante</t>
  </si>
  <si>
    <t>11/10/02 a 11/10/2007</t>
  </si>
  <si>
    <t>PROEX - APOIO E ADMINISTRACAO  DE RECURSOS  DO NUCLEO DE EDUCACAO  CONTINUADA  DA PROEX</t>
  </si>
  <si>
    <t>3878-2002</t>
  </si>
  <si>
    <t>00451</t>
  </si>
  <si>
    <t>gestao juridico e contabil  do recursos financeiros</t>
  </si>
  <si>
    <t>07/10/02 a 07/10/2004</t>
  </si>
  <si>
    <t>TERMO ADITIVO VISA  AMPARAR A REALIZACAO DO CURSO DE INCORPORACAO DE  EDIFICIOS</t>
  </si>
  <si>
    <t>3874-2002</t>
  </si>
  <si>
    <t>00452</t>
  </si>
  <si>
    <t>curso de edificios</t>
  </si>
  <si>
    <t>03/10/02 a 03/10/2007</t>
  </si>
  <si>
    <t>CURSO DE ESPECIALIZACAO  EM DIREITO  E PROCESSO  DO TRABALHO</t>
  </si>
  <si>
    <t>3875-2002</t>
  </si>
  <si>
    <t>00453</t>
  </si>
  <si>
    <t>curso de direito  e processo  do trabalho</t>
  </si>
  <si>
    <t>07/10/02 a 31/12/02</t>
  </si>
  <si>
    <t>TERMO ADITIVO  UFOP / FEOP - REALIZACAO DO CURSO DE MASSOTERAPIA  INDIANA</t>
  </si>
  <si>
    <t>3867-2002</t>
  </si>
  <si>
    <t>00454</t>
  </si>
  <si>
    <t>massoterapia indiana</t>
  </si>
  <si>
    <t>07/10/02 a 31/12/2003</t>
  </si>
  <si>
    <t>pasta 1</t>
  </si>
  <si>
    <t>TERMO ADITIVO VISA  AMPARAR A REALIZACAO DO CURSO DE  FORMACAO DE  SHIVAM-YOGA</t>
  </si>
  <si>
    <t>3868-2002</t>
  </si>
  <si>
    <t>00455</t>
  </si>
  <si>
    <t xml:space="preserve">shivam-yoga </t>
  </si>
  <si>
    <t>03/10/2002 a 31/12/2002</t>
  </si>
  <si>
    <t>ESTA COM FLAVIO DUARTE  24/10/02</t>
  </si>
  <si>
    <t>TERMO ADITIVO VISA AMPARAR  A REALIZACAO DO CURSO DE EXCELENCIA  PESSOAL</t>
  </si>
  <si>
    <t>3869-2002</t>
  </si>
  <si>
    <t>00456</t>
  </si>
  <si>
    <t>curso de excelencia pessoal</t>
  </si>
  <si>
    <t>07/10/02 a  31/12/2002</t>
  </si>
  <si>
    <t>TERMO ADITIVO  VISA AMPAR A  REALIZACAO DO CURSO SHIVAM-YOGA</t>
  </si>
  <si>
    <t>3870-2002</t>
  </si>
  <si>
    <t>00457</t>
  </si>
  <si>
    <t>TERMO ADITIVO  VISA AMPAR A REALIZACAO  DO CURSO EXTENSIVO  DE MASSOTERAPIA</t>
  </si>
  <si>
    <t>00458</t>
  </si>
  <si>
    <t xml:space="preserve">massoterapia </t>
  </si>
  <si>
    <t>07/10/02 A 31/12/02</t>
  </si>
  <si>
    <t>TERMO ADITIVO  VISA A  AMPARAR  A REALIZACAO DO CURSO DE FORMACAO  EM MASSOTERAPIA INDIANA</t>
  </si>
  <si>
    <t>3866-2002</t>
  </si>
  <si>
    <t>00459</t>
  </si>
  <si>
    <t>curso de massoterapia  indiana</t>
  </si>
  <si>
    <t>UFOP / FEOP / VESTIBULAR</t>
  </si>
  <si>
    <t>3909-2002</t>
  </si>
  <si>
    <t>00460</t>
  </si>
  <si>
    <t>07/10/2002 a 31/12/2002</t>
  </si>
  <si>
    <t>UFOP / FEOP / ASTRONOMIA</t>
  </si>
  <si>
    <t>3910-2002</t>
  </si>
  <si>
    <t>00461</t>
  </si>
  <si>
    <t>UFOP / FEOP / PROGRAD -   FRTV/UFOP/DEN</t>
  </si>
  <si>
    <t>3911-2002</t>
  </si>
  <si>
    <t>00462</t>
  </si>
  <si>
    <t>UFOP / FEOP / VESTIBULAR INVERNO</t>
  </si>
  <si>
    <t>3912-2002</t>
  </si>
  <si>
    <t>00463</t>
  </si>
  <si>
    <t>FEOP / UFOP / PREFEITURA MUNICIPAL  ITABIRITO</t>
  </si>
  <si>
    <t>3919-2002</t>
  </si>
  <si>
    <t>00464</t>
  </si>
  <si>
    <t>901034-9 CONTA</t>
  </si>
  <si>
    <t>FEOP / UFOP / PREFEITURA MUNICIPAL SANTA BARBARA</t>
  </si>
  <si>
    <t>3920-2002</t>
  </si>
  <si>
    <t>00465</t>
  </si>
  <si>
    <t>500.008-0  CONTA</t>
  </si>
  <si>
    <t>NEAD / PREFEITURA MUNICIPAL DE OURO PRETO</t>
  </si>
  <si>
    <t>3917-2002</t>
  </si>
  <si>
    <t>00466</t>
  </si>
  <si>
    <t>prest. De contas  500.096-9</t>
  </si>
  <si>
    <t>MUNICIPIO DE TIMOTEO / NEAD</t>
  </si>
  <si>
    <t>3676-2002</t>
  </si>
  <si>
    <t>00467</t>
  </si>
  <si>
    <t>curso de licenciatura</t>
  </si>
  <si>
    <t>nead</t>
  </si>
  <si>
    <t>3918-2002</t>
  </si>
  <si>
    <t>00468</t>
  </si>
  <si>
    <t>conta 51400-7</t>
  </si>
  <si>
    <t>04/10/02 a 04/10/07</t>
  </si>
  <si>
    <t>3916-2002</t>
  </si>
  <si>
    <t>00469</t>
  </si>
  <si>
    <t>3915-2002</t>
  </si>
  <si>
    <t>00470</t>
  </si>
  <si>
    <t>conta  300.072-4</t>
  </si>
  <si>
    <t>PASTA AZUL K</t>
  </si>
  <si>
    <t>3661-97-71</t>
  </si>
  <si>
    <t>00471</t>
  </si>
  <si>
    <t>NEASPOC - UFOP -    RELATORIO DE MOVIMENTACAO FINANCEIRA</t>
  </si>
  <si>
    <t>3118-2002</t>
  </si>
  <si>
    <t>00472</t>
  </si>
  <si>
    <t>conta corrente nº 6.991-4</t>
  </si>
  <si>
    <t>CAMPUS/JOAO MONLEVADE/UFOP</t>
  </si>
  <si>
    <t>4000-2002</t>
  </si>
  <si>
    <t>00473</t>
  </si>
  <si>
    <t>conta corrente nº 500.109-4</t>
  </si>
  <si>
    <t>fundo especiais</t>
  </si>
  <si>
    <t>MUNICIPIO DE DIONISIO / LICENCIATURA / NEAD</t>
  </si>
  <si>
    <t>3682-2002</t>
  </si>
  <si>
    <t>00474</t>
  </si>
  <si>
    <t>MUNICIPIO DE PERIQUITO / NEAD/ FEOP/UFOP</t>
  </si>
  <si>
    <t>3685-2002</t>
  </si>
  <si>
    <t>00475</t>
  </si>
  <si>
    <t>MUNICIPIO DE IPABA /FEOP /UFOP</t>
  </si>
  <si>
    <t>3684-2002</t>
  </si>
  <si>
    <t>00476</t>
  </si>
  <si>
    <t>MUNICIPIO DE BELA VISTA DE MINAS/FEOP/UFOP</t>
  </si>
  <si>
    <t>3677-2002</t>
  </si>
  <si>
    <t>00477</t>
  </si>
  <si>
    <t>MUNICIPIO DE BELO   ORIENTE / UFOP / FEOP</t>
  </si>
  <si>
    <t>3678-2002</t>
  </si>
  <si>
    <t>00478</t>
  </si>
  <si>
    <t>MUNICIPIO COLUNA / FEOP / UFOP</t>
  </si>
  <si>
    <t>3680-2002</t>
  </si>
  <si>
    <t>00479</t>
  </si>
  <si>
    <t xml:space="preserve">MUNICIPIO DE FREI LAGONEGRO / FEOP / UFOP </t>
  </si>
  <si>
    <t>3683-2002</t>
  </si>
  <si>
    <t>00480</t>
  </si>
  <si>
    <t>MUNICIPIO BOM JESUS DO GALHO / FEOP / UFOP</t>
  </si>
  <si>
    <t>3679-2002</t>
  </si>
  <si>
    <t>00481</t>
  </si>
  <si>
    <t>MUNICIPIO PINGO D AGUA / FEOP / UFOP</t>
  </si>
  <si>
    <t>3686-2002</t>
  </si>
  <si>
    <t>00482</t>
  </si>
  <si>
    <t>MUNCIPIO DE CORREGO NOVO / FEOP / UFOP</t>
  </si>
  <si>
    <t>3681-2002</t>
  </si>
  <si>
    <t>00483</t>
  </si>
  <si>
    <t xml:space="preserve">MUNICIPIO DE SÃO DOMINGOS DO PRATA / UFOP / FEOP </t>
  </si>
  <si>
    <t>3687-2002</t>
  </si>
  <si>
    <t>00484</t>
  </si>
  <si>
    <t>FEOP / UFOP GUARDA CHUVA</t>
  </si>
  <si>
    <t>1300-2001</t>
  </si>
  <si>
    <t>00485</t>
  </si>
  <si>
    <t>convenio guarda chuva</t>
  </si>
  <si>
    <t>3881-2002</t>
  </si>
  <si>
    <t>00486</t>
  </si>
  <si>
    <t>rede mineira de farmacologia e toxicologia de produtos teurapeuticos</t>
  </si>
  <si>
    <t>INSTITUTO INTERNACIONAL DE PESQUISA AMBIENTAIS - IIPA</t>
  </si>
  <si>
    <t>3949-97-18</t>
  </si>
  <si>
    <t>00487</t>
  </si>
  <si>
    <t>PROJETO CACOP - IMPLANTACAO   DO CENTRO DE ARTES E CONVENCOES DO OURO PRETO</t>
  </si>
  <si>
    <t>2252-2002</t>
  </si>
  <si>
    <t>00488</t>
  </si>
  <si>
    <t>execucao de contrato arquitetura</t>
  </si>
  <si>
    <t>30/05/1997 a 13/06/02</t>
  </si>
  <si>
    <t>2º  CONCURSO VESTIBULAR DE 2001</t>
  </si>
  <si>
    <t>1755-2001</t>
  </si>
  <si>
    <t>00489</t>
  </si>
  <si>
    <t>efetivar o convenio</t>
  </si>
  <si>
    <t>tomada preço  025</t>
  </si>
  <si>
    <t>UFOP / FEOP / MESTRADO EM BARRAGEM</t>
  </si>
  <si>
    <t>3908-2002</t>
  </si>
  <si>
    <t>00490</t>
  </si>
  <si>
    <t>relatorio de mov. Financeira conta n 500.069-1</t>
  </si>
  <si>
    <t>ultrapassado o periodo  de execucao</t>
  </si>
  <si>
    <t>FEOP / IMPLANTACAO EQUIPAMENTOS CENTRO DE ARTES E CONVENCOES</t>
  </si>
  <si>
    <t>2428-2002</t>
  </si>
  <si>
    <t>00491</t>
  </si>
  <si>
    <t>3976-2002</t>
  </si>
  <si>
    <t>00492</t>
  </si>
  <si>
    <t>relatorio de mov. Financeira conta n 500.038-1</t>
  </si>
  <si>
    <t>28/09/2000 a 27/09/2005</t>
  </si>
  <si>
    <t>PROF. ANGELO - ICHS - CAPTACAO DO MINISTERIO  DA JUSTICA PROJETO PROSP. EMEG.  PATRIMONIO HISTORICO DOC.</t>
  </si>
  <si>
    <t>3448-2002</t>
  </si>
  <si>
    <t>00493</t>
  </si>
  <si>
    <t>captacao de recursos</t>
  </si>
  <si>
    <t>CURSO GEOTECNICA</t>
  </si>
  <si>
    <t>CONVENIO DE COOPERACAO TECNICA CIENTIFICA CURSO DE MESTRADO E DOUTORADO EM ENGENHARIA  GEOTECNICA DA UFOP. CEMIG</t>
  </si>
  <si>
    <t>3914-2002</t>
  </si>
  <si>
    <t>00494</t>
  </si>
  <si>
    <t>centro de excelencia em geotecnia</t>
  </si>
  <si>
    <t>CEMIG  TERMO ADITIVO AO CONVENIO CT4236/02 ANEXO AO DE PROCESSO 3914-2002</t>
  </si>
  <si>
    <t>190-2000</t>
  </si>
  <si>
    <t>00495</t>
  </si>
  <si>
    <t>alteracao do centro de excelencia em geotecnia</t>
  </si>
  <si>
    <t>FAPEMIG - PROF. MARCO ANTONIO FONSECA- ARACUAI</t>
  </si>
  <si>
    <t>3997-2002</t>
  </si>
  <si>
    <t>00496</t>
  </si>
  <si>
    <t>FAPEMIG - PROF. LUIZ DE SIQUEIRA MARTINS FILHO</t>
  </si>
  <si>
    <t>3955-2002</t>
  </si>
  <si>
    <t>00497</t>
  </si>
  <si>
    <t>05/11/2002 A 05/11/2004</t>
  </si>
  <si>
    <t>PETROMISA - PRESTACAO DE SERVICOS-ANALISE DE BASE DE DADOS  GEOLOGICO PARA VALORAZAO  DO PATRIMONIO MNERAL  DA EXTINTA PETROMISA</t>
  </si>
  <si>
    <t>3999-2002</t>
  </si>
  <si>
    <t>00498</t>
  </si>
  <si>
    <t>02/09/2002 A 22/11/2002</t>
  </si>
  <si>
    <t>UFOP / FEOP / UFJF/FADEPE -  INSTITUICAO REGIONAL DO PROEB 2002 SIMAVE - P.M. CONGONHAS</t>
  </si>
  <si>
    <t>3956-2002</t>
  </si>
  <si>
    <t>00499</t>
  </si>
  <si>
    <t>08/10/2002 A 31/12/2002</t>
  </si>
  <si>
    <t xml:space="preserve">prestacao de contas feop  </t>
  </si>
  <si>
    <t>SELECAO POR ETAPA INGRESSO NA UFOP - SEI - PRESTACAO DE CONTAS - CONTRATO</t>
  </si>
  <si>
    <t>3936-2002</t>
  </si>
  <si>
    <t>00500</t>
  </si>
  <si>
    <t>FUNDEP - CONVENIO N° 3083-07 - CONTENDO 3 TERMO ADITIVO</t>
  </si>
  <si>
    <t>00501</t>
  </si>
  <si>
    <t>UFOP / FUNDACAO GORCEIX - PAULO DE SANTOS ASSIS - AÇOMINAS</t>
  </si>
  <si>
    <t>977-2002</t>
  </si>
  <si>
    <t>00502</t>
  </si>
  <si>
    <t xml:space="preserve">formulario nº 00013. </t>
  </si>
  <si>
    <t>com proad</t>
  </si>
  <si>
    <t>UFOP / PETROBRAS / SISBIN - CONTRATO DE DOACAO ACERVO BIBLIOGRAFICO</t>
  </si>
  <si>
    <t>3977-2002</t>
  </si>
  <si>
    <t>00503</t>
  </si>
  <si>
    <t>zelia M.  de Godoy Campos</t>
  </si>
  <si>
    <t>24/09/01 a 20/10/01</t>
  </si>
  <si>
    <t>PRESTACAO DE CONTAS FEOP</t>
  </si>
  <si>
    <t xml:space="preserve">UFOP / FEOP / RESTAURANTES </t>
  </si>
  <si>
    <t>4296-2002</t>
  </si>
  <si>
    <t>00504</t>
  </si>
  <si>
    <t>conta  bancoob nº 7510-8</t>
  </si>
  <si>
    <t>entregue a proad  27/11/2002</t>
  </si>
  <si>
    <t>4295-2002</t>
  </si>
  <si>
    <t>00505</t>
  </si>
  <si>
    <t>conta real nº 710300</t>
  </si>
  <si>
    <t>4294-2002</t>
  </si>
  <si>
    <t>00506</t>
  </si>
  <si>
    <t>conta cef nº 900.829-8</t>
  </si>
  <si>
    <t>UFOP / FEOP / FUNDO RECEITA / REITORIA</t>
  </si>
  <si>
    <t>4297-2002</t>
  </si>
  <si>
    <t>00507</t>
  </si>
  <si>
    <t>conta nº 900.879-4</t>
  </si>
  <si>
    <t>FAPEMIG - CARLOS ALBERTO PEREIRA</t>
  </si>
  <si>
    <t>4225-2002</t>
  </si>
  <si>
    <t>00508</t>
  </si>
  <si>
    <t>2455-2002</t>
  </si>
  <si>
    <t>00509</t>
  </si>
  <si>
    <t>CONTRATO DE COMODATO</t>
  </si>
  <si>
    <t>ROMERIO ROMULO CORDEIRO  - PEDIDO DE COPIA DO CONVENIO DE UBERABA</t>
  </si>
  <si>
    <t>4282-2002</t>
  </si>
  <si>
    <t>00510</t>
  </si>
  <si>
    <t>relatorio de atividades</t>
  </si>
  <si>
    <t>SERVICO AUTONOMO DE AGUA E ESGOTO DE ITABIRITO- MINAS GERAIS - SAAE - ESTAGIO</t>
  </si>
  <si>
    <t>4168-2002</t>
  </si>
  <si>
    <t>00514</t>
  </si>
  <si>
    <t>UFOP - FEOP - CONTRATO DE PRESTACAO DE CONTAS COMUNICACAO</t>
  </si>
  <si>
    <t>4493-2002</t>
  </si>
  <si>
    <t>00515</t>
  </si>
  <si>
    <t>UFOP - FEOP - CONTRATO DE PRESTACAO DE CONTAS LIMPEZA DE EDIFICIOS</t>
  </si>
  <si>
    <t>4494-2002</t>
  </si>
  <si>
    <t>00516</t>
  </si>
  <si>
    <t>UFOP - FEOP - CONTRATO DE PRESTACAO DE CONTAS - DEMET</t>
  </si>
  <si>
    <t>4440-2002</t>
  </si>
  <si>
    <t>00517</t>
  </si>
  <si>
    <t>UFOP - FEOP - CONTRATO DE PRESTACAO DE CONTAS - SISBIN</t>
  </si>
  <si>
    <t>4447-2002</t>
  </si>
  <si>
    <t>00518</t>
  </si>
  <si>
    <t>UFOP - FEOP - CONTRATO DE PRESTACAO DE CONTAS - TECNOLOGIA DA INFORMACAO</t>
  </si>
  <si>
    <t>4442-2002</t>
  </si>
  <si>
    <t>00519</t>
  </si>
  <si>
    <t>UFOP - FEOP - CONTRATO DE PRESTACAO DE CONTAS - MANUTENCAO DE EDIFICIOS</t>
  </si>
  <si>
    <t>4443-2002</t>
  </si>
  <si>
    <t>00520</t>
  </si>
  <si>
    <t>UFOP - FEOP - CONTRATO DE PRESTACAO DE CONTAS - ENGENHARIA E ARQUITETURA</t>
  </si>
  <si>
    <t>4446-2002</t>
  </si>
  <si>
    <t>00521</t>
  </si>
  <si>
    <t>UFOP - FEOP - CONTRATO DE PRESTACAO DE CONTAS - JARDINAGEM</t>
  </si>
  <si>
    <t>4445-2002</t>
  </si>
  <si>
    <t>00522</t>
  </si>
  <si>
    <t>UFOP - FEOP - CONTRATO DE PRESTACAO DE CONTAS - VIGILANCIA</t>
  </si>
  <si>
    <t>4444-2002</t>
  </si>
  <si>
    <t>00523</t>
  </si>
  <si>
    <t xml:space="preserve">FAPEMIG - PROCESSO Nº TEC - 459/02 -  BOLSISTA SOB COORDENACAO -  BOLSA INIC. CIENTIFICA E TEC. </t>
  </si>
  <si>
    <t>4867-2002</t>
  </si>
  <si>
    <t>00526</t>
  </si>
  <si>
    <t>prestacao de contas feop</t>
  </si>
  <si>
    <t>UNIVERSITE DE PROVENCE / FEOP / UFOP</t>
  </si>
  <si>
    <t>4865-2002</t>
  </si>
  <si>
    <t>00527</t>
  </si>
  <si>
    <t>UFOP / FEOP / ALCAN - anexado ao processo 4865-2002</t>
  </si>
  <si>
    <t>3957-2002</t>
  </si>
  <si>
    <t>00528</t>
  </si>
  <si>
    <t>26/03/2001 a 31/12/2004</t>
  </si>
  <si>
    <t>4866-2006</t>
  </si>
  <si>
    <t>1º/4/2011 a 31/3/2012</t>
  </si>
  <si>
    <t>2660-2008</t>
  </si>
  <si>
    <t>31/03/2005 a 31/12/2008</t>
  </si>
  <si>
    <t>2456-2006</t>
  </si>
  <si>
    <t>5959-2006</t>
  </si>
  <si>
    <t>09/11/2006 a 09/11/2011</t>
  </si>
  <si>
    <t>Q</t>
  </si>
  <si>
    <t xml:space="preserve"> </t>
  </si>
  <si>
    <t>UFOP</t>
  </si>
  <si>
    <t>ARQUIVADO</t>
  </si>
  <si>
    <t>REL.</t>
  </si>
  <si>
    <t>QUANT.</t>
  </si>
  <si>
    <t>PROFESSOR</t>
  </si>
  <si>
    <t>2504/2001</t>
  </si>
  <si>
    <t>0324/2002</t>
  </si>
  <si>
    <t>BOLSAS PARA CAP. DE RECURSOS</t>
  </si>
  <si>
    <t>MARCO ANTÔNIO FONSECA</t>
  </si>
  <si>
    <t>RUBEN DARIO SINISTERRA MILLAN</t>
  </si>
  <si>
    <t>0397-2001</t>
  </si>
  <si>
    <t>CLADUIO COUVEA DOS SANTOS</t>
  </si>
  <si>
    <t>PROF. HIDEBERTO CALDAS DE SOUZA</t>
  </si>
  <si>
    <t>UNIVERSIDADE DO MATO GROSSO</t>
  </si>
  <si>
    <t>1973-2001</t>
  </si>
  <si>
    <t>MUNICIPIO DE BARAO DE COCAIS</t>
  </si>
  <si>
    <t>MUNICIPIO DE OURO PRETO /UFO/FEOP - CURSO DE LICENCIATURA</t>
  </si>
  <si>
    <t>REDEMAT / CETEC</t>
  </si>
  <si>
    <t>CETEC / UEMG / REDEMAT</t>
  </si>
  <si>
    <t>OCUPACAO DA ARE FISICA ESCOLA DE MINAS</t>
  </si>
  <si>
    <t>FAMIH / FAC. ISABELA HENDRIX</t>
  </si>
  <si>
    <t>DEPARTAMENTO DE ANALISE CLINICA</t>
  </si>
  <si>
    <t>DEPARTAMENTO DE LETRAS</t>
  </si>
  <si>
    <t>INSTITUTO DE CIENCIAS HUMANAS E SOCIAIS</t>
  </si>
  <si>
    <t>0186-2001</t>
  </si>
  <si>
    <t>DEPARTAMENTO DE CIENCIA BIOLOGICAS</t>
  </si>
  <si>
    <t>DEPARTAMENTO DE MATEMATICA</t>
  </si>
  <si>
    <t>DEPARTAMENTO DE DIREITO</t>
  </si>
  <si>
    <t>CONVENIO GESTAO PUBLICA</t>
  </si>
  <si>
    <t>DEPARTAMENTO DE COMPUTACAO</t>
  </si>
  <si>
    <t>UNIDADE  DE FARMACIA</t>
  </si>
  <si>
    <t>DEPARTAMENTO DE FARMACIA</t>
  </si>
  <si>
    <t>DIRETORIA DA ESCOLA DE MINAS</t>
  </si>
  <si>
    <t>DEPARTAMENTO DE QUIMICA</t>
  </si>
  <si>
    <t>0643/20002</t>
  </si>
  <si>
    <t>31447-2002</t>
  </si>
  <si>
    <t>FUNDO DO SISBIM / FEOP</t>
  </si>
  <si>
    <t>CURSO DE POS GRADUACAO EM LATO SENSU - UFOP/FEOP/ESP. EM FISICA</t>
  </si>
  <si>
    <t xml:space="preserve">PROC. </t>
  </si>
  <si>
    <t>INSTITUTO EUVALDO LODI / FIEMG</t>
  </si>
  <si>
    <t>VALLOUREC &amp; MANNESMANN TUBES / GUARDACHUVA</t>
  </si>
  <si>
    <t>ALCAN / UFOP/</t>
  </si>
  <si>
    <t>REGISTRO</t>
  </si>
  <si>
    <t xml:space="preserve">SAMARCO MINERACAO </t>
  </si>
  <si>
    <t>ESCOLA INFANTIL IBM - PRISMA</t>
  </si>
  <si>
    <t>00293</t>
  </si>
  <si>
    <t>Doação</t>
  </si>
  <si>
    <t>2987-99-96</t>
  </si>
  <si>
    <t>CONVÊNIOS</t>
  </si>
  <si>
    <t>00127</t>
  </si>
  <si>
    <t>PREFEITURA MUNICIPAL DE JOAO MONLEVADE/CONS. DE USO/CONTRATO</t>
  </si>
  <si>
    <t xml:space="preserve">                         </t>
  </si>
  <si>
    <t>PREFEITURA MUNCIPAL DE MARIANA - EMPRESTIMO DO ACERVO DOCUMENTAL DO ARQUIVO HISTORICO DA CAMARA DE MARIANA</t>
  </si>
  <si>
    <t>FOSFERTIL</t>
  </si>
  <si>
    <t>LIASA</t>
  </si>
  <si>
    <t>ESCOLA DE MINAS E FUNDACAO GORCEIX</t>
  </si>
  <si>
    <t xml:space="preserve">pasta proc. Para e pubicidade  </t>
  </si>
  <si>
    <t>DOACAO DE 5 SENHAS DE SOFTWARE DIETPRO VERSAO 3.0/AGROMIDIA</t>
  </si>
  <si>
    <t>UFOP/SIDERURGICA ATEROSA LTDA / ESTAGIO</t>
  </si>
  <si>
    <t>UNIVALE /UFOP/MACCARREFI DO BRASIL LTDA</t>
  </si>
  <si>
    <t xml:space="preserve">CELITA DO BRASIL - AVALIACAO DA QUALIDADE PROTEICA DE UM PRODUTO A BASE DE GELATINA MODIFICADA COM DIFERENTES  SUPLEMENTACOES  DE AMINO ACIDOS </t>
  </si>
  <si>
    <t>TRIBUNAL ELEITORAL DE MINAS GERAIS/REALIZACAO DE ESTAGIOS NO TER-MG</t>
  </si>
  <si>
    <t>esta na pasta de estagio</t>
  </si>
  <si>
    <t>GESGRANRIO - LIBERACAO DE SALAS PARA PROVAS DO ENEM</t>
  </si>
  <si>
    <t xml:space="preserve">FREDERICO DA SILVA REIS </t>
  </si>
  <si>
    <t>DEP. DE GEOLOGIA / PROF. MAURICIO</t>
  </si>
  <si>
    <t>DEP. DE GEOLOGIA / ISSAMU ENDO</t>
  </si>
  <si>
    <t>V</t>
  </si>
  <si>
    <t>DEMET/PROF. LUIZ E PROF. WILLY ANK</t>
  </si>
  <si>
    <t>DECIV/COORDENADOR ESPEDITO F.</t>
  </si>
  <si>
    <t>DEP DE GEOLOGIA/PROF. CAROLINE JANETE SOUZA</t>
  </si>
  <si>
    <t>FUNDACAO ARTHUR BERNANDES/PREST. DE SERV./RICKETTSIOSES</t>
  </si>
  <si>
    <t>572-2002</t>
  </si>
  <si>
    <t>COMPANHIA VALE DO RIO DOCE/DEGEO/LEONARDO EVANGELISTA LAGOEIRO</t>
  </si>
  <si>
    <t xml:space="preserve">SOCIEDADE EDUCACIONAL DO ESPIRITO SANTO UNIDADE DE VILA VELHA </t>
  </si>
  <si>
    <t>PREST. DE SERVICOS/TERMO DE ADESAO/ ENG. OCTAVIO REIS FILHO/DEMET</t>
  </si>
  <si>
    <t>234-2002</t>
  </si>
  <si>
    <t xml:space="preserve">GILBERTO PEDRALLI - COPASA </t>
  </si>
  <si>
    <t xml:space="preserve">DEPARTAMENTO DE QUIMICA / PRESTACAO DE SERVICOS </t>
  </si>
  <si>
    <t>MARCO TULIO RIBEIRO EVANGELISTA - FUNDACAO GORCEIX - Nº 00048</t>
  </si>
  <si>
    <t>INSTITUICAO REGIONAL DO PROEB 2002 -  8º SUPERINTENDENCIA REGIONAL DE ENSINO</t>
  </si>
  <si>
    <t>INSTITUICAO REGIONAL DO PROEB 2002 - 25º SUPERINTENDENCIA REGIONAL  ENSINO</t>
  </si>
  <si>
    <t>I N T E R N A C I O N A I S</t>
  </si>
  <si>
    <t>UNIVERSIDADE TENCNICA DE CLAUSTHAL - ALEMANHA</t>
  </si>
  <si>
    <t>RETIRAR</t>
  </si>
  <si>
    <t>MINISTERIO DE EDUCACAO DE CUBA ETOFP</t>
  </si>
  <si>
    <t>MINISTERIO DAS RELAÇÕES EXTERIORES/JAIME ANT. JARD</t>
  </si>
  <si>
    <t>SOCIEDADE BRASILEIRA DE ANALISE CLINICAS</t>
  </si>
  <si>
    <t>0774/2002</t>
  </si>
  <si>
    <t>COMPANHIA SIDERURGICA BELCO MINEIRA</t>
  </si>
  <si>
    <t xml:space="preserve">TRANDELTA </t>
  </si>
  <si>
    <t>UFOP/COMPANHIA VALE DO RIO DOCE</t>
  </si>
  <si>
    <t>ADMINISTRACAO FAZENDARIA CASA DOS CONTOS</t>
  </si>
  <si>
    <t>PRO REITORIA DE GRADUACAO</t>
  </si>
  <si>
    <t>Z</t>
  </si>
  <si>
    <t>U</t>
  </si>
  <si>
    <t>COOPERACAO DE CONSUMO EMPRE. ANCAMBRASIL  SUB</t>
  </si>
  <si>
    <t>L</t>
  </si>
  <si>
    <t>FACULDADE DE MEDICINA DO TRIANGULO MINEIRO / ESTAGIARIO CRISTIANO BARBOSA NASCIMENTO</t>
  </si>
  <si>
    <t>UNIVERSIDADE  FEDERAL DE  MINAS GERAIS  E  A  UFOP</t>
  </si>
  <si>
    <t>MUSEU DE CIENCIA E TECNICA  DA ESCOLA DE MINAS / TERMO DE COMODATO / CONCESSAO DE USO</t>
  </si>
  <si>
    <t>EXPOSIÇAO AMSTERDAM  SAUER   - DEMONSTRACAO DE PEDRAS E MINEIRAIS</t>
  </si>
  <si>
    <t>CREDISAL / UFOP - CONTRATO DE CONCESSAO DE USO DE BEM IMOVEL</t>
  </si>
  <si>
    <t>PROTOCOLO DE INTENCOES UFMG A UFOP /  UFV</t>
  </si>
  <si>
    <t>ALCAN - UFOP - CONTRATO DE COMODATO  - UFOP / SENAI</t>
  </si>
  <si>
    <t xml:space="preserve">FUNDACAO EZEQUIEL DIAS </t>
  </si>
  <si>
    <t>DECIV/EM</t>
  </si>
  <si>
    <t>FEOP/ VALLOUREC &amp;   MANNESMANN</t>
  </si>
  <si>
    <t>UFOP/mecenato/REFORMA DO CINE TEATRO VILA RICA - UFOP</t>
  </si>
  <si>
    <t>0774-2002</t>
  </si>
  <si>
    <t xml:space="preserve">UFOP/mecenato/REUSTAURACAO DA ESCOLA DE MINAS/ANT. PAL. </t>
  </si>
  <si>
    <t>UFOP/mecenato/ANFITEATRO DA ESCOLA DE MINAS/</t>
  </si>
  <si>
    <t>mecenato/UFOP/PRACA DO ALEIJADINHO</t>
  </si>
  <si>
    <t>mecenato/UFOP/ESCOLA DE CIRCO  E CENTRO CULTURAL CAMPUS</t>
  </si>
  <si>
    <t>UFOP/mecenato/SOLICITACAO DE FIN. CENTRO ESPORTIVO</t>
  </si>
  <si>
    <t>MIRANTE OURO PRETO/mecenato</t>
  </si>
  <si>
    <t>UFOP/mecenato/REVITALIZACAO DO CINE TEATRO VILA RICA</t>
  </si>
  <si>
    <t>EMENDAS PARLAMENTARES</t>
  </si>
  <si>
    <t>pasta estagios</t>
  </si>
  <si>
    <t>3404-2002</t>
  </si>
  <si>
    <t xml:space="preserve">COMPANHIA SIDERURGICA NACIONAL - ESTAGIO </t>
  </si>
  <si>
    <t xml:space="preserve">MUSEU DA INCONFIDENCIA - INSTITUTO DO PATRIMONIO ARTISTICO E HISTORICO NACIONAL  </t>
  </si>
  <si>
    <t>FUNDACAO CULTURAL DE BELO HORIZONTE - UNI  BH</t>
  </si>
  <si>
    <t>OBS.: TODOS OS PROCESSOS REFERENTES A ESTÁGIOS FORAM TRANSFERIDOS PARA A COORD. ESTAGIO/PROGRAD</t>
  </si>
  <si>
    <t xml:space="preserve">NEAD / FEOP / MARIPA </t>
  </si>
  <si>
    <t>NEAD / POUPANCA</t>
  </si>
  <si>
    <t>NEAD / ITABIRITO</t>
  </si>
  <si>
    <t>PROEX - APOIO E ADMINISTRACAO  DE RECURSOS  DO NUCLEO DE ADUCACAO  CONTINUADA  DA PROEX</t>
  </si>
  <si>
    <t>387-2002</t>
  </si>
  <si>
    <t>FEOP / UFOP</t>
  </si>
  <si>
    <t>CONVÊNIOS - UFOP</t>
  </si>
  <si>
    <t>VALOR DO PROC.</t>
  </si>
  <si>
    <t>períodos</t>
  </si>
  <si>
    <t xml:space="preserve">  21/11/2001 a 30/11/2002</t>
  </si>
  <si>
    <t>AGUARDANDO PROJETO</t>
  </si>
  <si>
    <t>01/11/2001 a 01/11/2002</t>
  </si>
  <si>
    <t>31/10/2001 A 31/10/2005</t>
  </si>
  <si>
    <t>10/01/2001 A 10/12/2001</t>
  </si>
  <si>
    <t>20/09/2001 A 20/09/2002</t>
  </si>
  <si>
    <t>26/03/2001 a 26/03/2002</t>
  </si>
  <si>
    <t>10/04/2001 a 10/04/2001</t>
  </si>
  <si>
    <t>10/04/2001 a 10/04/2002</t>
  </si>
  <si>
    <t>10/03/2000 a 21/03/2001</t>
  </si>
  <si>
    <t>20/11/2001 A 20/11/2003</t>
  </si>
  <si>
    <t>15/02/200 A 15/02/2003</t>
  </si>
  <si>
    <t>15/01/2001 A 16/01/2003</t>
  </si>
  <si>
    <t>15/02/2001 A 15/02/2005</t>
  </si>
  <si>
    <t>09/09/2000 A 09/09/2004</t>
  </si>
  <si>
    <t>15/02/2001 A 15/05/2002</t>
  </si>
  <si>
    <t>15/02/2001 A 15/02/2003</t>
  </si>
  <si>
    <t>15/05/2000 A 15/05/2002</t>
  </si>
  <si>
    <t>10/05/2001 A 10/05/2002</t>
  </si>
  <si>
    <t>inderteminado</t>
  </si>
  <si>
    <t>19/06/2001 a 19/06/2004</t>
  </si>
  <si>
    <t>falta portaria</t>
  </si>
  <si>
    <t>30/07/2001 a 30/07/2005</t>
  </si>
  <si>
    <t>10/08/2001 a 10/08/2003</t>
  </si>
  <si>
    <t>25/102001 a 25/10/2006</t>
  </si>
  <si>
    <t xml:space="preserve"> C.</t>
  </si>
  <si>
    <t>16/11/2001 a 16/11/2006</t>
  </si>
  <si>
    <t xml:space="preserve">   31/12/2002 a 31/12/2006</t>
  </si>
  <si>
    <t>CRIACAO DO MUSEU DA COMUNICACAO/MERCENATO</t>
  </si>
  <si>
    <t>12/12/2001 a 12/12/2006</t>
  </si>
  <si>
    <t>30/03/2001 a 30/03/2003</t>
  </si>
  <si>
    <t>DO</t>
  </si>
  <si>
    <t>AÇ</t>
  </si>
  <si>
    <t>ÃO</t>
  </si>
  <si>
    <t>Ê</t>
  </si>
  <si>
    <t>01/04/2001 A 01/04/2003</t>
  </si>
  <si>
    <t>pec</t>
  </si>
  <si>
    <t>01/07/1998 a 30/07/2002</t>
  </si>
  <si>
    <t>pendente alteracao</t>
  </si>
  <si>
    <t>21/05/2001 a 31/05/2001</t>
  </si>
  <si>
    <t>esta em andamento</t>
  </si>
  <si>
    <t>30/09/2001 a 30/09/2003</t>
  </si>
  <si>
    <t>ESCOLA DE MINAS E FUNDACAO GORCEIX - GUARDA CHUVA</t>
  </si>
  <si>
    <t>PRORROGADO       02/05/2002 A 02/05/2003</t>
  </si>
  <si>
    <t>PASTA F</t>
  </si>
  <si>
    <t>15/03/2002 A 15/03/2004</t>
  </si>
  <si>
    <t>O PROCESSO ESTA COM O PROF. NUNO/ já retornou</t>
  </si>
  <si>
    <t>11/05/2001 A 07/01/2002</t>
  </si>
  <si>
    <t>01/11/2001 A 06/11/2001</t>
  </si>
  <si>
    <t>01/03/2001 A 15/09/2001</t>
  </si>
  <si>
    <t xml:space="preserve">  01/09/2001  A 31/12/2001 </t>
  </si>
  <si>
    <t>l</t>
  </si>
  <si>
    <t>01/11/1999 A 01/11/2003</t>
  </si>
  <si>
    <t>UNIVERSITE DE PROVENCE</t>
  </si>
  <si>
    <t>30/11/2000 a 30/11/2005</t>
  </si>
  <si>
    <t>18/05/2001 a 18/05/2006</t>
  </si>
  <si>
    <t>.</t>
  </si>
  <si>
    <t>UFO/ETFOP</t>
  </si>
  <si>
    <t>14/08/1998 a 14/08/2003</t>
  </si>
  <si>
    <t>28/08/1998 a falta a vigencia</t>
  </si>
  <si>
    <t>15/10/2000 a 15/11/2003</t>
  </si>
  <si>
    <t xml:space="preserve">R$    969,50  ao mês </t>
  </si>
  <si>
    <t>12/03/2001 A 12/07/2001</t>
  </si>
  <si>
    <t>PLANO DE TRABALHO</t>
  </si>
  <si>
    <t>25/03/1999 A 25/03/2004</t>
  </si>
  <si>
    <t>CMCN</t>
  </si>
  <si>
    <t>encerrado</t>
  </si>
  <si>
    <t>02/20/2000 a 01/10/2001</t>
  </si>
  <si>
    <t>CPRM/UFOP</t>
  </si>
  <si>
    <t>coop. Tecnica cientif.</t>
  </si>
  <si>
    <t>01/01/2001 a 01/01/2004</t>
  </si>
  <si>
    <t>25/10/2001 A 25/10/2006</t>
  </si>
  <si>
    <t>24/04/2001 A 24/04/2002</t>
  </si>
  <si>
    <t>23/04/2001 A 23/04/2003</t>
  </si>
  <si>
    <t>26/06/2001 a inderteminado</t>
  </si>
  <si>
    <t>20/03/2001 A 20/03/2005</t>
  </si>
  <si>
    <t>P. S.</t>
  </si>
  <si>
    <t>P. FGX</t>
  </si>
  <si>
    <t>UNIVERSIDADE DE JUIZ DE FORA</t>
  </si>
  <si>
    <t>15/06/2000 a 15/06/2005</t>
  </si>
  <si>
    <t>FALTA APROVACAO</t>
  </si>
  <si>
    <t>7 (convênios)</t>
  </si>
  <si>
    <t>estágio em nutrição</t>
  </si>
  <si>
    <t>estagio de Direito</t>
  </si>
  <si>
    <t>01/08/2001 a 01/08/2005</t>
  </si>
  <si>
    <t xml:space="preserve">pendente </t>
  </si>
  <si>
    <t>pasta m</t>
  </si>
  <si>
    <t>processo para registro e pubicidade</t>
  </si>
  <si>
    <t>07/03/2002 a 30/06/2002</t>
  </si>
  <si>
    <t>prorrogado ate 07/09/2002</t>
  </si>
  <si>
    <t>30/06/2001 a 30/06/2002</t>
  </si>
  <si>
    <t xml:space="preserve">esta com flavio duarte   </t>
  </si>
  <si>
    <t>p.dent.</t>
  </si>
  <si>
    <t>implantacao do ceraguas</t>
  </si>
  <si>
    <t xml:space="preserve"> R$  360,00      mensais</t>
  </si>
  <si>
    <t>PROC. PARA REGISTRO</t>
  </si>
  <si>
    <t>01/03/2002 A 01/03/2004</t>
  </si>
  <si>
    <t>MERCENATO</t>
  </si>
  <si>
    <t>UFOP/MERCENATO/REFORMA DO CINE TEATRO VILA RICA - UFOP</t>
  </si>
  <si>
    <t xml:space="preserve">UFOP/MERCENATO/REUSTAURACAO DA ESCOLA DE MINAS/ANT. PAL. </t>
  </si>
  <si>
    <t>UFOP/MERCENATO/ANFITIATRO DA ESCOLA DE MINAS/</t>
  </si>
  <si>
    <t>MERCENATO/UFOP/PRACA DO ALEIJADINHO</t>
  </si>
  <si>
    <t>MERCENATO/UFOP/ESCOLA DE CIRCO  E CENTRO CULTURAL CAMPUS</t>
  </si>
  <si>
    <t>05/03/2005 A 05/03/2002</t>
  </si>
  <si>
    <t>UFOP/MERCENATO/SOLICITACAO DE FIN. CENTRO ESPORTIVO</t>
  </si>
  <si>
    <t>MIRANTE OURO PRETO/MERCENATO</t>
  </si>
  <si>
    <t>encaminhado o processo a PROEX/ solicitacao de providencia 035/2002, JÁ RETORNOU</t>
  </si>
  <si>
    <t>encaminhado o processo a PROEX/ solicitacao de providencia 035/2002</t>
  </si>
  <si>
    <t>UFOP/MERCENATO/REVITALIZACAO DO CINE TEATRO VILA RICA</t>
  </si>
  <si>
    <t xml:space="preserve">SOCIEDADE EDUCACIONAL DO ESPIRITO SANTO UNIDADE DE VILA VELHA  REDEMAT </t>
  </si>
  <si>
    <t>08/05/2002 A 08/05/2006</t>
  </si>
  <si>
    <t>PASTA  G</t>
  </si>
  <si>
    <t>esta na caixa pendentes</t>
  </si>
  <si>
    <t>recurso financeiros/salvador</t>
  </si>
  <si>
    <t>dei baixa</t>
  </si>
  <si>
    <t>DOACAO</t>
  </si>
  <si>
    <t>pendente  caixa da fapemig</t>
  </si>
  <si>
    <t>PENDENTE / PRESTACAO DE SERVICOS</t>
  </si>
  <si>
    <t>PASTA P</t>
  </si>
  <si>
    <t>CNPQ</t>
  </si>
  <si>
    <t xml:space="preserve">pendente prest. de servicos </t>
  </si>
  <si>
    <t>pasta F</t>
  </si>
  <si>
    <t>03/06/2002 a 03/06/07</t>
  </si>
  <si>
    <t>pasta u</t>
  </si>
  <si>
    <t>pendentes</t>
  </si>
  <si>
    <t xml:space="preserve">pendente  </t>
  </si>
  <si>
    <t>estagios</t>
  </si>
  <si>
    <t>pendente com o prof. Nuno</t>
  </si>
  <si>
    <t>pasta estagio</t>
  </si>
  <si>
    <t>01/07/2002 a 01/07/2004</t>
  </si>
  <si>
    <t>aguardando o formulario</t>
  </si>
  <si>
    <t>pendente na caixa de processos pendentes</t>
  </si>
  <si>
    <t>06/02 A 05/2003</t>
  </si>
  <si>
    <t>05/07/2002 A 05/07/2004</t>
  </si>
  <si>
    <t>pasta azul u</t>
  </si>
  <si>
    <t>rede mineira</t>
  </si>
  <si>
    <t>16/08/02  ate a conclusao</t>
  </si>
  <si>
    <t xml:space="preserve">pendente minuta </t>
  </si>
  <si>
    <t>PASTA C</t>
  </si>
  <si>
    <t>PROJETO ITAVERAVA</t>
  </si>
  <si>
    <t>pasta  AZUL</t>
  </si>
  <si>
    <t>14/08/2002 a 14/08/2004</t>
  </si>
  <si>
    <t>esta com o Procurador Marconi / 20/08/02</t>
  </si>
  <si>
    <t>comodato - acervo</t>
  </si>
  <si>
    <t xml:space="preserve">PASTA AZUL m  </t>
  </si>
  <si>
    <t>17/07/2002 a 17/07/2005</t>
  </si>
  <si>
    <t>pendente ate a ass. do contrato</t>
  </si>
  <si>
    <t>pendente ao of. 150</t>
  </si>
  <si>
    <t>pasta azul c</t>
  </si>
  <si>
    <t>colonia bom samaritano</t>
  </si>
  <si>
    <t>Mercenato</t>
  </si>
  <si>
    <t>elaboracao de convenios</t>
  </si>
  <si>
    <t>01/09/2002 A 01/09/2006</t>
  </si>
  <si>
    <t>esta na caixa de pendentes</t>
  </si>
  <si>
    <t>utilizacao da ante sal  salao  de Mineralogia</t>
  </si>
  <si>
    <t>12/10/2002 a 12/102003</t>
  </si>
  <si>
    <t>com flavio duarte elaboracao do  convenio</t>
  </si>
  <si>
    <t>pendente ao convenio</t>
  </si>
  <si>
    <t>01/08/2002 a 30/09/2002</t>
  </si>
  <si>
    <t>01/08/2002 A 24/08/2002</t>
  </si>
  <si>
    <t>pedido de bolsa</t>
  </si>
  <si>
    <t>pendente assinatura despacho pju / ufop</t>
  </si>
  <si>
    <t xml:space="preserve">fundos especias </t>
  </si>
  <si>
    <t>apensado ao processo nº 452-2002</t>
  </si>
  <si>
    <t>minuta do convenio</t>
  </si>
  <si>
    <t>campus avancado</t>
  </si>
  <si>
    <t>01/08/2002 a 01/08/2007</t>
  </si>
  <si>
    <t>esta com salvador para despachar com flavio</t>
  </si>
  <si>
    <t>05/01/2001 a 05/01/2005</t>
  </si>
  <si>
    <t>pasta azul t</t>
  </si>
  <si>
    <t>01/10/2002 a 30/09/2004</t>
  </si>
  <si>
    <t>PASTA u</t>
  </si>
  <si>
    <t>fundo do vestibular</t>
  </si>
  <si>
    <t>convenio astronomia</t>
  </si>
  <si>
    <t>frtv/ufop/den</t>
  </si>
  <si>
    <t>vestibular de Inverno</t>
  </si>
  <si>
    <t>conta 23456-7</t>
  </si>
  <si>
    <t>acervo historico</t>
  </si>
  <si>
    <t>13/03/1999 a 13/03/2004</t>
  </si>
  <si>
    <t>01/06/2001 a 01/06/2006</t>
  </si>
  <si>
    <t>PASTA R</t>
  </si>
  <si>
    <t>PASTA I</t>
  </si>
  <si>
    <t>fazenda da brigida</t>
  </si>
  <si>
    <t>contrato de direito concessao de uso</t>
  </si>
  <si>
    <t>captacao de recursos mecenato</t>
  </si>
  <si>
    <t>PASTA U</t>
  </si>
  <si>
    <t>30/07/02 a 30/07/2017</t>
  </si>
  <si>
    <t>avaliacao rendimento escola  4,8 serie</t>
  </si>
  <si>
    <t>prestacao de contas final</t>
  </si>
  <si>
    <t>esta com salvador  13/11/02</t>
  </si>
  <si>
    <t>nucleo de atendimento remoto nar / ufop</t>
  </si>
  <si>
    <t>31/12/2002 a 31/12/2003</t>
  </si>
  <si>
    <t>12/11/2002 a  doação</t>
  </si>
  <si>
    <t>14/11/02 A 14/11/2004</t>
  </si>
  <si>
    <t>UNIVERSIDADE  CENTRAL DO EQUADOR</t>
  </si>
  <si>
    <t>29/09/2002 A indeterminado</t>
  </si>
  <si>
    <t>estagioE3</t>
  </si>
  <si>
    <t>529</t>
  </si>
  <si>
    <t>UFOP - FEOP - ESTAGIO PARA ESTUDANTE</t>
  </si>
  <si>
    <t>4863-2002</t>
  </si>
  <si>
    <t>00529</t>
  </si>
  <si>
    <t>bolsa de estagio</t>
  </si>
  <si>
    <t>02/03/2007 a 02/03/2012</t>
  </si>
  <si>
    <t>530</t>
  </si>
  <si>
    <t>APAE / LEOPOLDINA / FEOP / UFOP / NEAD</t>
  </si>
  <si>
    <t>4864-2002</t>
  </si>
  <si>
    <t>00530</t>
  </si>
  <si>
    <t>esta com salvador , Flávio</t>
  </si>
  <si>
    <t>graduaçao</t>
  </si>
  <si>
    <t>531</t>
  </si>
  <si>
    <t>CEICHS / UFOP - CURSO DE CAPTACAO PARA PROFESSORES DO ENSINO FUNDAMENTAL - ESCOLA E. CONEGO LUIS VIEIRA - DEPARTAMENTO DE LETRAS ICHS</t>
  </si>
  <si>
    <t>4866-2002</t>
  </si>
  <si>
    <t>00531</t>
  </si>
  <si>
    <t>coord. prof. Jose benedito donadon leal</t>
  </si>
  <si>
    <t>532</t>
  </si>
  <si>
    <t>CEFET -OP /  UFOP / IEFHA / FAOP - CURSO DE ESPECIALIZACAO PROFISSIONAL EM ENSINO BASICO - PROJETO PROFISSIONAL PARA O RESTAURO E A CONSERVACAO DE BENS  DE VALOR HISTORICO, ARTISITICO, ARQUITETONICO E PAISAGISTICO</t>
  </si>
  <si>
    <t>49-2003</t>
  </si>
  <si>
    <t>00532</t>
  </si>
  <si>
    <t>consorcio inter institucional</t>
  </si>
  <si>
    <t>29/11/2002 a 29/11/2007</t>
  </si>
  <si>
    <t>533</t>
  </si>
  <si>
    <t>MUNICIPIO DE SEM PEIXE / FEOP / UFOP</t>
  </si>
  <si>
    <t>47-2003</t>
  </si>
  <si>
    <t>00533</t>
  </si>
  <si>
    <t>implantacao de licenciatura</t>
  </si>
  <si>
    <t>12/11/2002 a 12/11/2006</t>
  </si>
  <si>
    <t>534</t>
  </si>
  <si>
    <t xml:space="preserve">FAPEMIG / UFMG / UFOP / FUNED / CETEC </t>
  </si>
  <si>
    <t>48-2003</t>
  </si>
  <si>
    <t>00534</t>
  </si>
  <si>
    <t xml:space="preserve">proposta de criacao da rede de pesquisa nanobiotecnologia </t>
  </si>
  <si>
    <t>01/12/2002 a 01/12/2004</t>
  </si>
  <si>
    <t>535</t>
  </si>
  <si>
    <t>CENTRAL DE INTERCAMBIO VIAGENS LTDA/UFOP</t>
  </si>
  <si>
    <t>protocolo de intencoes promover o programa de estagio remunerado, no exterior, organizado pela IAESTE</t>
  </si>
  <si>
    <t>13/06/2005 A 13/06/2006</t>
  </si>
  <si>
    <t>536</t>
  </si>
  <si>
    <t>UFOP - ESCOLA DE MINAS E A UNIVERSIDADE FEDERAL DO RIO GRANDE DO SUL, ATRAVES DA ESCOLA DE ENGENHARIA PROCESSO Nº 23078.023489/02-99</t>
  </si>
  <si>
    <t>64-2003</t>
  </si>
  <si>
    <t>00536</t>
  </si>
  <si>
    <t>protocolo de Cooperacao</t>
  </si>
  <si>
    <t>20/12/2002 a 20/12/2007</t>
  </si>
  <si>
    <t>537</t>
  </si>
  <si>
    <t>63-2003</t>
  </si>
  <si>
    <t>00537</t>
  </si>
  <si>
    <t>01/01/03 a 31/12/03</t>
  </si>
  <si>
    <t>538</t>
  </si>
  <si>
    <t>62-2003</t>
  </si>
  <si>
    <t>00538</t>
  </si>
  <si>
    <t>539</t>
  </si>
  <si>
    <t>EDILAMAR MARIA DE FARIA - ESTAGIO NÃO REMUNERADO</t>
  </si>
  <si>
    <t>2755-2002</t>
  </si>
  <si>
    <t>00539</t>
  </si>
  <si>
    <t>estagio não remunerado</t>
  </si>
  <si>
    <t>12/08/02 a 23/08/02</t>
  </si>
  <si>
    <t>PRESTACAO DE CONTAS  FGX</t>
  </si>
  <si>
    <t>540</t>
  </si>
  <si>
    <t>DEPRO / UFOP / FG</t>
  </si>
  <si>
    <t>243-2003</t>
  </si>
  <si>
    <t>00540</t>
  </si>
  <si>
    <t>conta nº 0473-1 - conta nº 9487-0</t>
  </si>
  <si>
    <t>fundos especiais</t>
  </si>
  <si>
    <t>541</t>
  </si>
  <si>
    <t>UFOP / ENUT - CURSO DE POS GRADUACAO EM ALIMENTOS E GESTAO DA ESCOLA  DE NUTRICAO DA UFOP / FG</t>
  </si>
  <si>
    <t>187-2003</t>
  </si>
  <si>
    <t>00541</t>
  </si>
  <si>
    <t>curso ´pos-graduaçao lato sensu</t>
  </si>
  <si>
    <t>PRORROGAVEL ANUALMENTE</t>
  </si>
  <si>
    <t>PRESTACAO DE CONTA FGX</t>
  </si>
  <si>
    <t>542</t>
  </si>
  <si>
    <t>RELATORIO DE MOVIMENTACAO FINANCEIRA  CURSO DE POS GRADUACAO EM GESTAO DE ALIMENTOS / ENUT - UFOP / FG</t>
  </si>
  <si>
    <t>242-2003</t>
  </si>
  <si>
    <t>00542</t>
  </si>
  <si>
    <t>conta nº bb 9.063-8</t>
  </si>
  <si>
    <t>PASTA CURSO-GRADUACAO</t>
  </si>
  <si>
    <t>543</t>
  </si>
  <si>
    <t>ENCONTRO NACIONAL DE ENGENHARIA DE PRODUCAO - ENEGEP  E A IX IX INTERNACIONAL CONFERENCE ON INDUSTRIAL ENGINEERING AND OPERATIONS MANAGEMENT- IGIEOM  / UFOP / FG</t>
  </si>
  <si>
    <t>185-2003</t>
  </si>
  <si>
    <t>00543</t>
  </si>
  <si>
    <t>lato sensu</t>
  </si>
  <si>
    <t>27/11/02 a 27/11/2003</t>
  </si>
  <si>
    <t>prorrogado até 31/03/2004</t>
  </si>
  <si>
    <t>544</t>
  </si>
  <si>
    <t>CURSO DE ESPECIALIZACAO EM LOGISTICA EMPRESARIAL LATO SENSU DO DEPARTAMENTO DE ENG. DE PRODUCAO / UFOP / FG.</t>
  </si>
  <si>
    <t>186-2003</t>
  </si>
  <si>
    <t>00544</t>
  </si>
  <si>
    <t>curso de especializacao em logistica empresarial</t>
  </si>
  <si>
    <t>10/01/2003 a 10/01/2004</t>
  </si>
  <si>
    <t>estagio E1</t>
  </si>
  <si>
    <t>545</t>
  </si>
  <si>
    <t>HIPOLABOR FARMACEUTICA LTDA</t>
  </si>
  <si>
    <t>241-2003</t>
  </si>
  <si>
    <t>00545</t>
  </si>
  <si>
    <t>28/01/2003 A 28/01/2007</t>
  </si>
  <si>
    <t>546</t>
  </si>
  <si>
    <t>HOSPITAL MATER DEI - ESTAGIO</t>
  </si>
  <si>
    <t>2397-2002</t>
  </si>
  <si>
    <t>00546</t>
  </si>
  <si>
    <t>11/12/02 A INDETERMINADO</t>
  </si>
  <si>
    <t>SALVADOR</t>
  </si>
  <si>
    <t>547</t>
  </si>
  <si>
    <t>INSTRUCAO SOBRE PEDIDO  DE INFORMACAO DO PROF. ROMERIO ROMULO / PROGRAD</t>
  </si>
  <si>
    <t>319-2003</t>
  </si>
  <si>
    <t>00547</t>
  </si>
  <si>
    <t>of. 024/2003/ufop / prograd</t>
  </si>
  <si>
    <t>pju</t>
  </si>
  <si>
    <t>548</t>
  </si>
  <si>
    <t>DETERMINACAO DE DILIGENCIAS - FAT  - CONTA REITOR</t>
  </si>
  <si>
    <t>130-2002</t>
  </si>
  <si>
    <t>00548</t>
  </si>
  <si>
    <t>referente ao fof. Gecon nº 20 - 28/01/2003</t>
  </si>
  <si>
    <t>549</t>
  </si>
  <si>
    <t>FINEP / FEOP - CONVENIO Nº 01.03.0018.01 - COORD.: NEWTON SOUZA GOMES (PROPP)</t>
  </si>
  <si>
    <t>222-2003</t>
  </si>
  <si>
    <t>00549</t>
  </si>
  <si>
    <t>PROJETO: geosiderurgia: integraçao entre minerio de ferro, utilizaçao de aço e meio ambiente - valor: R$1.069.000,00 (FINEP e R$2.620,000,00 (FEOP)</t>
  </si>
  <si>
    <t xml:space="preserve">pendente assinatura </t>
  </si>
  <si>
    <t>550</t>
  </si>
  <si>
    <t>TERMO DE DOACAO FAPEMIG - Nº 6.159/02</t>
  </si>
  <si>
    <t>362-2003</t>
  </si>
  <si>
    <t>00550</t>
  </si>
  <si>
    <t>doacao entre a ufop e a fapemig</t>
  </si>
  <si>
    <t xml:space="preserve"> doacao de bens patrimoniais</t>
  </si>
  <si>
    <t>551</t>
  </si>
  <si>
    <t>UFOP / BHTRANS - COOPERACAO TECNICA</t>
  </si>
  <si>
    <t>363-2003</t>
  </si>
  <si>
    <t>00551</t>
  </si>
  <si>
    <t>APENSADO AO PROCESSO 3608-2005-0</t>
  </si>
  <si>
    <t>552</t>
  </si>
  <si>
    <t>CONVENIOS CELEBRADOS ENTRE A FEOP E A FG.</t>
  </si>
  <si>
    <t>224-2003</t>
  </si>
  <si>
    <t>00552</t>
  </si>
  <si>
    <t>relatorio cgu nº 09884-decisao gab. 31/01/03</t>
  </si>
  <si>
    <t>relatorio de auditoria</t>
  </si>
  <si>
    <t>estagio E5</t>
  </si>
  <si>
    <t>553</t>
  </si>
  <si>
    <t>UFOP / FHEMIG - ESTAGIO CURRICULAR</t>
  </si>
  <si>
    <t>3935-2002</t>
  </si>
  <si>
    <t>00553</t>
  </si>
  <si>
    <t>estagio curricular nutricao</t>
  </si>
  <si>
    <t>05/11/02 a 05/11/04</t>
  </si>
  <si>
    <t>554</t>
  </si>
  <si>
    <t>01/11/02 a 01/11/05</t>
  </si>
  <si>
    <t>prestacao de conta feop</t>
  </si>
  <si>
    <t>555</t>
  </si>
  <si>
    <t>SISBIN / FEOP / UFOP - PRESTACAO DE CONTAS - CARTEIRINHAS  MULTA</t>
  </si>
  <si>
    <t>65-2003</t>
  </si>
  <si>
    <t>00555</t>
  </si>
  <si>
    <t>relatorio de mov. Financeira conta nº 500.026-8</t>
  </si>
  <si>
    <t>556</t>
  </si>
  <si>
    <t>UFOP / HOSPITAL FELICE ROSSO</t>
  </si>
  <si>
    <t>00556</t>
  </si>
  <si>
    <t xml:space="preserve">estagio curricular  </t>
  </si>
  <si>
    <t>12/12/2002 a 12/12/2006</t>
  </si>
  <si>
    <t>557</t>
  </si>
  <si>
    <t>PROTOCOLO DE INTENCOES - UFOP - FUB - UNB- BRASILIA</t>
  </si>
  <si>
    <t>316-2003</t>
  </si>
  <si>
    <t>00557</t>
  </si>
  <si>
    <t>28/02/2003 a 28/02/2008</t>
  </si>
  <si>
    <t>558</t>
  </si>
  <si>
    <t xml:space="preserve">CEFET - OP  / UFOP / FG - CURSO DE POS GRADUACAO EM NIVEL ESPECIALIZACAO </t>
  </si>
  <si>
    <t>391-2003</t>
  </si>
  <si>
    <t>00558</t>
  </si>
  <si>
    <t>em engenharia de materiais - redemat</t>
  </si>
  <si>
    <t>17/02/03 a 17/02/2005</t>
  </si>
  <si>
    <t>PASTA AZUL</t>
  </si>
  <si>
    <t>559</t>
  </si>
  <si>
    <t xml:space="preserve">TERMO DE CONTRATO Nº 061/97 - CONTRATO PARA GERENCIAMENTO  DO MUSEU  DE CIENCIA E TECNICA DA ESCOLA DE MINAS </t>
  </si>
  <si>
    <t>2716-2002</t>
  </si>
  <si>
    <t>00559</t>
  </si>
  <si>
    <t>prestacao de contas do museu  processo nº 23109-02872/97-41 - anexo of. GECON 51</t>
  </si>
  <si>
    <t>encerramento da conta</t>
  </si>
  <si>
    <t>arquivo central</t>
  </si>
  <si>
    <t>560</t>
  </si>
  <si>
    <t>SIMAVE / UFOP / FEOP - PRESTACAO DE CONTAS</t>
  </si>
  <si>
    <t>423-2003</t>
  </si>
  <si>
    <t>00560</t>
  </si>
  <si>
    <t xml:space="preserve">PRESTACAO DE CONTAS  </t>
  </si>
  <si>
    <t>ESTA COM LUIZ DO GECON</t>
  </si>
  <si>
    <t>pastazul G</t>
  </si>
  <si>
    <t>1972-2000-0</t>
  </si>
  <si>
    <t>00561</t>
  </si>
  <si>
    <t xml:space="preserve">anexado ao processo nº1036-2001- </t>
  </si>
  <si>
    <t>09/02/2001 A 09/02/2005</t>
  </si>
  <si>
    <t>rescindido</t>
  </si>
  <si>
    <t>562</t>
  </si>
  <si>
    <t>PHARLAB INDUSTRIA FARMACEUTICA / UFOP</t>
  </si>
  <si>
    <t>1186-2003</t>
  </si>
  <si>
    <t>00562</t>
  </si>
  <si>
    <t>13/07/2007 a 13/07/2009</t>
  </si>
  <si>
    <t>563</t>
  </si>
  <si>
    <t>J URIACHY CIA S.A / UFOP / FEOP - MARIA TEREZINHA BAHIA</t>
  </si>
  <si>
    <t>1187-2003</t>
  </si>
  <si>
    <t>00563</t>
  </si>
  <si>
    <t>01/03/2003 A 01/09/2003</t>
  </si>
  <si>
    <t>564</t>
  </si>
  <si>
    <t>FEOP / VALE INFORMATICA BARAO DE COCAIS - RELATORIO DE MOVIMENTACAO FINANCEIRA</t>
  </si>
  <si>
    <t>1193-2003</t>
  </si>
  <si>
    <t>00564</t>
  </si>
  <si>
    <t>conta nº 500.015-2</t>
  </si>
  <si>
    <t>565</t>
  </si>
  <si>
    <t>COMPANHIA SIDERURGICA NACIONAL-CSN</t>
  </si>
  <si>
    <t>392-2003</t>
  </si>
  <si>
    <t>00565</t>
  </si>
  <si>
    <t>estagio para estudante</t>
  </si>
  <si>
    <t>31/01/2003 a 31/01/2008</t>
  </si>
  <si>
    <t>566</t>
  </si>
  <si>
    <t>APAE / TOCANTIS</t>
  </si>
  <si>
    <t>1366-2003</t>
  </si>
  <si>
    <t>00566</t>
  </si>
  <si>
    <t>encerramento do conv.</t>
  </si>
  <si>
    <t>567</t>
  </si>
  <si>
    <t>MUNICIPIO DE ANTONIO CARLOS</t>
  </si>
  <si>
    <t>1367-2003</t>
  </si>
  <si>
    <t>00567</t>
  </si>
  <si>
    <t>01/04/2003 A 01/04/2008</t>
  </si>
  <si>
    <t>568</t>
  </si>
  <si>
    <t>MUNICIPIO DE BELMIRO BRAGA</t>
  </si>
  <si>
    <t>1364-2003</t>
  </si>
  <si>
    <t>00568</t>
  </si>
  <si>
    <t>569</t>
  </si>
  <si>
    <t>MUNICIPIO DORES DO TURVO</t>
  </si>
  <si>
    <t>1361-2003</t>
  </si>
  <si>
    <t>00569</t>
  </si>
  <si>
    <t>570</t>
  </si>
  <si>
    <t>MUNICIPIO DE GUIRICEMA</t>
  </si>
  <si>
    <t>1358-2003</t>
  </si>
  <si>
    <t>00570</t>
  </si>
  <si>
    <t>571</t>
  </si>
  <si>
    <t>MUNICIPIO DE SÃO SEBASTIAO DA VARGEM ALEGRE</t>
  </si>
  <si>
    <t>1357-2003</t>
  </si>
  <si>
    <t>00571</t>
  </si>
  <si>
    <t>572</t>
  </si>
  <si>
    <t>MUNICIPIO DE BRAS PIRES</t>
  </si>
  <si>
    <t>1365-2003</t>
  </si>
  <si>
    <t>00572</t>
  </si>
  <si>
    <t>573</t>
  </si>
  <si>
    <t>MUNICIPIO DE TOCANTIS</t>
  </si>
  <si>
    <t>1368-2003</t>
  </si>
  <si>
    <t>00573</t>
  </si>
  <si>
    <t>0149 - 30/07/2005 a 03/07/2006</t>
  </si>
  <si>
    <t>574</t>
  </si>
  <si>
    <t>MUNICIPIO DE EUZEBIA</t>
  </si>
  <si>
    <t>1362-2003</t>
  </si>
  <si>
    <t>00574</t>
  </si>
  <si>
    <t>575</t>
  </si>
  <si>
    <t>MUNICIPIO DE PEQUERI</t>
  </si>
  <si>
    <t>1400-2003</t>
  </si>
  <si>
    <t>00575</t>
  </si>
  <si>
    <t>576</t>
  </si>
  <si>
    <t>MUNICIPIO DE ARACITABA</t>
  </si>
  <si>
    <t>1399-2003</t>
  </si>
  <si>
    <t>00576</t>
  </si>
  <si>
    <t>577</t>
  </si>
  <si>
    <t>FEOP / PREFEITURA MUNICIPAL DE TIMOTEO</t>
  </si>
  <si>
    <t>1397-2003</t>
  </si>
  <si>
    <t>00577</t>
  </si>
  <si>
    <t>prestacao de contas da conta nº 500.110-8</t>
  </si>
  <si>
    <t>578</t>
  </si>
  <si>
    <t>RESOLUCAO CEPE 2040/2001 - REGULAMENTACAO APLICACAO INCISO XI, DO ARTIGO 37</t>
  </si>
  <si>
    <t>1189-2003</t>
  </si>
  <si>
    <t>00578</t>
  </si>
  <si>
    <t>oficio pgf.pju.ufop.i. nº 074/2003</t>
  </si>
  <si>
    <t xml:space="preserve">resolucao cepe 2040/2001regulamentacao </t>
  </si>
  <si>
    <t xml:space="preserve">esta com salvador   </t>
  </si>
  <si>
    <t>579</t>
  </si>
  <si>
    <t>ORIENTACOES FUNDOS ESPECIAIS E CONVENIOS FEOP / FGX</t>
  </si>
  <si>
    <t>1194-2003</t>
  </si>
  <si>
    <t>00579</t>
  </si>
  <si>
    <t>orientacoes sobre conv. Feop/fgx - apensado 426-2004-0 (724)</t>
  </si>
  <si>
    <t>orientacoes de conv.</t>
  </si>
  <si>
    <t>auditoria</t>
  </si>
  <si>
    <t>580</t>
  </si>
  <si>
    <t xml:space="preserve">GABINETE DO REITOR DA UFOP - RELATORIO CGU Nº 098844-DECISAO 31/01/03  - CONTABILIZACAO DE INSTRUMENTOS DE CONVENIOS CONTRATOS E OUTROS AJUSTES - </t>
  </si>
  <si>
    <t>216-2003</t>
  </si>
  <si>
    <t>00580</t>
  </si>
  <si>
    <t>esta na pju com bete 11/03/05</t>
  </si>
  <si>
    <t>581</t>
  </si>
  <si>
    <t>DEPARTAMENTO DE MATEMATICA - OF 214/2003- PROMOTORIA DE JUSTICA ESPECIALIZADA DE DEFESA DO PATRIMONIO PUBLICO PROCEDIMENTO INVESTIGATORIO</t>
  </si>
  <si>
    <t>389-2003</t>
  </si>
  <si>
    <t>00581</t>
  </si>
  <si>
    <t>procedimento investigario</t>
  </si>
  <si>
    <t>esta com flavio duarte 24/04/2003</t>
  </si>
  <si>
    <t>proad</t>
  </si>
  <si>
    <t>582</t>
  </si>
  <si>
    <t xml:space="preserve">TRANSFERENCIA DE BENS PATRIMONIAIS- ADQUIRIDOS COM RECURSOS DO CONVENIO UFOP/FEOP IMPLANTACAO DO CENTRO DE ARTES E CONVENCOES </t>
  </si>
  <si>
    <t>3401-2002</t>
  </si>
  <si>
    <t>00582</t>
  </si>
  <si>
    <t>transferencia de bens patrimoniais</t>
  </si>
  <si>
    <t>bens patrimoniais</t>
  </si>
  <si>
    <t>PROAD</t>
  </si>
  <si>
    <t>583</t>
  </si>
  <si>
    <t>DOACAO DE BENS PATRIMONIAIS - ANEXO O OF.PGF.PJU.UFOPE N 060/2003</t>
  </si>
  <si>
    <t>3186-2002</t>
  </si>
  <si>
    <t>00583</t>
  </si>
  <si>
    <t>doacao de bens da FEOP para UFOP</t>
  </si>
  <si>
    <t>584</t>
  </si>
  <si>
    <t>UFOP / UNIVERSIDADE DE MADRI/SAMARCO</t>
  </si>
  <si>
    <t>1508-2003</t>
  </si>
  <si>
    <t>00584</t>
  </si>
  <si>
    <t>pagamento de bolsa a aluno espanhol paulo laymen garay</t>
  </si>
  <si>
    <t>estagio E4</t>
  </si>
  <si>
    <t>585</t>
  </si>
  <si>
    <t>FUMP - FUNDACAO MENDES PIMENTEL / UFOP</t>
  </si>
  <si>
    <t>1599-2003</t>
  </si>
  <si>
    <t>00585</t>
  </si>
  <si>
    <t>07/04/03 a 07/04/2005</t>
  </si>
  <si>
    <t>586</t>
  </si>
  <si>
    <t>PMOP / FEOP / ENUT - UFOP</t>
  </si>
  <si>
    <t>1646-2003</t>
  </si>
  <si>
    <t>00586</t>
  </si>
  <si>
    <t>relatorio de mov. Financeira conta nº 500.134-5</t>
  </si>
  <si>
    <t>587</t>
  </si>
  <si>
    <t>SOCIEDADE BENEFICIENTE SÃO CAMILO-HOSPITAL MONSENHOR HORTA/UFOP/FEOP - MARCIO ANTONIO MOREIRA GALVAO</t>
  </si>
  <si>
    <t>424-2003</t>
  </si>
  <si>
    <t>00587</t>
  </si>
  <si>
    <t>prestacao de servicos medicos de urgencia</t>
  </si>
  <si>
    <t>21/03/2008 a 31/10/2010</t>
  </si>
  <si>
    <t>CONV / SERVIDORES UFOP</t>
  </si>
  <si>
    <t>588</t>
  </si>
  <si>
    <t>UNIMED / UFOP - PLANO OURO PADRAO APARTAMENTO</t>
  </si>
  <si>
    <t>1736-2003</t>
  </si>
  <si>
    <t>00588</t>
  </si>
  <si>
    <t>padrao apartamento</t>
  </si>
  <si>
    <t>não renovados</t>
  </si>
  <si>
    <t>589</t>
  </si>
  <si>
    <t>UNIMED / UFOP - PLANO ESTADUAL PADRAO ENFERMARIA</t>
  </si>
  <si>
    <t>1732-2003</t>
  </si>
  <si>
    <t>00589</t>
  </si>
  <si>
    <t>padrao enfermaria</t>
  </si>
  <si>
    <t>590</t>
  </si>
  <si>
    <t>UNIMED / UFOP - PLANO ESTADUAL COLETIVO PADRAO APARTAMENTO</t>
  </si>
  <si>
    <t>1731-2003</t>
  </si>
  <si>
    <t>00590</t>
  </si>
  <si>
    <t>591</t>
  </si>
  <si>
    <t>UNIMED/ UFOP - PLANO  PRATA COLETIVO PADRAO APARTAMENTO</t>
  </si>
  <si>
    <t>1733-2003</t>
  </si>
  <si>
    <t>00591</t>
  </si>
  <si>
    <t>592</t>
  </si>
  <si>
    <t>UNIMED / UFOP - PLANO OURO PADRAO ENFERMARIA</t>
  </si>
  <si>
    <t>1735-2003</t>
  </si>
  <si>
    <t>00592</t>
  </si>
  <si>
    <t>593</t>
  </si>
  <si>
    <t>UNIMED / UFOP - PLANO PRATA COLETIVO PADRAO ENFERMARIA</t>
  </si>
  <si>
    <t>1734-2003</t>
  </si>
  <si>
    <t>00593</t>
  </si>
  <si>
    <t>594</t>
  </si>
  <si>
    <t>MUNICIPIO DE BELO HORIZONTE  / UFOP</t>
  </si>
  <si>
    <t>1775-2003</t>
  </si>
  <si>
    <t>00594</t>
  </si>
  <si>
    <t>convenio de cooperacao</t>
  </si>
  <si>
    <t>01/04/2003 a 01/04/2007</t>
  </si>
  <si>
    <t>595</t>
  </si>
  <si>
    <t>MUNICIPIO DE DIVINESIA / UFOP/NEAD</t>
  </si>
  <si>
    <t>1363-2003</t>
  </si>
  <si>
    <t>00595</t>
  </si>
  <si>
    <t>01/04/2003 a 01/04/2008</t>
  </si>
  <si>
    <t>596</t>
  </si>
  <si>
    <t>LABORATORIO QUIMICO FARMACEUTICO DA AERONAUTICA</t>
  </si>
  <si>
    <t>511-2003</t>
  </si>
  <si>
    <t>00596</t>
  </si>
  <si>
    <t>estagio curricular de farmacia</t>
  </si>
  <si>
    <t>13/02/2003 a 13/02/2007</t>
  </si>
  <si>
    <t>597</t>
  </si>
  <si>
    <t xml:space="preserve">CONSORCIO ALUMINIO DO MARANHAO - LAQFA </t>
  </si>
  <si>
    <t>1753-2003</t>
  </si>
  <si>
    <t>00597</t>
  </si>
  <si>
    <t>estagio curricular DEMET</t>
  </si>
  <si>
    <t>25/01/2003 A 25/01/2007</t>
  </si>
  <si>
    <t>598</t>
  </si>
  <si>
    <t>CAMARA MUNICIPAL DE OURO PRETO / UFOP</t>
  </si>
  <si>
    <t>1815-2003</t>
  </si>
  <si>
    <t>00598</t>
  </si>
  <si>
    <t>estagio curricular DIREITO</t>
  </si>
  <si>
    <t>31/01/2008 A 31/01/2009</t>
  </si>
  <si>
    <t>PASTA AZUL  U</t>
  </si>
  <si>
    <t>599</t>
  </si>
  <si>
    <t>UFV / UFOP / FG - UNIVERSIDADE FEDERAL DE VIÇOSA -CONVENIO DE COOPERACAO ENSINO E PESQUISA 022/2008</t>
  </si>
  <si>
    <t>1774-2003</t>
  </si>
  <si>
    <t>00599</t>
  </si>
  <si>
    <t>convenio de cooperacao ensino e pesquisa, entre outros</t>
  </si>
  <si>
    <t>13/06/2008 a 13/06/2013</t>
  </si>
  <si>
    <t>600</t>
  </si>
  <si>
    <t>FEOP / UFOP / NUCLEO ED. CONT. PROEX / YOGA</t>
  </si>
  <si>
    <t>1776-2003</t>
  </si>
  <si>
    <t>00600</t>
  </si>
  <si>
    <t>relatorio de movimentacao financeira conta nº 500.113-2</t>
  </si>
  <si>
    <t>601</t>
  </si>
  <si>
    <t>REITORIA / UFOP / FEOP</t>
  </si>
  <si>
    <t>422-2003</t>
  </si>
  <si>
    <t>00601</t>
  </si>
  <si>
    <t>prestacao de contas  conta nº 900.879</t>
  </si>
  <si>
    <t>602</t>
  </si>
  <si>
    <t>GUARDA CHUVA  - IMPLANTACAO DO CURSO DE LICENCIATURA A DISTANCIA  - FEOP / UFOP / NEAD</t>
  </si>
  <si>
    <t>00602</t>
  </si>
  <si>
    <t>guarda chuva nead , termo de contrato 021/2001</t>
  </si>
  <si>
    <t>16/08/2000 a 15/08/2004</t>
  </si>
  <si>
    <t>603</t>
  </si>
  <si>
    <t>LAPAC / UFOP / FEOP - PRESTACAO DE CONTAS, REF. CONTRATO Nº 028/2001</t>
  </si>
  <si>
    <t>2581-2002</t>
  </si>
  <si>
    <t>00603</t>
  </si>
  <si>
    <t xml:space="preserve">prestacao de contas </t>
  </si>
  <si>
    <t>01/07/2001  a 30/06/2002</t>
  </si>
  <si>
    <t>604</t>
  </si>
  <si>
    <t>DEPARTAMENTO DE FISICA / ICEB-PRESTAÇAO SERVIÇOS VALOR LIMITE</t>
  </si>
  <si>
    <t>2138-2002</t>
  </si>
  <si>
    <t>00604</t>
  </si>
  <si>
    <t xml:space="preserve">prestacao de servicos </t>
  </si>
  <si>
    <t>prestacao serviços</t>
  </si>
  <si>
    <t>605</t>
  </si>
  <si>
    <t>RELATORIO DE MOVIMENTACAO FINANCEIRA  FEOP / UFOP / PREFEITURA MUNICIPAL DE ITABIRITO LICENCIATURA MATEMATICA</t>
  </si>
  <si>
    <t>1935-2003</t>
  </si>
  <si>
    <t>00605</t>
  </si>
  <si>
    <t>relatorio de movimentacao financeira conta nº 500.105-1</t>
  </si>
  <si>
    <t>pasta azul s</t>
  </si>
  <si>
    <t>606</t>
  </si>
  <si>
    <t>SEBRAE MG / UFOP - IMPLANTACAO DE INCUBADORAS DE EMPRESAS E PLANO NEGOCIOS</t>
  </si>
  <si>
    <t>1989-2003</t>
  </si>
  <si>
    <t>00606</t>
  </si>
  <si>
    <t>valor do processo 31617,00</t>
  </si>
  <si>
    <t>19/06/2004 a 19/12/2004</t>
  </si>
  <si>
    <t>pasta azul N</t>
  </si>
  <si>
    <t>607</t>
  </si>
  <si>
    <t>UFOP -  DECBI / FEOP / ALCAN - PROFA. MARIA CELIA DA SILVA LANNA</t>
  </si>
  <si>
    <t>1990-2003</t>
  </si>
  <si>
    <t>00607</t>
  </si>
  <si>
    <t>influencia dos residuos urbanos nos mananciais de Ouro Preto</t>
  </si>
  <si>
    <t>01/05/2003 a 30/10/2003</t>
  </si>
  <si>
    <t>608</t>
  </si>
  <si>
    <t>PLANETARIO DA ESCOLA DE MINAS</t>
  </si>
  <si>
    <t>1817-2003</t>
  </si>
  <si>
    <t>00608</t>
  </si>
  <si>
    <t>mecenato</t>
  </si>
  <si>
    <t>609</t>
  </si>
  <si>
    <t>REPUBLICAS DE OURO PRETO</t>
  </si>
  <si>
    <t>1818-2003</t>
  </si>
  <si>
    <t>00609</t>
  </si>
  <si>
    <t>ESTA NA PREFEITURA CAMPUS 14/04/04</t>
  </si>
  <si>
    <t>610</t>
  </si>
  <si>
    <t>PALACIO DA OLARIA DE MARIANA</t>
  </si>
  <si>
    <t>1819-2003</t>
  </si>
  <si>
    <t>00610</t>
  </si>
  <si>
    <t>611</t>
  </si>
  <si>
    <t>IMPLANTACAO E MODERNIZACAO ESPACOS CULTURAIS, REFORMAS DO ESPACOS CULTURAIS</t>
  </si>
  <si>
    <t>1813-2003</t>
  </si>
  <si>
    <t>00611</t>
  </si>
  <si>
    <t>emendas parlamentares</t>
  </si>
  <si>
    <t>APENSADO AO PROCESSO 4899-2003 DL 404  - EMENDA NÃO APROVADA - CSU</t>
  </si>
  <si>
    <t>612</t>
  </si>
  <si>
    <t>EXTENSAO DO NUCLEO DA 3 IDADE DO DEP. DE EDUCACAO FISICA</t>
  </si>
  <si>
    <t>1794-2003</t>
  </si>
  <si>
    <t>00612</t>
  </si>
  <si>
    <t>613</t>
  </si>
  <si>
    <t>MODERNIZACAO  E RECUPERACAO  DA INFRA ESTRUTURA FISICA DAS INTITUICOES FEDERAIS DE ENSINO SUPERIOR E DOS HOSPITAIS DE ENSINO</t>
  </si>
  <si>
    <t>1816-2003</t>
  </si>
  <si>
    <t>00613</t>
  </si>
  <si>
    <t>614</t>
  </si>
  <si>
    <t>IMPLANTACAO DO CURSO DE LICENCIATURA BASICA A DISTANCIA</t>
  </si>
  <si>
    <t>1814-2003</t>
  </si>
  <si>
    <t>00614</t>
  </si>
  <si>
    <t>esta na DOF 14/05/04</t>
  </si>
  <si>
    <t>615</t>
  </si>
  <si>
    <t xml:space="preserve"> CONVENIO DE COOPERACAO TECNICA ENTRE A UFOP / IEPHA, INPLEMENTACAO, NA UFOP CURSOS DE GRADUACAO EM ARQUITETURA</t>
  </si>
  <si>
    <t>4242-2002</t>
  </si>
  <si>
    <t>00615</t>
  </si>
  <si>
    <t>pos graduacao em arquitetura e urbanismo, de especializacao em conservacao e restauracao de edificios e de especializacao em contrucao metalica</t>
  </si>
  <si>
    <t>não aprovado pelo CEPE</t>
  </si>
  <si>
    <t>616</t>
  </si>
  <si>
    <t>PROEX / UFOP / FEOP - ESPECIALIZACAO E ESINO DE ASTRONOMIA ADITIVO AO CONVENIO 3878-2002</t>
  </si>
  <si>
    <t>2035-2003</t>
  </si>
  <si>
    <t>00616</t>
  </si>
  <si>
    <t>astronomia</t>
  </si>
  <si>
    <t>03/10/2002 a 03/10/2007</t>
  </si>
  <si>
    <t xml:space="preserve">esta na PROEX 04/02/2004 esta com Gilson Nunes </t>
  </si>
  <si>
    <t>617</t>
  </si>
  <si>
    <t>FRTV/POS GRADUACAO / FILOSOFIA - RELALTORIO DE MOVIMENTACAO FINANCEIRA DA CONTA Nº 03900816-6</t>
  </si>
  <si>
    <t>2068-2003</t>
  </si>
  <si>
    <t>00617</t>
  </si>
  <si>
    <t>conta nº 03900816-6</t>
  </si>
  <si>
    <t>618</t>
  </si>
  <si>
    <t>FEOP / UFOP / PROEX CTA PATROCINIO</t>
  </si>
  <si>
    <t>2069-2003</t>
  </si>
  <si>
    <t>00618</t>
  </si>
  <si>
    <t>CONTA  500-107-8</t>
  </si>
  <si>
    <t>619</t>
  </si>
  <si>
    <t>ELOISIO QUEIROZ PENA / CESAR MENDONÇA FERREIRA - DESCRICAO MINERALOGICA E MICROESTRUTURAL DE SINTER FEED E ANALISE DE RESULTADOS</t>
  </si>
  <si>
    <t>1982-2003</t>
  </si>
  <si>
    <t>00619</t>
  </si>
  <si>
    <t>prestacao de servicos fgx</t>
  </si>
  <si>
    <t>06/02/2003 a 30/04/2003</t>
  </si>
  <si>
    <t>620</t>
  </si>
  <si>
    <t>PRESTACAO DE CONTAS - CURSO LIVRE DE MUSICA - DEPARTAMENTO DE ARTES / UFOP / FEOP</t>
  </si>
  <si>
    <t>2122-2003</t>
  </si>
  <si>
    <t>00620</t>
  </si>
  <si>
    <t>curso livre de musica, apensado ao processo nº 1237-2004-0</t>
  </si>
  <si>
    <t>621</t>
  </si>
  <si>
    <t xml:space="preserve">FERTECO MINERACAO S.A - PREST. DE SERVICOS ENTRE A FG E A UFOP, PROCESSOS ALTERNATIVOS PARA PRODUCAO DE FERRO PRIMARIO REDUCAO DIRETA E FUSAO - REDUCAO </t>
  </si>
  <si>
    <t>1188-2003</t>
  </si>
  <si>
    <t>00621</t>
  </si>
  <si>
    <t>prof. Claudio Batista Vieira e paulo von kruger</t>
  </si>
  <si>
    <t>24/01/2003 a 24/01/2003</t>
  </si>
  <si>
    <t>estagio E3</t>
  </si>
  <si>
    <t>622</t>
  </si>
  <si>
    <t>HYPOFARMA / UFOP - ESTAGIO PARA ESTUDANTE FARMACIA</t>
  </si>
  <si>
    <t>2149-2003</t>
  </si>
  <si>
    <t>00622</t>
  </si>
  <si>
    <t>estagio farmacia</t>
  </si>
  <si>
    <t>02/06/2003 a 02/06/2005</t>
  </si>
  <si>
    <t>623</t>
  </si>
  <si>
    <t>DOCUMENTACAO FISCAL - CONVENIO GESTAO PUBLICA DA CONTA Nº 500.070-5</t>
  </si>
  <si>
    <t>2269-2003</t>
  </si>
  <si>
    <t>00623</t>
  </si>
  <si>
    <t>documento fiscal da conta nº 500.070-5</t>
  </si>
  <si>
    <t>624</t>
  </si>
  <si>
    <t>UFOP / FGX - PROF. PAULO SANTOS ASSIS</t>
  </si>
  <si>
    <t>2071-2003</t>
  </si>
  <si>
    <t>00624</t>
  </si>
  <si>
    <t xml:space="preserve"> ESTUDO DE APROVEITAMENTO DE RESIDUO DA PRODUCAO  DE ALUMINIO SECUNDARIO  NA SIDERURGIA</t>
  </si>
  <si>
    <t>10/02/2003 a 09/02/2004</t>
  </si>
  <si>
    <t>625</t>
  </si>
  <si>
    <t>ONG GLOBAL CANOPY PROGRAME OXFORD / UFOP - EMBAIXADA BRITANICA NO BRASIL - DOSSIEIS FLORESTAIS</t>
  </si>
  <si>
    <t>2328-2003</t>
  </si>
  <si>
    <t>00625</t>
  </si>
  <si>
    <t>contrato concessão fundo - prof. Servio  Pontes Ribeiro</t>
  </si>
  <si>
    <t>maio/2003 a abril/2006</t>
  </si>
  <si>
    <t>00144-contrato concessao: jan/2005 a jul/2005</t>
  </si>
  <si>
    <t>626</t>
  </si>
  <si>
    <t>FUNDACAO GORCEIX/ UFOP / SAMARCO - GERALDO MAGELA</t>
  </si>
  <si>
    <t>2223-2003</t>
  </si>
  <si>
    <t>00626</t>
  </si>
  <si>
    <t>analise por difracao de raixo x espectroscopia mossbauer e 48 amostras de minerio de ferro da mina - 7120,00</t>
  </si>
  <si>
    <t>17/03/2003 a 09/04/2003</t>
  </si>
  <si>
    <t>627</t>
  </si>
  <si>
    <t>INSTITUTO ESTADUAL DE FLORESTA - IEF / UFOP</t>
  </si>
  <si>
    <t>2478-2003</t>
  </si>
  <si>
    <t>00627</t>
  </si>
  <si>
    <t>protocolo de intencoes nº 010500903</t>
  </si>
  <si>
    <t>29/09/2003 a 29/09/2008</t>
  </si>
  <si>
    <t>1º T.A. 21/04/2004 A 21/04/2006</t>
  </si>
  <si>
    <t>628</t>
  </si>
  <si>
    <t>UFOP / SECRETARIA DE ESTADO DE PLANEJAMENTO E GESTAO - MG, CESSAO DE USO DE BEM IMOVEL - RUA DIOGO DE VASCONCELOS, Nº 30, OURO PRETO</t>
  </si>
  <si>
    <t>2605-2003</t>
  </si>
  <si>
    <t>00628</t>
  </si>
  <si>
    <t>documentacao constante do processo nº 314610-042</t>
  </si>
  <si>
    <t>26/05/2003 a 26/05/2013</t>
  </si>
  <si>
    <t>esta na proad 06/08/03</t>
  </si>
  <si>
    <t>629</t>
  </si>
  <si>
    <t>PROCURADORIA DA REPUBLICA DE MINAS GERAIS - INTERESSE A IMOVEL NA RUA BERNARDO MONTEIRO, 1322 / BELO HORIZONTE, PROCESSO MPF Nº 1.22.000.00836/2003-42 - CESSAO DE USO  PROVISORIO</t>
  </si>
  <si>
    <t>2484-2003</t>
  </si>
  <si>
    <t>00629</t>
  </si>
  <si>
    <t>secretaria  do patrimonio da uniao - spu</t>
  </si>
  <si>
    <t>cessao de uso em carater provisorio</t>
  </si>
  <si>
    <t>baixado para PROAD</t>
  </si>
  <si>
    <t>630</t>
  </si>
  <si>
    <t>FEOP / UFOP / PREFEITURA DE BERILO PRESTACAO DE CONTA  PROJETO  RIO VIVO</t>
  </si>
  <si>
    <t>2695-2003</t>
  </si>
  <si>
    <t>00630</t>
  </si>
  <si>
    <t>anexado ao processo nº 1355-2002-0, nº 330</t>
  </si>
  <si>
    <t>pasta azul f</t>
  </si>
  <si>
    <t>631</t>
  </si>
  <si>
    <t>UNIVERSIDADE FEDERAL DE OURO PRETO - UFOP / UNIVERSIDADE FEDERAL DE SÃO JOAO DEL REI / UNIVERSIDADE FEDERAL DE VICOSA  - FUNREI / UFSJ / UFV</t>
  </si>
  <si>
    <t>2794-2003-0</t>
  </si>
  <si>
    <t>00631</t>
  </si>
  <si>
    <t xml:space="preserve">procedimento ligitario e contratos em certame único que atendam a interesse comuns das convenentes, na aquisicao de material, bens e ou servicos assim como contratacao de obras e servicos de engenharia, alienacoes e locacao, </t>
  </si>
  <si>
    <t>24/10/2003 a 24/10/2008</t>
  </si>
  <si>
    <t>ESTA COM DULCE 28/07/04</t>
  </si>
  <si>
    <t>632</t>
  </si>
  <si>
    <t>FAPEMIG / UFOP - PROF VANESSA CARLA FURTADO MOSQUEIRA, PROCESSO CDS - 217/02</t>
  </si>
  <si>
    <t>2681-2003-0</t>
  </si>
  <si>
    <t>00632</t>
  </si>
  <si>
    <t xml:space="preserve">vetorizacao </t>
  </si>
  <si>
    <t>19/08/2003 a 19/08/2005</t>
  </si>
  <si>
    <t>633</t>
  </si>
  <si>
    <t>FAPEMIG / UFOP - PROF ROGELIO LOPES BRANDAO</t>
  </si>
  <si>
    <t>2641-2003-0</t>
  </si>
  <si>
    <t>00633</t>
  </si>
  <si>
    <t xml:space="preserve">CBB 340/02 </t>
  </si>
  <si>
    <t>25/07/2003 A 25/07/2005</t>
  </si>
  <si>
    <t>634</t>
  </si>
  <si>
    <t>FAPEMIG / UFOP / FG - PROF LEONARDO BARBOSA GODEFROID</t>
  </si>
  <si>
    <t>2645-2003-0</t>
  </si>
  <si>
    <t>00634</t>
  </si>
  <si>
    <t>TEC 1049/02</t>
  </si>
  <si>
    <t>31/07/2003 A 31/07/2004</t>
  </si>
  <si>
    <t>635</t>
  </si>
  <si>
    <t>FAPEMIG / UFOP / FG -  MARCO ANTONIO TOURINHO FURTADO</t>
  </si>
  <si>
    <t>2646-2003-0</t>
  </si>
  <si>
    <t>00635</t>
  </si>
  <si>
    <t>TEC 1031/02</t>
  </si>
  <si>
    <t>636</t>
  </si>
  <si>
    <t>FAPEMIG / UFOP / FG - PAULO DE TARSO AMORIM CASTRO</t>
  </si>
  <si>
    <t>2682-2003-0</t>
  </si>
  <si>
    <t>00636</t>
  </si>
  <si>
    <t>CRA 452/02</t>
  </si>
  <si>
    <t>05/08/2003 A 05/08/2005</t>
  </si>
  <si>
    <t>637</t>
  </si>
  <si>
    <t>FAPEMIG / UFOP - PROF. TANUS JORGE NAGEM</t>
  </si>
  <si>
    <t>2647-2003-0</t>
  </si>
  <si>
    <t>00637</t>
  </si>
  <si>
    <t>CEX 9102</t>
  </si>
  <si>
    <t>17/07/2003 A 17/01/2005</t>
  </si>
  <si>
    <t>638</t>
  </si>
  <si>
    <t>FAPEMIG / UFOP - PROF. LUIS ANTONIO ROSA SEIXAS</t>
  </si>
  <si>
    <t>2648-2003-0</t>
  </si>
  <si>
    <t>00638</t>
  </si>
  <si>
    <t>CRA 440/02</t>
  </si>
  <si>
    <t>16/08/2003 A 16/08/2005</t>
  </si>
  <si>
    <t>639</t>
  </si>
  <si>
    <t>FAPEMIG / UFOP / FG - PROF.RENATA NASCIMENTO</t>
  </si>
  <si>
    <t>2643-2003-0</t>
  </si>
  <si>
    <t>00639</t>
  </si>
  <si>
    <t>CDS-536/02</t>
  </si>
  <si>
    <t>16/09/2003 A 16/06/2005</t>
  </si>
  <si>
    <t>640</t>
  </si>
  <si>
    <t>FAPEMIG / UFOP / FG - MARIA RITA SILVERIO PIRES</t>
  </si>
  <si>
    <t>2644-2003-0</t>
  </si>
  <si>
    <t>00640</t>
  </si>
  <si>
    <t>CRA-502/02</t>
  </si>
  <si>
    <t>07/08/2003 A  07/08/2004</t>
  </si>
  <si>
    <t>641</t>
  </si>
  <si>
    <t>FAPEMIG / UFOP / FG - MYRIAM BAHIA LOPES</t>
  </si>
  <si>
    <t>2683-2003-0</t>
  </si>
  <si>
    <t>00641</t>
  </si>
  <si>
    <t>CEX 856/02</t>
  </si>
  <si>
    <t>25/08/2003 A 25/08/2005</t>
  </si>
  <si>
    <t>642</t>
  </si>
  <si>
    <t>FAPEMIG / UFOP / FG - FERNANDO FLECHA ALKIMIM</t>
  </si>
  <si>
    <t>2649-2003-0</t>
  </si>
  <si>
    <t>00642</t>
  </si>
  <si>
    <t>CRA 394/02</t>
  </si>
  <si>
    <t>18/08/2003 A 18/08/2005</t>
  </si>
  <si>
    <t>643</t>
  </si>
  <si>
    <t>FAPEMIG / UFOP - PROF. TANIA MARCIA SACRAMENTO MELO</t>
  </si>
  <si>
    <t>2642-2003-0</t>
  </si>
  <si>
    <t>00643</t>
  </si>
  <si>
    <t>CRA 903/02</t>
  </si>
  <si>
    <t>644</t>
  </si>
  <si>
    <t>CAMARA MUNICIPAL DE OURO PRETO / UFOP - PROTOCOLO DE INTENÇOES E CONVENIOS ESTAGIOS SUPERVISIONADOS</t>
  </si>
  <si>
    <t>2652-2003-0</t>
  </si>
  <si>
    <t>00644</t>
  </si>
  <si>
    <t>protocolo + convenios atividades Juridicas/Ciencias Humanas e Sociais/Turismo/Informatica/Eng de Produçao/Letras/Eng. Controle e Automaçao/Filosofia</t>
  </si>
  <si>
    <t xml:space="preserve">protocolo: 01/07/2008 a 01/07/2013 - convs: 31/01/2008  31/01/2009 </t>
  </si>
  <si>
    <t>645</t>
  </si>
  <si>
    <t>USINA ACUCAREIRA GUAIRA / UFOP</t>
  </si>
  <si>
    <t>2686-2003-0</t>
  </si>
  <si>
    <t>00645</t>
  </si>
  <si>
    <t>estagio Engenharia de Producao</t>
  </si>
  <si>
    <t>14/08/2003 a 14/08/2007</t>
  </si>
  <si>
    <t>pasta ANTT</t>
  </si>
  <si>
    <t>646</t>
  </si>
  <si>
    <t>AGENCIA NACIONAL DE TRANSPORTES TERRESTRES - ANTT</t>
  </si>
  <si>
    <t>2693-2003-0</t>
  </si>
  <si>
    <t>00646</t>
  </si>
  <si>
    <t>monitoriamento dos serviços de transportes de passageiros nos terminais rodoviarios da cidade de ouro preto e joao monlevade</t>
  </si>
  <si>
    <t>21/10/2004 a 21/10/2005</t>
  </si>
  <si>
    <t>647</t>
  </si>
  <si>
    <t>FG / INSTITUTO CATOLICO DE MINAS GERAIS - UNILESTE / UFOP</t>
  </si>
  <si>
    <t>2690-2003-0</t>
  </si>
  <si>
    <t>00647</t>
  </si>
  <si>
    <t>curso de graduacao em eng. de materais</t>
  </si>
  <si>
    <t>31/07/2003 a 31/07/2005</t>
  </si>
  <si>
    <t>648</t>
  </si>
  <si>
    <t>UNIVERSITE D AIX MARSELLE III / UFOP</t>
  </si>
  <si>
    <t>2684-2003-0</t>
  </si>
  <si>
    <t>00648</t>
  </si>
  <si>
    <t>acordo de co tutela  para tese de doutorado</t>
  </si>
  <si>
    <t>649</t>
  </si>
  <si>
    <t>IN TUITION TRAVEL LTDA / UFOP / FEOP</t>
  </si>
  <si>
    <t>2687-2003-0</t>
  </si>
  <si>
    <t>00649</t>
  </si>
  <si>
    <t>realizacao de cursos para brasileiros e em visita tec. Ares hist</t>
  </si>
  <si>
    <t>-</t>
  </si>
  <si>
    <t>650</t>
  </si>
  <si>
    <t>00650</t>
  </si>
  <si>
    <t>651</t>
  </si>
  <si>
    <t xml:space="preserve">UNIVERSIDADE ESTADUAL DE SANTA CRUZ / UFOP </t>
  </si>
  <si>
    <t>3439-2003-0</t>
  </si>
  <si>
    <t>00651</t>
  </si>
  <si>
    <t>projetos e planos de trabalhos</t>
  </si>
  <si>
    <t>21/10/2003 a 21/10/2008</t>
  </si>
  <si>
    <t>652</t>
  </si>
  <si>
    <t>PATRIMONIO ENGENHARIA / UFOP</t>
  </si>
  <si>
    <t>3656-2003-0</t>
  </si>
  <si>
    <t>00652</t>
  </si>
  <si>
    <t>estagio engenh. Civil</t>
  </si>
  <si>
    <t>22/09/2003 a 22/09/2007</t>
  </si>
  <si>
    <t>653</t>
  </si>
  <si>
    <t>FEOP / UFOP / CVRD CORREGO DO MEIO - RELATORIO DE MOVIMENTACAO FINANCEIRA</t>
  </si>
  <si>
    <t>2882-2003-0</t>
  </si>
  <si>
    <t>00653</t>
  </si>
  <si>
    <t>conta nº 500.100-0</t>
  </si>
  <si>
    <t>654</t>
  </si>
  <si>
    <t>FEOP / UFOP / CVRD / ITABIRA - RELATORIO DE MOVIMENTACAO FINANCEIRA</t>
  </si>
  <si>
    <t>2874-2003-0</t>
  </si>
  <si>
    <t>00654</t>
  </si>
  <si>
    <t>conta nº 500.108-6</t>
  </si>
  <si>
    <t>655</t>
  </si>
  <si>
    <t>FEOP / UFOP / HOSPITAL MONSENHOR HORTA - RELATORIO DE MOVIMENTACAO FINANCEIRA</t>
  </si>
  <si>
    <t>2890-2003-0</t>
  </si>
  <si>
    <t>00655</t>
  </si>
  <si>
    <t>conta nº 500.135-3</t>
  </si>
  <si>
    <t>656</t>
  </si>
  <si>
    <t xml:space="preserve">FEOP / UFOP / P.M. TOCANTIS - RELATORIO DE MOVIMENTACAO FINANCEIRA </t>
  </si>
  <si>
    <t>2875-2003-0</t>
  </si>
  <si>
    <t>00656</t>
  </si>
  <si>
    <t>conta nº 500.127-2</t>
  </si>
  <si>
    <t>657</t>
  </si>
  <si>
    <t>FEOP / UFOP / SIMPOSIO DE FILOSOFIA - RELATORIO DE MOVIMENTACAO FINANCEIRA</t>
  </si>
  <si>
    <t>2876-2003-0</t>
  </si>
  <si>
    <t>00657</t>
  </si>
  <si>
    <t>conta nº 500.094-2</t>
  </si>
  <si>
    <t>658</t>
  </si>
  <si>
    <t>FEOP / UFOP / CESD - RELATORIO DE MOVIMENTACAO FINANCEIRA</t>
  </si>
  <si>
    <t>2877-2003-0</t>
  </si>
  <si>
    <t>00658</t>
  </si>
  <si>
    <t>conta nº 500.056-0</t>
  </si>
  <si>
    <t>659</t>
  </si>
  <si>
    <t>FEOP / UFOP / LOPAG  - RELATORIO DE MOVIMENTACAO FINANCEIRA</t>
  </si>
  <si>
    <t>2878-2003-0</t>
  </si>
  <si>
    <t>00659</t>
  </si>
  <si>
    <t>conta nº 500.082-9</t>
  </si>
  <si>
    <t>660</t>
  </si>
  <si>
    <t xml:space="preserve">FEOP / UFOP / ALCAN VIGILANCIA - REALATORIO DE MOVIMENTACAO FINANCEIRA </t>
  </si>
  <si>
    <t>2880-2003-0</t>
  </si>
  <si>
    <t>00660</t>
  </si>
  <si>
    <t>conta nº 500.074-8</t>
  </si>
  <si>
    <t>661</t>
  </si>
  <si>
    <t>FEOP / UFOP / CEPE UNID. REITORIA - RELATORIO DE MOVIMENTACAO FINANCEIRA</t>
  </si>
  <si>
    <t>2881-2003-0</t>
  </si>
  <si>
    <t>00661</t>
  </si>
  <si>
    <t>conta nº 500.073-0</t>
  </si>
  <si>
    <t>662</t>
  </si>
  <si>
    <t>FEOP / UFOP / DIREITO PROC. TRABALHO OURO PRETO - RELATORIO DE MOVIMENTACAO  FINANCEIRA</t>
  </si>
  <si>
    <t>2879-2003-0</t>
  </si>
  <si>
    <t>00662</t>
  </si>
  <si>
    <t>conta nº 500.126-4</t>
  </si>
  <si>
    <t>663</t>
  </si>
  <si>
    <t>FEOP / UFOP / SUZANO - RELATORIO DE MOVIMENTACAO FINANCEIRA</t>
  </si>
  <si>
    <t>2883-2003-0</t>
  </si>
  <si>
    <t>00663</t>
  </si>
  <si>
    <t>conta nº 500.115-9</t>
  </si>
  <si>
    <t>664</t>
  </si>
  <si>
    <t>FEOP / UFOP / CAPIVARI - RELATORIO DE MOVIMENTACAO FINANCEIRA</t>
  </si>
  <si>
    <t>2884-2003-0</t>
  </si>
  <si>
    <t>00664</t>
  </si>
  <si>
    <t>conta nº 500.003-9</t>
  </si>
  <si>
    <t>665</t>
  </si>
  <si>
    <t>FEOP / UFOP / CINE - RELATORIO DE MOVIMENTACAO FINANCEIRA</t>
  </si>
  <si>
    <t>2885-2003-0</t>
  </si>
  <si>
    <t>00665</t>
  </si>
  <si>
    <t>conta nº 901035-7</t>
  </si>
  <si>
    <t>666</t>
  </si>
  <si>
    <t>FEOP / UFOP / RECEITA CACOP - RELATORIO DE MOVIMENTACAO FINANCEIRA</t>
  </si>
  <si>
    <t>2886-2003-0</t>
  </si>
  <si>
    <t>00666</t>
  </si>
  <si>
    <t>conta nº 500.103-5</t>
  </si>
  <si>
    <t>667</t>
  </si>
  <si>
    <t xml:space="preserve">FEOP / UFOP  / GRIFFE - RELATORIO DE MOVIMENTACAO FINANCEIRA </t>
  </si>
  <si>
    <t>2888-2003-0</t>
  </si>
  <si>
    <t>00667</t>
  </si>
  <si>
    <t>conta nº 500.102/7 - 0170313-0</t>
  </si>
  <si>
    <t>668</t>
  </si>
  <si>
    <t>FEOP / UFOP / RECEITA CENTRO DE CONVENCOES</t>
  </si>
  <si>
    <t>2887-2003-0</t>
  </si>
  <si>
    <t>00668</t>
  </si>
  <si>
    <t>conta nº 1708433</t>
  </si>
  <si>
    <t>669</t>
  </si>
  <si>
    <t>FEOP / UFOP / CPD - RELATORIO DE MOVIMENTACAO FINANCEIRA</t>
  </si>
  <si>
    <t>2889-2003-0</t>
  </si>
  <si>
    <t>00669</t>
  </si>
  <si>
    <t>conta nº 500.016-0</t>
  </si>
  <si>
    <t>670</t>
  </si>
  <si>
    <t>FEOP / UFOP / PROEX  / ASTRONOMIA - RELATORIO DE MOVIMENTACAO FINANCEIRA</t>
  </si>
  <si>
    <t>2891-2003-0</t>
  </si>
  <si>
    <t>00670</t>
  </si>
  <si>
    <t>conta nº 500.133-7</t>
  </si>
  <si>
    <t>671</t>
  </si>
  <si>
    <t>FEOP / UFOP / PROEX - 1 FORUM INT. ARTES</t>
  </si>
  <si>
    <t>2892-2003-0</t>
  </si>
  <si>
    <t>00671</t>
  </si>
  <si>
    <t>conta nº 500.125-6</t>
  </si>
  <si>
    <t>672</t>
  </si>
  <si>
    <t>CAPES  QUIMICA / FEOP / UFOP - RELATORIO DE MOVIMENTACAO FINANCEIRA</t>
  </si>
  <si>
    <t>2893-2003-0</t>
  </si>
  <si>
    <t>00672</t>
  </si>
  <si>
    <t>conta nº  21077-3</t>
  </si>
  <si>
    <t>GRADUAÇAO 2</t>
  </si>
  <si>
    <t>673</t>
  </si>
  <si>
    <t xml:space="preserve">UFOP / FUNDACAO GORCEIX - CONTRATO  PARA GERENCIAMENTO DO CURSO EM ESPECIALIZACAO FILOSOFIA  </t>
  </si>
  <si>
    <t>2067-2003-0</t>
  </si>
  <si>
    <t>00673</t>
  </si>
  <si>
    <t>curso pos-graduaçao lato sensu em Filosofia - coord. DEFIL/IFAC</t>
  </si>
  <si>
    <t>01/07/2003 a 01/07/2005 prorrogado automatico</t>
  </si>
  <si>
    <t>674</t>
  </si>
  <si>
    <t>MUNICIPIO DE FERVEDOURO  / FEOP / UFOP</t>
  </si>
  <si>
    <t>1359-2003-0</t>
  </si>
  <si>
    <t>00674</t>
  </si>
  <si>
    <t>675</t>
  </si>
  <si>
    <t>UFOP / FEOP / PREF. MUNICIPAL DE ITABIRITO - RELATORIO DE MOVIMENTACAO FINANCEIRA - CURSO DE LETRAS - PROF DULCE  MARIA VIANA</t>
  </si>
  <si>
    <t>3704-2003</t>
  </si>
  <si>
    <t>00675</t>
  </si>
  <si>
    <t>conta nº 500.108-3</t>
  </si>
  <si>
    <t>pasta 5</t>
  </si>
  <si>
    <t>676</t>
  </si>
  <si>
    <t>FUNDACAO ENSINO DE ITAJUBA  / ITAJUBA / UFOP - PROTOCOLO DE INTENCOES -  LATO SENSU E STRICTU SENSU</t>
  </si>
  <si>
    <t>2685-2003-0</t>
  </si>
  <si>
    <t>00676</t>
  </si>
  <si>
    <t>curso de especializacao em ciencias biologicas- pos graduacao em lato sensu</t>
  </si>
  <si>
    <t>17/10/2003 A 17/10/2008</t>
  </si>
  <si>
    <t>pasta azul i</t>
  </si>
  <si>
    <t>677</t>
  </si>
  <si>
    <t>CASA DOS CONTOS OURO PRETO / UFOP - RESGATE DA MEMORIA JUDICIARIA EM MG - PROF. MYRIAM BAHIA LOPES</t>
  </si>
  <si>
    <t>3827-2003-0</t>
  </si>
  <si>
    <t>00677</t>
  </si>
  <si>
    <t>quinhentos e oitenta mil fotograma</t>
  </si>
  <si>
    <t>678</t>
  </si>
  <si>
    <t>FAPEMIG / UFOP / FG - PROF. ROSA MALENA FERNANDES LIMA</t>
  </si>
  <si>
    <t>3464-2003-0</t>
  </si>
  <si>
    <t>00678</t>
  </si>
  <si>
    <t>EDT-1427/03</t>
  </si>
  <si>
    <t>31/10/2003 A 31/10/2005</t>
  </si>
  <si>
    <t>679</t>
  </si>
  <si>
    <t xml:space="preserve">FG / UFOP / UFOP - PROF.  ROMERO CESAR GOMES </t>
  </si>
  <si>
    <t>3465-2003-0</t>
  </si>
  <si>
    <t>00679</t>
  </si>
  <si>
    <t>EDT-1431/03</t>
  </si>
  <si>
    <t>11/11/2003 A 11/11/2005</t>
  </si>
  <si>
    <t>680</t>
  </si>
  <si>
    <t xml:space="preserve">FAPEMIG / FG / UFOP  PROF.  MARCO ANTONIO FONSECA </t>
  </si>
  <si>
    <t>3463-2003-0</t>
  </si>
  <si>
    <t>00680</t>
  </si>
  <si>
    <t>EDT-1430/03</t>
  </si>
  <si>
    <t>28/06/2005 a 27/12/2005</t>
  </si>
  <si>
    <t>PASTA N</t>
  </si>
  <si>
    <t>681</t>
  </si>
  <si>
    <t>CAPES / UFOP - PROF. HUBERT MATHIAS - LIMNOLOGIA  E BIOGEOQUIMICA DE LAGOS ARTIFICIAIS (BARRAGEM) DO ESTADO DE MINAS GERAIS E DO LESTE DA REPUBLICA FEDERAL DA ALEMANHA</t>
  </si>
  <si>
    <t>3828-2003-0</t>
  </si>
  <si>
    <t>00681</t>
  </si>
  <si>
    <t>termo de concessao de auxilio financeiro</t>
  </si>
  <si>
    <t>682</t>
  </si>
  <si>
    <t>FEOP / UFOP - PROEX - PROGRAMA DE ATENCAO A TERCEIRA IDADE, CURSOS OFICINAS PRATICAS CULTURAIS</t>
  </si>
  <si>
    <t>2691-2003-0</t>
  </si>
  <si>
    <t>00682</t>
  </si>
  <si>
    <t>despacho 005/2003</t>
  </si>
  <si>
    <t>pendente solic. providencia n° 171/2003</t>
  </si>
  <si>
    <t>683</t>
  </si>
  <si>
    <t>CPQRR / FIOCRUZ / UFOP / FEOP - CONVENIO</t>
  </si>
  <si>
    <t>3825-2003-0</t>
  </si>
  <si>
    <t>00683</t>
  </si>
  <si>
    <t>projeto reforma do canil de experimentacao da ufop</t>
  </si>
  <si>
    <t>30/01/2004 a 30/11/2004</t>
  </si>
  <si>
    <t>prestaçao contas pendente FEOP</t>
  </si>
  <si>
    <t>684</t>
  </si>
  <si>
    <t>SEDESE - SECRETARIA DO ESTADO DE DESENVOLVIMENTO SOCIAL E ESPORTES / FEOP - EXECUCAO DE ACOES DE QUALIFICACAO  E REQUALIFICACAO  NO AMBITO DO PLANO DE TRABALHO DE QUALIFICACAO PROFISSIONAL</t>
  </si>
  <si>
    <t>3826-2003-0</t>
  </si>
  <si>
    <t>00684</t>
  </si>
  <si>
    <t xml:space="preserve">oficio gecon nº 95/2003, notificacao </t>
  </si>
  <si>
    <t>685</t>
  </si>
  <si>
    <t xml:space="preserve">FAPEMIG / UFOP - PROF. CLAUDIA APARECIDA MARLIERE DE LIMA,  HERNANI MOTA DE LIMA, ADILSON CURI, </t>
  </si>
  <si>
    <t>3867-2003-0</t>
  </si>
  <si>
    <t>00685</t>
  </si>
  <si>
    <t>resumo informativo</t>
  </si>
  <si>
    <t>686</t>
  </si>
  <si>
    <t>FAPEMIG / UFOP - PROF MYRIAM BAHIA LOPES - ESTRADA EM TEMPO REAL</t>
  </si>
  <si>
    <t>3868-2003-0</t>
  </si>
  <si>
    <t>00686</t>
  </si>
  <si>
    <t>687</t>
  </si>
  <si>
    <t>UFOP / PREFEITURA MUNICIPAL DE MARIANA - PROTOCOLO DE INTENCOES  E CONVENIO  - PROGRAMA MONUMENTA - BID</t>
  </si>
  <si>
    <t>3869-2003-0</t>
  </si>
  <si>
    <t>00687</t>
  </si>
  <si>
    <t>composto por  6 projetos - proex</t>
  </si>
  <si>
    <t>01/10/2003 a 01/10/2008</t>
  </si>
  <si>
    <t>conv. 0006</t>
  </si>
  <si>
    <t>1º  0007</t>
  </si>
  <si>
    <t>2º  0008</t>
  </si>
  <si>
    <t>3º  0009</t>
  </si>
  <si>
    <t>4º  0010</t>
  </si>
  <si>
    <t>ESTA NA PROAD, 30/04/04 AUDITORIA</t>
  </si>
  <si>
    <t>688</t>
  </si>
  <si>
    <t>UFOP / FARMACIA VIVERE / SMSOP - PRODUCAO, CONTROLE DE QUALIDADE E DISPENSACAO DE MEDICAMENTOS MAGISTRAL, DESENVOLVIMENTO DE METODOLOGIA PARA PRESTACAO DE SERVICOS - PROEX</t>
  </si>
  <si>
    <t>3870-2003-0</t>
  </si>
  <si>
    <t>00688</t>
  </si>
  <si>
    <t>prof. Eliana camargo souza</t>
  </si>
  <si>
    <t>689</t>
  </si>
  <si>
    <t>CVRD/UFOP/FG - PROF. JOSE MARGARIDA DA SILVA - PARTICIPACAO DE PROF. AFASTADO EM CONVENIO</t>
  </si>
  <si>
    <t>3880-2003-0</t>
  </si>
  <si>
    <t>00689</t>
  </si>
  <si>
    <t>decimo termo aditivo, despacho016</t>
  </si>
  <si>
    <t>cnpq</t>
  </si>
  <si>
    <t>690</t>
  </si>
  <si>
    <t>CNP / UFOP - TERMO DE CONCESSAO E ACEITACAO DE APOIO AO PROJETO - PROF MARIA TEREZINHA BAHIA, FERNANDO FLECHA ALKIMIM,  CAROLINE  JANETTE SOUZA GOMES</t>
  </si>
  <si>
    <t>3923-2003-0</t>
  </si>
  <si>
    <t>00690</t>
  </si>
  <si>
    <t>CNPQ / UFOP</t>
  </si>
  <si>
    <t xml:space="preserve">termo de concessao </t>
  </si>
  <si>
    <t>691</t>
  </si>
  <si>
    <t xml:space="preserve">FG / GERDAU / UFOP - PROTOCOLO DE INTENCOES </t>
  </si>
  <si>
    <t>2700-2003-0</t>
  </si>
  <si>
    <t>00691</t>
  </si>
  <si>
    <t>01/09/2003 A 01/09/2008</t>
  </si>
  <si>
    <t>692</t>
  </si>
  <si>
    <t>ACURACIA PHARMACEUTICA / UFOP - ESTAGIO</t>
  </si>
  <si>
    <t>2650-2003-0</t>
  </si>
  <si>
    <t>00692</t>
  </si>
  <si>
    <t>04/09/2003 a 04/09/2005</t>
  </si>
  <si>
    <t>693</t>
  </si>
  <si>
    <t>FARMACIA VIVERE HOMEOPATIA - ESTAGIO</t>
  </si>
  <si>
    <t>2689-2003-0</t>
  </si>
  <si>
    <t>00693</t>
  </si>
  <si>
    <t>12/09/2003 A 12/09/2005</t>
  </si>
  <si>
    <t>694</t>
  </si>
  <si>
    <t>UFOP / MECENATO / CAP. RECURSOS PRONAC FEOP / FURNAS,  Nº 02.2235, PARTICIPACAO DE FURNAS NO PATROCINIO NO PROJETO DA ESCOLA DE MINAS - ANTIGO PALACIO DOS GOVERNADORES</t>
  </si>
  <si>
    <t>2699-2003-0</t>
  </si>
  <si>
    <t>00694</t>
  </si>
  <si>
    <t>695</t>
  </si>
  <si>
    <t>UFOP / FG - CONGRESSO IBERO LATINO AMERICANO DE METODOS COMPUTACIONAIS EM ENGENHARIA - CILAMCE 2003</t>
  </si>
  <si>
    <t>2651-2003-0</t>
  </si>
  <si>
    <t>00695</t>
  </si>
  <si>
    <t>cilamce</t>
  </si>
  <si>
    <t>15/07/2003 a 15/12/2003</t>
  </si>
  <si>
    <t>696</t>
  </si>
  <si>
    <t>SOCIEDADE MINEIRA DE CULTURA / PUC-MG / UFOP - PROEX</t>
  </si>
  <si>
    <t>2696-2003-0</t>
  </si>
  <si>
    <t>00696</t>
  </si>
  <si>
    <t>intercambio e cooperacao tecnica e cultural</t>
  </si>
  <si>
    <t>697</t>
  </si>
  <si>
    <t>IRREGULARIDADE NA ARRECADACAO DE RECEITA PUBLICA - PROCURADORIA JURIDICA - IRREGULARIDADE DAS CONTAS DO DEEFI</t>
  </si>
  <si>
    <t>1382-2003-0</t>
  </si>
  <si>
    <t>00697</t>
  </si>
  <si>
    <t>oficio pgf.pju.ufop.i. 128/2003</t>
  </si>
  <si>
    <t>pendente despacho pju</t>
  </si>
  <si>
    <t>esta na pju 30/10/2003</t>
  </si>
  <si>
    <t>estagioE1</t>
  </si>
  <si>
    <t>698</t>
  </si>
  <si>
    <t>ESCRITORIO DE ADVOCACIA DIMAS MELO E ALVES DE LIMA ADVOGADOS ASSOCIADOS / UFOP</t>
  </si>
  <si>
    <t>4060-2003-0</t>
  </si>
  <si>
    <t>00698</t>
  </si>
  <si>
    <t>estagio direito</t>
  </si>
  <si>
    <t>23/06/2003 a 23/09/2008</t>
  </si>
  <si>
    <t>699</t>
  </si>
  <si>
    <t>L'UNIVERSITE DE VALENC - FRANCA  / UFOP</t>
  </si>
  <si>
    <t>4091-2003-0</t>
  </si>
  <si>
    <t>00699</t>
  </si>
  <si>
    <t>700</t>
  </si>
  <si>
    <t>UFOP / FEOP / CONSULADO DE PORTUGUAL  EM BELO HORIZONTE</t>
  </si>
  <si>
    <t>2124-2003-0</t>
  </si>
  <si>
    <t>00700</t>
  </si>
  <si>
    <t>realizacao na cidade de ouro preto um evento comemorativo  do 29 º aniversario  da Resolucao  de 25 de abril de 1974 em portugual</t>
  </si>
  <si>
    <t>25/04/2003 a 25/04/2008</t>
  </si>
  <si>
    <t>701</t>
  </si>
  <si>
    <t>CENTRAL DE ESTAGIO AGENTE DE INTEGRACAO / UFOP</t>
  </si>
  <si>
    <t>4171-2003-0</t>
  </si>
  <si>
    <t>00701</t>
  </si>
  <si>
    <t>02/02/2004 a 02/02/2009</t>
  </si>
  <si>
    <t>702</t>
  </si>
  <si>
    <t>MUNICIPIO DE ARACUAI / UFOP / FEOP</t>
  </si>
  <si>
    <t>4138-2003-0</t>
  </si>
  <si>
    <t>00702</t>
  </si>
  <si>
    <t>projeto lagoao construcao agroecologica</t>
  </si>
  <si>
    <t>703</t>
  </si>
  <si>
    <t>FAPEMIG / UFOP / FG  QUARTZITO OURO PRETO - PROF. WILSON TRIGUEIRO DE SOUSA</t>
  </si>
  <si>
    <t>4280-2003-0</t>
  </si>
  <si>
    <t>00703</t>
  </si>
  <si>
    <t>EDT-1433/03</t>
  </si>
  <si>
    <t>25/11/2003 a 25/11/2005</t>
  </si>
  <si>
    <t>704</t>
  </si>
  <si>
    <t>CREA / UFOP - COOPERACAO MUTUA DO SISTEMA CONFEA /CREAS - PROF.  JAQUELINE</t>
  </si>
  <si>
    <t>4366-2003-0</t>
  </si>
  <si>
    <t>00704</t>
  </si>
  <si>
    <t>aperfeicoamento tecnico e cultural das profissoes regulamentadas afetas as fiscalizacao dos sistema confea</t>
  </si>
  <si>
    <t>13/10/2003 a 31/12/2003</t>
  </si>
  <si>
    <t>PASTA  N</t>
  </si>
  <si>
    <t>705</t>
  </si>
  <si>
    <t>NEC / PROEX / UFOP - PEDIDO DE PRORROGACAO DE PORTARIA Nº 344 DE 11/10/2002</t>
  </si>
  <si>
    <t>3655-2003-0</t>
  </si>
  <si>
    <t>00705</t>
  </si>
  <si>
    <t>oficio nec 033/2003</t>
  </si>
  <si>
    <t>706</t>
  </si>
  <si>
    <t>PROCURADORIA JURIDICA  - VEICULOS COMODATOS COM A FEOP</t>
  </si>
  <si>
    <t>1352-2003-0</t>
  </si>
  <si>
    <t>00706</t>
  </si>
  <si>
    <t>copia xerox dos documentos</t>
  </si>
  <si>
    <t>aguard. Despacho pgf /pju/ufop</t>
  </si>
  <si>
    <t>707</t>
  </si>
  <si>
    <t>PREFEITURA MUNICIPAL DE MARIANA / UFOP  - ARQUIDIOCESE DE MARIANA - APENSADO AO PROCESSO Nº 3083-2001-0 ARQUIDIOCESE DE MARIANA</t>
  </si>
  <si>
    <t>4327-2003-0</t>
  </si>
  <si>
    <t>00707</t>
  </si>
  <si>
    <t>contrato de cessao de uso  situado a rua conego amando s/n antigo palacio dos bispos bairro são jose mariana</t>
  </si>
  <si>
    <t>ver proc. 3083-2001</t>
  </si>
  <si>
    <t>esta na PJU 28/09/04</t>
  </si>
  <si>
    <t>prest. serv.</t>
  </si>
  <si>
    <t>708</t>
  </si>
  <si>
    <t>FG/UFOP - CONTRATO DE PRESTACAO DE SERVICO - PROF. MARIA SILVIA CARVALHO BARBOSA -  METODOS POT. APLICADOS NO RIFTES DA BACIAS DO NORTE DO BRASIL</t>
  </si>
  <si>
    <t>2698-2003-0</t>
  </si>
  <si>
    <t>00708</t>
  </si>
  <si>
    <t>metodos potenciais</t>
  </si>
  <si>
    <t>01/09/2003 a 31/08/2005</t>
  </si>
  <si>
    <t>709</t>
  </si>
  <si>
    <t>FG/UFOP - CONTRATO DE PRESTACAO DE SERVICO - PROF. ANGELICA F. DRUMMOND C. VARAJAO - ESTUDO GEOQUIMICO DE ROCHAS GERADORAS NAS BACIAS DO NORTE DO BRASIL</t>
  </si>
  <si>
    <t>2697-2003-0</t>
  </si>
  <si>
    <t>00709</t>
  </si>
  <si>
    <t>norte do brasil</t>
  </si>
  <si>
    <t>710</t>
  </si>
  <si>
    <t>CVRD / UFOP / FG - LIBERACAO DO RECURSOS - INVESTIGACAO GEOTECNICA  DE SISTEMAS DE CONTROLE DE REJEITOS</t>
  </si>
  <si>
    <t>2036-2003-0</t>
  </si>
  <si>
    <t>00710</t>
  </si>
  <si>
    <t>referente ao oitavo convenio do prof.  Romero cesar gomes</t>
  </si>
  <si>
    <t>termo de encerramento</t>
  </si>
  <si>
    <t>ESTAGIOS</t>
  </si>
  <si>
    <t>PLHARLAB INDUSTRIA FARMACEUTICA / UFOP</t>
  </si>
  <si>
    <t>COMPANHIA SIDERURGICA NACIONAL</t>
  </si>
  <si>
    <t>OBS.: TODOS OS PROCESSOS REFERENTES A ESTAGIOS FORAM TRANSFERIDOS PARA A COORD. ESTAGIO/PROGRAD</t>
  </si>
  <si>
    <t>PRESTACAO   DE SERVICOS</t>
  </si>
  <si>
    <t>internacional prestacao de serviços</t>
  </si>
  <si>
    <t>MARCIO ANTONIO MOREIRA GALVAO - HOSPITAL MONSENHOR HORTA - PRESTACAO DE SERVICOS - SOCIEDADE BENEFICIENTE SÃO CAMILO</t>
  </si>
  <si>
    <t>UFOP / FGX - PROF. PAULO SANTOS ASSIS -  ESTUDO DE APROVEITAMENTO DE RESIDUO DA PRODUCAO  DE ALUMINIO SECUNDARIO  NA SIDERURGIA</t>
  </si>
  <si>
    <t>CAIXA ECONOMICA FEDERAL / UFOP</t>
  </si>
  <si>
    <t>2694-2003-0</t>
  </si>
  <si>
    <t>00873</t>
  </si>
  <si>
    <t xml:space="preserve">FAPEMIG    </t>
  </si>
  <si>
    <t xml:space="preserve">FAPEMIG / UFMG / UFOP / FUNED / CETEC - PROPOSTA DE CRIACAO DE REDE DE PESQUISA EM NANOBIOTECNOLOGIA </t>
  </si>
  <si>
    <t>1uberaba919-97-78</t>
  </si>
  <si>
    <t>prestação de contas F.G.</t>
  </si>
  <si>
    <t>pasta  graduaçao</t>
  </si>
  <si>
    <t>FINEP / FEOP - GEOSIDERURGIA , INTEGRACAO ENTRE MINERIO DE FERRO, DO ACO, E MEIO AMBIENTE</t>
  </si>
  <si>
    <t>SALVADOR AUDITORIA</t>
  </si>
  <si>
    <t>prestação de contas FEOP</t>
  </si>
  <si>
    <t xml:space="preserve">SISBIN / FEOP / UFOP - PRESTACAO DE CONTAS </t>
  </si>
  <si>
    <t>pasta azul</t>
  </si>
  <si>
    <t>UFV / UFOP / FG - UNIVERSIDADE FEDERAL DE VIÇOSA -CONVENIO DE COOPERACAO ENSINO E PESQUISA</t>
  </si>
  <si>
    <t>UFOP -  DCBI / FEOP / ALCAN - IMFLUENCIA DOS RESIDUOS URBANOS NOS MANACIAIS DE OURO PRETO</t>
  </si>
  <si>
    <t xml:space="preserve">UNIVERSIDADE FEDERAL DE OURO PRETO - UFOP / UNIVERSIDADE FEDERAL DE SÃO JOAO DEL REI / UNIVERSIDADE FEDERAL DE VICOSA </t>
  </si>
  <si>
    <t>ENTREGUE A PROAD</t>
  </si>
  <si>
    <t xml:space="preserve">TRANSFERENCIA DE BENS PATRIMONIAIS- ADQUIRIDOS COM RECURSOS DO CONVENIO UOFP/FEOP IMPLANTACAO DO CENTRO DE ARTES E CONVENCOES </t>
  </si>
  <si>
    <t>CONVENIOS /SERVIDORES / UFOP</t>
  </si>
  <si>
    <t>EMENDAS  PARLAMENTARES</t>
  </si>
  <si>
    <t>PROEX / UFOP / FEOP - ESPECIALIZACAO ENSINO DE ASTRONOMIA ADITIVO AO CONVENIO 3878-2002</t>
  </si>
  <si>
    <t>PASTA ANTT</t>
  </si>
  <si>
    <t>prestacao de contas fg</t>
  </si>
  <si>
    <t>711</t>
  </si>
  <si>
    <t>FG/ XXIV  CILAMCE  / UFOP - RELATORIO DE MOVIMENTACAO FINANCEIRA</t>
  </si>
  <si>
    <t>4590-2003-0</t>
  </si>
  <si>
    <t>00711</t>
  </si>
  <si>
    <t>conta nº 10.121-4</t>
  </si>
  <si>
    <t>712</t>
  </si>
  <si>
    <t>FG / POS - FILOSOFIA / UFOP - RELATORIO DE MOVIMENTACAO FINANCEIRA</t>
  </si>
  <si>
    <t>4589-2003-0</t>
  </si>
  <si>
    <t>00712</t>
  </si>
  <si>
    <t>conta nº 10.304-7</t>
  </si>
  <si>
    <t>713</t>
  </si>
  <si>
    <t>FG / NVMM / UFOP - RELATORIO DE MOVIMENTACAO FINANCEIRA</t>
  </si>
  <si>
    <t>4197-2003-0</t>
  </si>
  <si>
    <t>00713</t>
  </si>
  <si>
    <t>conta nº 6.802-0</t>
  </si>
  <si>
    <t>714</t>
  </si>
  <si>
    <t>FEOP / UFOP / FARMACIA ESCOLA -  RELATORIO DE MOVIMENTACAO FINANCEIRA</t>
  </si>
  <si>
    <t>2070-2003-0</t>
  </si>
  <si>
    <t>00714</t>
  </si>
  <si>
    <t>conta nº 500.101-9</t>
  </si>
  <si>
    <t>715</t>
  </si>
  <si>
    <t>DEPARTAMENTO DE HISTORIA / UFOP / FEOP - RELATORIO DE MOVIMENTACAO FINANCEIRA</t>
  </si>
  <si>
    <t>2123-2003-0</t>
  </si>
  <si>
    <t>00715</t>
  </si>
  <si>
    <t>conta nº 500.131-0</t>
  </si>
  <si>
    <t>716</t>
  </si>
  <si>
    <t>IBCA / UFOP / PROEX - OFERECIMENTO DE CURSO DE EXTENSAO  PELA CONTRATANTES</t>
  </si>
  <si>
    <t>2224-2003-0</t>
  </si>
  <si>
    <t>00716</t>
  </si>
  <si>
    <t>instituto brasil china de acupuntura</t>
  </si>
  <si>
    <t>pasta azul g</t>
  </si>
  <si>
    <t>717</t>
  </si>
  <si>
    <t>UFMG/UFOP/UFV/UFLA/CETEC-MG/EPAMIG/FUNDAC-BH/LABM/SISTEMA AMPAQ/SECTES-MG- PROTOCOLO  DE COOPERACAO IMPLANTACAO REDE MINEIRA DE TECNOLOGIA DE CACHACA</t>
  </si>
  <si>
    <t>2487-2003-0</t>
  </si>
  <si>
    <t>00717</t>
  </si>
  <si>
    <t>implantacao da rede mineira de tecnologia de cachaca</t>
  </si>
  <si>
    <t>16/12/2003 a 16/12/2006</t>
  </si>
  <si>
    <t>718</t>
  </si>
  <si>
    <t xml:space="preserve">FUNDACAO HEMOMINAS / UFOP </t>
  </si>
  <si>
    <t>77-2004-0</t>
  </si>
  <si>
    <t>00718</t>
  </si>
  <si>
    <t>30/01/2004 a  30/01/2009</t>
  </si>
  <si>
    <t>719</t>
  </si>
  <si>
    <t>SEE-MG/SECT-MG/UFOP/FG - PROEP / CAPES</t>
  </si>
  <si>
    <t>76-2004-0</t>
  </si>
  <si>
    <t>00719</t>
  </si>
  <si>
    <t>22/10/2003 a 22/11/2003</t>
  </si>
  <si>
    <t>720</t>
  </si>
  <si>
    <t>ESCOLA DE FARMACIA / UFOP  - PEDIDO DE TERMO ADITIVO</t>
  </si>
  <si>
    <t>54-2004-0</t>
  </si>
  <si>
    <t>00720</t>
  </si>
  <si>
    <t>apensado ao processo nº 2070-2003-0 da conta nº 500.101-9</t>
  </si>
  <si>
    <t>ver proc. 2070-2003</t>
  </si>
  <si>
    <t>721</t>
  </si>
  <si>
    <t>RIO PARACATU  MINERACAO / UFOP</t>
  </si>
  <si>
    <t>156-2004-0</t>
  </si>
  <si>
    <t>00721</t>
  </si>
  <si>
    <t>estagio mineracao</t>
  </si>
  <si>
    <t>30/01/2008 a 30/01/2013, renovaçao automatica</t>
  </si>
  <si>
    <t>863</t>
  </si>
  <si>
    <t>722</t>
  </si>
  <si>
    <t>FUNDACAO GORCEIX / UFOP - PROF. PAULO DE SANTOS ASSIS - ESTUDO DE INJECAO E CARVAO EM FORNOS DE PELOTIZACAO</t>
  </si>
  <si>
    <t>4883-2003-0</t>
  </si>
  <si>
    <t>00722</t>
  </si>
  <si>
    <t>prestacao de servicos fg</t>
  </si>
  <si>
    <t>01/01/2003 a 31/07/2004</t>
  </si>
  <si>
    <t>723</t>
  </si>
  <si>
    <t>FG / UFOP - PROF. LEONARDO BARBOSA GODEFROID - ENSAIOS DE TENACIDADE  A FRATURA E PRORROGACAO DE TRINCA DE FADIGA</t>
  </si>
  <si>
    <t>79-2004-0</t>
  </si>
  <si>
    <t>00723</t>
  </si>
  <si>
    <t>01/01/2004 a  31/07/2004</t>
  </si>
  <si>
    <t xml:space="preserve">pasta azul f </t>
  </si>
  <si>
    <t>724</t>
  </si>
  <si>
    <t>UFOP - FEOP - GERENCIAMENTO DE FUNDOS ESPECIAIS DAS CONTAS</t>
  </si>
  <si>
    <t>426-2004-0</t>
  </si>
  <si>
    <t>00724</t>
  </si>
  <si>
    <t>gerenciamento de fundos - esta apensado ao processo nº 1194-2003-0 (579)</t>
  </si>
  <si>
    <t>minuta do 2º termo aditivo</t>
  </si>
  <si>
    <t>na DOF</t>
  </si>
  <si>
    <t>725</t>
  </si>
  <si>
    <t xml:space="preserve">UFOP / CNPQ - PROF MARIA PAULA DELICIO </t>
  </si>
  <si>
    <t>425-2004-0</t>
  </si>
  <si>
    <t>00725</t>
  </si>
  <si>
    <t>criacao de ambientes didaticos - 20.000,00</t>
  </si>
  <si>
    <t>02/02/2004 a 02/08/2006</t>
  </si>
  <si>
    <t>726</t>
  </si>
  <si>
    <t>UFOP /CNPQ - PROF. ANTONIO LUCIANO GANDINI,  VALDIR COSTA E SILVA - DESENVOLVIMENTO PARA A OTIMACAO DOS DESMONTES DE ROCHA</t>
  </si>
  <si>
    <t>424-2004-0</t>
  </si>
  <si>
    <t>00726</t>
  </si>
  <si>
    <t>criacao de kits para o ensino de ciencias  15.000,00</t>
  </si>
  <si>
    <t>11/12/2003 A 11/12/2005</t>
  </si>
  <si>
    <t>727</t>
  </si>
  <si>
    <t>UFOP / FAPEMIG - PROF. RENATO VENANCIO - TROPEIROS E RANCHOS DA ESTRADA REAL:  RECONSTITUICAO DA CULTURA MATERIAL  A PARTIR DE INVENTARIOS POST-MORTEM 1725 - 1820</t>
  </si>
  <si>
    <t>496-2004-0</t>
  </si>
  <si>
    <t>00727</t>
  </si>
  <si>
    <t>EDT-1816-03</t>
  </si>
  <si>
    <t>01/12/2003 A 01/12/2004</t>
  </si>
  <si>
    <t>728</t>
  </si>
  <si>
    <t>DEPARTAMENTO DE AGUA E ENERGIA ELETRICA - DAEE / DIRETORIA DA BACIA DO MEDIO  TIETE BMT</t>
  </si>
  <si>
    <t>205-2004-0</t>
  </si>
  <si>
    <t>00728</t>
  </si>
  <si>
    <t>estagio - e.m.</t>
  </si>
  <si>
    <t>27/02/2004 a 27/02/2008</t>
  </si>
  <si>
    <t>pasta azul j</t>
  </si>
  <si>
    <t>729</t>
  </si>
  <si>
    <t>EDINA SETSUKO HOJO - TERMO DE ADESAO - SERVICO VOLUNTARIO</t>
  </si>
  <si>
    <t>436-2004-0</t>
  </si>
  <si>
    <t>00729</t>
  </si>
  <si>
    <t>trabalho voluntario</t>
  </si>
  <si>
    <t>11/02/2004 A 11/02/2006</t>
  </si>
  <si>
    <t>esta na PROAD - Solicitacao de prov. 0024/2004</t>
  </si>
  <si>
    <t>730</t>
  </si>
  <si>
    <t>MARIA DO CARMO CARDOSO RODRIGUES - TERMO DE ADESAO  - SERVICO VOLUNTARIO</t>
  </si>
  <si>
    <t>533-2004-0</t>
  </si>
  <si>
    <t>00730</t>
  </si>
  <si>
    <t>08/03/2004 A 08/03/2006</t>
  </si>
  <si>
    <t>esta na PROAD - Solicitacao de prov. 0024/2005</t>
  </si>
  <si>
    <t>731</t>
  </si>
  <si>
    <t>REGAR OURO PRETO- REDE DE GENERO E GERACAO OURO PRETO</t>
  </si>
  <si>
    <t>489-2003-0</t>
  </si>
  <si>
    <t>00731</t>
  </si>
  <si>
    <t>08/03/2004 a 08/03/2009</t>
  </si>
  <si>
    <t>732</t>
  </si>
  <si>
    <t>FUNDACAO ITAJUBA / FEOP / UFOP</t>
  </si>
  <si>
    <t>1054-2004-0</t>
  </si>
  <si>
    <t>00732</t>
  </si>
  <si>
    <t>conta nº 500.143-4</t>
  </si>
  <si>
    <t>733</t>
  </si>
  <si>
    <t>FG - CURSO DE LOGISTICA EMPRESARIAL / UFOP</t>
  </si>
  <si>
    <t>1055-2004</t>
  </si>
  <si>
    <t>00733</t>
  </si>
  <si>
    <t>conta nº 9.668-7</t>
  </si>
  <si>
    <t>734</t>
  </si>
  <si>
    <t>UFOP/SAMARCO MINERAÇAO S.A.</t>
  </si>
  <si>
    <t>492-2004-0</t>
  </si>
  <si>
    <t>00734</t>
  </si>
  <si>
    <t>pedido de privilegio da invençao: processo p/analise descritiva das fases presentes em concentrados de minerio de ferro</t>
  </si>
  <si>
    <t>30/12/2004 A 31/12/2009</t>
  </si>
  <si>
    <t>735</t>
  </si>
  <si>
    <t>UFMG / UFOP - USO DE  DIREITO DE PATENTES E PROTOCOLO (apensados proc. 2783-2002 e 3776-97-93)</t>
  </si>
  <si>
    <t>1122-2004-0</t>
  </si>
  <si>
    <t>00735</t>
  </si>
  <si>
    <t>uso de patentes, protocolo e estagio</t>
  </si>
  <si>
    <t>14/08/2002 a 12/08/2006</t>
  </si>
  <si>
    <t>736</t>
  </si>
  <si>
    <t>UFOP / FEOP - CURSO LIVRE DE MUSICA  - PROF. WILSON PEREIRA - CONTA Nº 500.175-2</t>
  </si>
  <si>
    <t>1237-2004-0</t>
  </si>
  <si>
    <t>00736</t>
  </si>
  <si>
    <t>apensado ao processo nº 2122-2004-0</t>
  </si>
  <si>
    <t>ver proc. 2122-2004</t>
  </si>
  <si>
    <t>pasta de graduacao</t>
  </si>
  <si>
    <t>737</t>
  </si>
  <si>
    <t>UFOP / FEOP - CONTRATO OFERECIMENTO CURSO ESPECIALIZAÇÃO - IFAC</t>
  </si>
  <si>
    <t>1120-2004-0</t>
  </si>
  <si>
    <t>00737</t>
  </si>
  <si>
    <t>curso pos-graduaçao lato sensu em cultura e arte barroca</t>
  </si>
  <si>
    <t>1º/8/2010 a 31/12/2011</t>
  </si>
  <si>
    <t>DOU, 17/12/2009</t>
  </si>
  <si>
    <t>738</t>
  </si>
  <si>
    <t>FEOP / UFOP / CINE VILA RICA - EXECUCAO DE OBRAS NO CINE VILA RICA</t>
  </si>
  <si>
    <t>495-2004-0</t>
  </si>
  <si>
    <t>00738</t>
  </si>
  <si>
    <t>Engº Luiz Carlos Piva - conta nº 500.147-7</t>
  </si>
  <si>
    <t>739</t>
  </si>
  <si>
    <t>PROGRAD / UFOP- CONSULTA SOBRE TERMO DE  COMPROMISSO DE ESTAGIO</t>
  </si>
  <si>
    <t>1049-2004-0</t>
  </si>
  <si>
    <t>00739</t>
  </si>
  <si>
    <t>memorando prograd nº 001/2004</t>
  </si>
  <si>
    <t>pendente  despacho</t>
  </si>
  <si>
    <t>esta na pju 06/04/2004</t>
  </si>
  <si>
    <t>pasta azul T</t>
  </si>
  <si>
    <t>740</t>
  </si>
  <si>
    <t>FUNDACAO GORCEIX / UFOP - PARTICIPACAO DO PROFESSOR NA COORDENACAO DO CURSOS</t>
  </si>
  <si>
    <t>1119-2004-0</t>
  </si>
  <si>
    <t>00740</t>
  </si>
  <si>
    <t xml:space="preserve">prof. Fernando Gabriel </t>
  </si>
  <si>
    <t>29/04/2004 a 30/04/2005</t>
  </si>
  <si>
    <t>741</t>
  </si>
  <si>
    <t>PETROBRAS / UFOP / FEOP (CONVENIO 0050.0018931.06.4)</t>
  </si>
  <si>
    <t>1205-2004-0</t>
  </si>
  <si>
    <t>00741</t>
  </si>
  <si>
    <t>convenio transferencia de recursos para atividades academicas e laboratoriais da escola de minas, no campus da UFOP</t>
  </si>
  <si>
    <t>18/11/2006 A 15/02/2007</t>
  </si>
  <si>
    <t>324/537</t>
  </si>
  <si>
    <t>pasta t</t>
  </si>
  <si>
    <t>742</t>
  </si>
  <si>
    <t>VICE DIRETOR DO IFAC / UFOP - GERENCIAMENTO  DO CINE VILA RICA</t>
  </si>
  <si>
    <t>1027-2004-0</t>
  </si>
  <si>
    <t>00742</t>
  </si>
  <si>
    <t>prof. Gilson Moraes Motta</t>
  </si>
  <si>
    <t>pendente elab. de convenio</t>
  </si>
  <si>
    <t>743</t>
  </si>
  <si>
    <t>CIMED  INDUSTRIA  DE MEDICAMENTOS  LTDA / UFOP</t>
  </si>
  <si>
    <t>1255-2004-0</t>
  </si>
  <si>
    <t>00743</t>
  </si>
  <si>
    <t>05/01/2004 a 05/01/2009</t>
  </si>
  <si>
    <t>744</t>
  </si>
  <si>
    <t>PETROBRAS / UFOP / - ESTAGIO PARA ESTUDANTE DA UFOP</t>
  </si>
  <si>
    <t>423-2004-0</t>
  </si>
  <si>
    <t>00744</t>
  </si>
  <si>
    <t>estagio  degeo</t>
  </si>
  <si>
    <t>07/01/2004 a 07/01/2008</t>
  </si>
  <si>
    <t>PASTA AZUL Q</t>
  </si>
  <si>
    <t>745</t>
  </si>
  <si>
    <t>ASSOCIACAO DE AMIGOS DA CULTURA DE OURO BRANCO-AACOB / DEART / UFOP</t>
  </si>
  <si>
    <t>1349-2004-0</t>
  </si>
  <si>
    <t>00745</t>
  </si>
  <si>
    <t>cursos de teatro p/alunos rede publica de Ouro Branco, monitorado por alunos-estagiarios da UFOP</t>
  </si>
  <si>
    <t>15/09/2006 a 15/09/2007</t>
  </si>
  <si>
    <t>444</t>
  </si>
  <si>
    <t>746</t>
  </si>
  <si>
    <t>FEOP / UFOP / NEAD - RELATORIO DE  PENDENCIAS PREFEITURAS / NEAD</t>
  </si>
  <si>
    <t>1121-2004-0</t>
  </si>
  <si>
    <t>00746</t>
  </si>
  <si>
    <t>pendencia prefeitura nead</t>
  </si>
  <si>
    <t>relatorio</t>
  </si>
  <si>
    <t>esta com salvador</t>
  </si>
  <si>
    <t>747</t>
  </si>
  <si>
    <t xml:space="preserve">UFOP / FEOP - FESTIVAL DE INVERNO DE OURO PRETO - CONTRATO PARA  ATIVIDADES DO FORUM DAS ARTES </t>
  </si>
  <si>
    <t>766-2004-0</t>
  </si>
  <si>
    <t>00747</t>
  </si>
  <si>
    <t>forum das artes - festival de inverno</t>
  </si>
  <si>
    <t>12/07/2004 A 02/08/2004</t>
  </si>
  <si>
    <t>748</t>
  </si>
  <si>
    <t>UFOP / FUNDACAO EDUCACIONAL DONA ALBERTINA</t>
  </si>
  <si>
    <t>3974-2002-0</t>
  </si>
  <si>
    <t>00748</t>
  </si>
  <si>
    <t>esta com rosangela solicita. Prov.76/04</t>
  </si>
  <si>
    <t>749</t>
  </si>
  <si>
    <t>UFOP / FEOP - XIII CURSO DE ESPECIALIZACAO  LATO SENSU EM CULTURA E ARTE BARROCA</t>
  </si>
  <si>
    <t>1499-2004-0</t>
  </si>
  <si>
    <t>00749</t>
  </si>
  <si>
    <t>movimentacao financeira conta nº 500.176-0</t>
  </si>
  <si>
    <t>750</t>
  </si>
  <si>
    <t>UFOP / UNIVERSIDADE FEDERAL DE CAMPINAS - UNICAMP, COM A INTERVENIENCIA DA FUNDACAO DE DESENVOLVIMENTO DA UNICAMP</t>
  </si>
  <si>
    <t>421-2003-0</t>
  </si>
  <si>
    <t>00750</t>
  </si>
  <si>
    <t>cooperacao e intercambio cientifico e tecnologico</t>
  </si>
  <si>
    <t>05/11/2002 a  05/11/2007</t>
  </si>
  <si>
    <t>PASTA FINEP</t>
  </si>
  <si>
    <t>751</t>
  </si>
  <si>
    <t xml:space="preserve">FINEP / UFOP - 1919/03 - CONVENIO Nº 01.04.0067.00 </t>
  </si>
  <si>
    <t>1577-2004-0</t>
  </si>
  <si>
    <t>00751</t>
  </si>
  <si>
    <t>novo laboratorio de estruturas construcao e transferencia</t>
  </si>
  <si>
    <t>15/03/2004 a 15/03/2006</t>
  </si>
  <si>
    <t>752</t>
  </si>
  <si>
    <t>FAPEMIG / UFOP - PROGRAMA DE BOLSA INICIACAO CIENTIFICA BIC-JUNIOR - CONVENIO Nº 10.106/07</t>
  </si>
  <si>
    <t>980-2004-0</t>
  </si>
  <si>
    <t>00752</t>
  </si>
  <si>
    <t>pagamento quota de bolsas de BIC-JUNIOR</t>
  </si>
  <si>
    <t>01/07/2007 a 28/02/2011</t>
  </si>
  <si>
    <t>prefeituras</t>
  </si>
  <si>
    <t>753</t>
  </si>
  <si>
    <t xml:space="preserve">FEOP / UFOP / DIOGO DE VASCONCELOS </t>
  </si>
  <si>
    <t>1480-2004-0</t>
  </si>
  <si>
    <t>00753</t>
  </si>
  <si>
    <t>programa de apoio a educacao basica a distancia - PROBASE</t>
  </si>
  <si>
    <t>30/01/2004 a 30/01/2005</t>
  </si>
  <si>
    <t>754</t>
  </si>
  <si>
    <t>FEOP / UFOP / MUNICIPIO DE ACAIACA</t>
  </si>
  <si>
    <t>1482-2004-0</t>
  </si>
  <si>
    <t>00754</t>
  </si>
  <si>
    <t>15/06/2005 a 15/06/2006</t>
  </si>
  <si>
    <t>221</t>
  </si>
  <si>
    <t>755</t>
  </si>
  <si>
    <t>FEOP / UFOP / MUNICIPIO DE MARIANA</t>
  </si>
  <si>
    <t>1481-2004-0</t>
  </si>
  <si>
    <t>00755</t>
  </si>
  <si>
    <t>02/02/2004 A 02/02/2005</t>
  </si>
  <si>
    <t>756</t>
  </si>
  <si>
    <t xml:space="preserve">AMSTERDAM SAUER / UFOP - CONVENIO </t>
  </si>
  <si>
    <t>988-2004-0</t>
  </si>
  <si>
    <t>00756</t>
  </si>
  <si>
    <t xml:space="preserve"> EXPOSIÇAO DE PEDRAS E MINERAIS NA SUA MELHOR EXPRESSAO  DA JOALHERIA  BRASILEIRA DE ALTA QUALIDADE.</t>
  </si>
  <si>
    <t>28/04/2006 a 29/04/2007</t>
  </si>
  <si>
    <t>167/432</t>
  </si>
  <si>
    <t>757</t>
  </si>
  <si>
    <t>FG / UFOP - PROF.  VERSIANE ALBIS LEAO - CARACTERIZACAO DE POROSIDADE DE PELLET FEED E/OU MINERIO DE FERRO VIA METODO DE ABSORCAO DE NITROGENIO</t>
  </si>
  <si>
    <t>1350-2004-0</t>
  </si>
  <si>
    <t>00757</t>
  </si>
  <si>
    <t>formulario nº 226</t>
  </si>
  <si>
    <t>01/03/2004 a 28/02/2005</t>
  </si>
  <si>
    <t>758</t>
  </si>
  <si>
    <t>FG / UFOP  - PROF. VERSIANI ALBIS LEAO - ESTUDOS DA BIOLIXIVIACAO DE MINERIO DE ZINCO COM ACIDITHIOBACILLUS EM SISTEMA CONTINUO</t>
  </si>
  <si>
    <t>1579-2004-0</t>
  </si>
  <si>
    <t>00758</t>
  </si>
  <si>
    <t>formulario nº 234</t>
  </si>
  <si>
    <t>01/03/2004 a 01/10/2004</t>
  </si>
  <si>
    <t>759</t>
  </si>
  <si>
    <t>FG/UFOP - PROF. VERSIANI ALBIS LEAO - REMOCAO DE IONS METALICOS DE EFLUENTES  DA INDUSTRIA DO ZINCO COM RESINAS  DE TROCA IONICAS</t>
  </si>
  <si>
    <t>1578-2004-0</t>
  </si>
  <si>
    <t>00759</t>
  </si>
  <si>
    <t>formulario nº 235</t>
  </si>
  <si>
    <t>01/04/2004 A 01/08/2004</t>
  </si>
  <si>
    <t>760</t>
  </si>
  <si>
    <t>FINEP / UFOP / FEOP - INFORMATIZACAO DO POLO A DISTANCIA  DE TOCANTIS - MG</t>
  </si>
  <si>
    <t>1857-2004-0</t>
  </si>
  <si>
    <t>00760</t>
  </si>
  <si>
    <t>CEAD - NEAD - POLO TOCANTIS</t>
  </si>
  <si>
    <t>10/05/2004 A 10/05/2005</t>
  </si>
  <si>
    <t>761</t>
  </si>
  <si>
    <t>FINEP / UFOP / FEOP - INFORMATIZACAO DO POLO A DISTANCIA  DE TIMOTEO - MG</t>
  </si>
  <si>
    <t>1855-2004-0</t>
  </si>
  <si>
    <t>00761</t>
  </si>
  <si>
    <t>CEAD - NEAD - POLO TIMOTEO</t>
  </si>
  <si>
    <t>762</t>
  </si>
  <si>
    <t>SERVICO DE APOIO PROPRIEDADE INTELECTUAL  - PROPP - SOLICITACAO DE ANALISE PROPP/UFOP - OF. SEPI / PROPP/UFOP 016</t>
  </si>
  <si>
    <t>4231-2003-0</t>
  </si>
  <si>
    <t>00762</t>
  </si>
  <si>
    <t>OFICIO PROPP 195/2003, OF. GECON 137, OF. DPGF Nº 033/2004</t>
  </si>
  <si>
    <t>18/05/2004 A 18/05/2004</t>
  </si>
  <si>
    <t>763</t>
  </si>
  <si>
    <t>FADEPE / UFOP / FEOP - CAED - SIMAVE 2003 - APLICACAO DOS TESTES DE AVALIACAO DO RENDIMENTO ESCOLAR DOS ALUNOS DE 4 E 8 SERIE DA REDE MUNICIPAL DE ENSINO DA SUPERINTENDENCIA  CORRESPONDENTE</t>
  </si>
  <si>
    <t>494-2004-0</t>
  </si>
  <si>
    <t>00763</t>
  </si>
  <si>
    <t>PROVA DE MATEMATICA</t>
  </si>
  <si>
    <t>15/10/2003 A 15/10/2004</t>
  </si>
  <si>
    <t>764</t>
  </si>
  <si>
    <t xml:space="preserve">ACO - UFOP - ASSOCIACAO DO CIRCUITO DO OURO - PROTOCOLO DE INTENCOES </t>
  </si>
  <si>
    <t>1952-2004-0</t>
  </si>
  <si>
    <t>00764</t>
  </si>
  <si>
    <t>05/05/2004 a 05/05/2009</t>
  </si>
  <si>
    <t>765</t>
  </si>
  <si>
    <t>FINEP / UFOP / FEOP - INFORMATIZACAO DO POLO A DISTANCIA  JEQUERI</t>
  </si>
  <si>
    <t>1978-2004-0</t>
  </si>
  <si>
    <t>00765</t>
  </si>
  <si>
    <t>CEAD - NEAD - POLO JEQUERI</t>
  </si>
  <si>
    <t>14/05/2004 A 14/05/2005</t>
  </si>
  <si>
    <t>766</t>
  </si>
  <si>
    <t>FINEP / UFOP / FEOP - INFORMATIZACAO DO POLO A DISTANCIA  DE OURO PRETO</t>
  </si>
  <si>
    <t>1977-2004-0</t>
  </si>
  <si>
    <t>00766</t>
  </si>
  <si>
    <t>CEAD - NEAD - POLO OURO PRETO</t>
  </si>
  <si>
    <t>767</t>
  </si>
  <si>
    <t>FG / UFOP - RELATORIO DE ATIVIDADES EXERCICIO 2003</t>
  </si>
  <si>
    <t>2051-2004-0</t>
  </si>
  <si>
    <t>00767</t>
  </si>
  <si>
    <t>01/01/2003 a 01/12/2003</t>
  </si>
  <si>
    <t>esta na dof 07/06/04</t>
  </si>
  <si>
    <t>768</t>
  </si>
  <si>
    <t>FG / UFOP - RELATORIO DE ATIVIDADES EXERCICIO 2003REVITALIZACAO ESCOLA DE MINAS / MECENATO - RELATORIO DE MOVIMENTACAO FINANCEIRA</t>
  </si>
  <si>
    <t>1236-2004-0</t>
  </si>
  <si>
    <t>00768</t>
  </si>
  <si>
    <t>conta nº 500.136-1</t>
  </si>
  <si>
    <t>769</t>
  </si>
  <si>
    <t>REVITALIZACAO ESCOLA DE MINAS / MECENATO/FEOP - RELATORIO DE MOVIMENTACAO FINANCEIRA</t>
  </si>
  <si>
    <t>1583-2004-0</t>
  </si>
  <si>
    <t>00769</t>
  </si>
  <si>
    <t>conta nº 500.138-8</t>
  </si>
  <si>
    <t>esta na Pref. Campus - protocolado of 202</t>
  </si>
  <si>
    <t>770</t>
  </si>
  <si>
    <t>RESTAURO OBRAS RARAS / ESCOLA DE MINAS / UFOP / FEOP</t>
  </si>
  <si>
    <t>657-2004-0</t>
  </si>
  <si>
    <t>00770</t>
  </si>
  <si>
    <t>conta nº 500.153-1</t>
  </si>
  <si>
    <t>771</t>
  </si>
  <si>
    <t>AGIEL / UFOP - AGENCIA DE INTEGRACAO EMPRESA ESCOLA</t>
  </si>
  <si>
    <t>1974-2004-0</t>
  </si>
  <si>
    <t>00771</t>
  </si>
  <si>
    <t>agente de integracao</t>
  </si>
  <si>
    <t>06/06/2004 A 16/06/2009</t>
  </si>
  <si>
    <t>772</t>
  </si>
  <si>
    <t>FINEP / CEAD / FEOP / UFOP - INFORMATIZACAO DO POLO DE ED. A DISTANCIA  DE PARAOPEBA</t>
  </si>
  <si>
    <t>2234-2004-0</t>
  </si>
  <si>
    <t>00772</t>
  </si>
  <si>
    <t>polo paraopeba</t>
  </si>
  <si>
    <t>26/05/2004 a 26/05/2005</t>
  </si>
  <si>
    <t>773</t>
  </si>
  <si>
    <t>FINEP / CEAD / FEOP / UFOP - INFORMATIZACAO DO POLO DE ED. A DISTANCIA DE MARIPA DE MINAS</t>
  </si>
  <si>
    <t>2235-2004-0</t>
  </si>
  <si>
    <t>00773</t>
  </si>
  <si>
    <t>polo maripa de minas</t>
  </si>
  <si>
    <t>774</t>
  </si>
  <si>
    <t>FINEP / CEAD / FEOP / UFOP - INFORMATIZACAO DO POLO DE ED. A DISTANCIA  DE NOVA ERA</t>
  </si>
  <si>
    <t>2236-2004-0</t>
  </si>
  <si>
    <t>00774</t>
  </si>
  <si>
    <t>polo de nova era</t>
  </si>
  <si>
    <t>775</t>
  </si>
  <si>
    <t>FINEP / CEAD / FEOP / UFOP - INFORMATIZACAO DO POLO DE ED. A DISTANCIA BARAO DE COCAIS</t>
  </si>
  <si>
    <t>2237-2004-0</t>
  </si>
  <si>
    <t>00775</t>
  </si>
  <si>
    <t>polo de barao de cocais</t>
  </si>
  <si>
    <t>776</t>
  </si>
  <si>
    <t>FINEP / CEAD / FEOP / UFOP -  INFORMATIZACAO DO POLO DE ED. A DISTANCIA DE MARIANA</t>
  </si>
  <si>
    <t>2238-2004-0</t>
  </si>
  <si>
    <t>00776</t>
  </si>
  <si>
    <t>polo mariana</t>
  </si>
  <si>
    <t>777</t>
  </si>
  <si>
    <t>FINEP  / CEAD / FEOP / UFOP - INFORMATIZACAO DO POLO  A DISTANCIA  DE BERILO</t>
  </si>
  <si>
    <t>2239-2004-0</t>
  </si>
  <si>
    <t>00777</t>
  </si>
  <si>
    <t>polo berilo</t>
  </si>
  <si>
    <t>778</t>
  </si>
  <si>
    <t>UFOP / UNIVALI  - UNIVERSIDADE  DO VALE DO ITAJAI / FG / MACCAFERRI DO BRASIL</t>
  </si>
  <si>
    <t>1920-2004-0</t>
  </si>
  <si>
    <t>00778</t>
  </si>
  <si>
    <t>convenio geral de cooperacao</t>
  </si>
  <si>
    <t xml:space="preserve">01/04/2004 a  01/04/ 2009 </t>
  </si>
  <si>
    <t>779</t>
  </si>
  <si>
    <t>FG / UFOP - PROF. VERSIANE ALBIS LEAO - REDUCAO DE MINERIO DE NIQUEL ESTUDO TERMODINAMICO E CINETICO</t>
  </si>
  <si>
    <t>1351-2004-0</t>
  </si>
  <si>
    <t>00779</t>
  </si>
  <si>
    <t>formulario 240</t>
  </si>
  <si>
    <t>01/12/2003 a 14/03/2004</t>
  </si>
  <si>
    <t>780</t>
  </si>
  <si>
    <t xml:space="preserve">FG / ORQUESTA EXPERIMENTAL DA UFOP - RELATORIO DE MOVIMENTACAO FINANCEIRA </t>
  </si>
  <si>
    <t>1739-2004-0</t>
  </si>
  <si>
    <t>00780</t>
  </si>
  <si>
    <t>conta nº 9.078-6</t>
  </si>
  <si>
    <t>781</t>
  </si>
  <si>
    <t>FAPEMIG / UFOP - TERMO DE DOACAO Nº 6.180/04 QUE A FAPEMIG FAZ A UFOP</t>
  </si>
  <si>
    <t>1921-2004-0</t>
  </si>
  <si>
    <t>00781</t>
  </si>
  <si>
    <t>termo de doacao 6.180/04</t>
  </si>
  <si>
    <t>31/05/04 a 31/05/04</t>
  </si>
  <si>
    <t>782</t>
  </si>
  <si>
    <t>PRODEMGE - UFOP - ESTAGIO PARA ESTUDANTE DA UFOP</t>
  </si>
  <si>
    <t>2232-2004-0</t>
  </si>
  <si>
    <t>00782</t>
  </si>
  <si>
    <t xml:space="preserve">14/01/2005 a 14/01/2010 </t>
  </si>
  <si>
    <t>783</t>
  </si>
  <si>
    <t>CBMM -  COMPANHIA BRASILEIRA  DE METALURGIA E MINERACAO / UFOP</t>
  </si>
  <si>
    <t>2624-2004-0</t>
  </si>
  <si>
    <t>00783</t>
  </si>
  <si>
    <t>05/07/2004 a 05/07/2008</t>
  </si>
  <si>
    <t>784</t>
  </si>
  <si>
    <t>FUNDEP / FAPEMIG / UFMG / UFOP - COORDENADOR SERGIO  JUNO PENA</t>
  </si>
  <si>
    <t>1976-2004-0</t>
  </si>
  <si>
    <t>00784</t>
  </si>
  <si>
    <t>trypanossoma cruzi</t>
  </si>
  <si>
    <t>21/06/2004 a 21/06/2007</t>
  </si>
  <si>
    <t>785</t>
  </si>
  <si>
    <t>BIBLIOTECA NACIONAL - UFOP</t>
  </si>
  <si>
    <t>2377-2004-0</t>
  </si>
  <si>
    <t>00785</t>
  </si>
  <si>
    <t>desenvolvimento de projetos de automacao  bibliografica das bibliotecas universitarias brasileira</t>
  </si>
  <si>
    <t>14/02/2004 a 14/02/2006</t>
  </si>
  <si>
    <t>786</t>
  </si>
  <si>
    <t>UFOP / UFMG/UFV/FAPEMIG/FUNDEP - ANGIOTENSINA -(-17) E SEU RECPETOR COMO ALVO PARA O DESENVOLVIMENTO DE NOVOS FARMACAOS PARA O ESTUDO E TRATAMENTO DE DOENCAS CARDIOVASCULARES.</t>
  </si>
  <si>
    <t>2130-2004-0</t>
  </si>
  <si>
    <t>00786</t>
  </si>
  <si>
    <t>EDT-2403-03</t>
  </si>
  <si>
    <t>30/06/2004 a 30/06/2007</t>
  </si>
  <si>
    <t>787</t>
  </si>
  <si>
    <t>FAPEMIG / UFOP / FUNARBE/UFV/AMPAQ - OTIMIZACAO DE PROCESSO DE PRODUCAO DE CACHACA DE ALAMBIQUE UTILIZANDO FERMENTO CARACTERIZADO E SELECIONADO, DE ALTA CAPACIDADE DE FORMACAO DE SUBSTANCIA DO AROMA E SABOR BEBIDA</t>
  </si>
  <si>
    <t>1856-2004-0</t>
  </si>
  <si>
    <t>00787</t>
  </si>
  <si>
    <t>EDT-2080/03</t>
  </si>
  <si>
    <t>23/06/2004 A 23/06/2006</t>
  </si>
  <si>
    <t>788</t>
  </si>
  <si>
    <t>CELULOSE NIPO-BRASILEIRA S/A - CENIBRA / UFOP</t>
  </si>
  <si>
    <t>2854-2004-0</t>
  </si>
  <si>
    <t>00788</t>
  </si>
  <si>
    <t>05/01/2005 a 05/01/2007</t>
  </si>
  <si>
    <t>789</t>
  </si>
  <si>
    <t>FAPEMIG/UFMG/PUC/UFOP/FUNDEP - MECANISMOS CELULARES E MOLECULARES DA CONDUCAO E DA TRANSMICAO NERVOSA, FUNCAO DISFUNCAO E INTERVENCAO</t>
  </si>
  <si>
    <t>2859-2004-0</t>
  </si>
  <si>
    <t>00789</t>
  </si>
  <si>
    <t>EDT-2428/03</t>
  </si>
  <si>
    <t>790</t>
  </si>
  <si>
    <t>MUNICIPIO DE ITABIRA / UFOP - ESTAGIO</t>
  </si>
  <si>
    <t>2860-2004-0</t>
  </si>
  <si>
    <t>00790</t>
  </si>
  <si>
    <t>05/07/2004 a 31/12/2004</t>
  </si>
  <si>
    <t>791</t>
  </si>
  <si>
    <t>UFOP/UFMG/UFV/FAPEMIG/FUNDEP - MECANISMO DE ACAO DO PROBIOTICO LACTOBACILLUS DELBRUECKII UFV H2B20 ESTABILIZACAO DA ATIVIDADE PROBIOTICA USO OCMO ADJUVANTE E ENSAIO CLINICO</t>
  </si>
  <si>
    <t>2133-2004-0</t>
  </si>
  <si>
    <t>00791</t>
  </si>
  <si>
    <t>EDT-2409/03</t>
  </si>
  <si>
    <t>30/12/2006 a 28/02/2007</t>
  </si>
  <si>
    <t>792</t>
  </si>
  <si>
    <t>CEMIG / UFOP / FG - SERVICOS DE ANALISE DA INSTRUMENTACAO DE AUSCULTACAO DAS BARRAGENS  DAS UHES VOLTA GRANDE, JAGUARA, IGARAPAVA, XICAO, RIO DAS PEDRAS, SÃO SIMAO, NOVA PONTE, EMBORCACAO, CAJURU E MARTINS</t>
  </si>
  <si>
    <t>2719-2004-0</t>
  </si>
  <si>
    <t>00792</t>
  </si>
  <si>
    <t>prof. dr. Romerio c. gomes</t>
  </si>
  <si>
    <t>07/06/2004 a 07/02/2005</t>
  </si>
  <si>
    <t>793</t>
  </si>
  <si>
    <t>MELT METAIS E LIGAS S/A  / UFOP - ESTAGIO</t>
  </si>
  <si>
    <t>3016-2004-0</t>
  </si>
  <si>
    <t>00793</t>
  </si>
  <si>
    <t xml:space="preserve">estagio </t>
  </si>
  <si>
    <t>794</t>
  </si>
  <si>
    <t>NOVA ERA SILICON S/A - UFOP - ESTAGIO</t>
  </si>
  <si>
    <t>3015-2004-0</t>
  </si>
  <si>
    <t>00794</t>
  </si>
  <si>
    <t>795</t>
  </si>
  <si>
    <t>FG / UFOP  PROF. CLAUDIO BATISTA VIEIRA</t>
  </si>
  <si>
    <t>2892-2004-0</t>
  </si>
  <si>
    <t>00795</t>
  </si>
  <si>
    <t>formulario prest. serv.00263</t>
  </si>
  <si>
    <t>20/05/2004 a 15/08/2004</t>
  </si>
  <si>
    <t>796</t>
  </si>
  <si>
    <t>UFOP / FG - PROF. FERNANDO LEOPOLDO VON KRUGER</t>
  </si>
  <si>
    <t>2891-2004-0</t>
  </si>
  <si>
    <t>00796</t>
  </si>
  <si>
    <t>formulario 00262</t>
  </si>
  <si>
    <t>797</t>
  </si>
  <si>
    <t>UFLA  - UNIVERSIDADE  FEDERAL DE LAVRAS / UFOP</t>
  </si>
  <si>
    <t>3014-2004-0</t>
  </si>
  <si>
    <t>00797</t>
  </si>
  <si>
    <t>estagio entre universidades</t>
  </si>
  <si>
    <t>02/08/2004 a 02/08/2009</t>
  </si>
  <si>
    <t>798</t>
  </si>
  <si>
    <t>FAPEMIG / UFOP / NUPEB - COORDENADOR ALEXANDRE BARBOSA</t>
  </si>
  <si>
    <t>3080-2004-0</t>
  </si>
  <si>
    <t>00798</t>
  </si>
  <si>
    <t>EDT - 2369/04</t>
  </si>
  <si>
    <t>18/08/2004 A 18/08/2005</t>
  </si>
  <si>
    <t>799</t>
  </si>
  <si>
    <t>FAPEMIG / UFOP - ANDREIA CARVALHO ALZAMORA</t>
  </si>
  <si>
    <t>3095-2004-0</t>
  </si>
  <si>
    <t>00799</t>
  </si>
  <si>
    <t>EDT - 2056/03</t>
  </si>
  <si>
    <t>16/08/2004 A 16/08/2005</t>
  </si>
  <si>
    <t>800</t>
  </si>
  <si>
    <t>FAPEMIG / UFOP - MARCIO ANTONIO MOREIRA GALVAO</t>
  </si>
  <si>
    <t>3096-2004-0</t>
  </si>
  <si>
    <t>00800</t>
  </si>
  <si>
    <t>EDT - 2040/03</t>
  </si>
  <si>
    <t>25/08/2004 A 25/08/2005</t>
  </si>
  <si>
    <t>801</t>
  </si>
  <si>
    <t>FAPEMIG /UFOP/FG - HENOR ARTUR DE SOUZA</t>
  </si>
  <si>
    <t>3097-2004-0</t>
  </si>
  <si>
    <t>00801</t>
  </si>
  <si>
    <t>EDT-1982/03</t>
  </si>
  <si>
    <t>20/08/2004  A 20/08/2005</t>
  </si>
  <si>
    <t>802</t>
  </si>
  <si>
    <t>FAPEMIG / UFOP / FG - ADILSON  DO LAGO LEITE</t>
  </si>
  <si>
    <t>3091-2004-0</t>
  </si>
  <si>
    <t>00802</t>
  </si>
  <si>
    <t>EDT-2276/03</t>
  </si>
  <si>
    <t>20/08/2004 A 20/08/2005</t>
  </si>
  <si>
    <t>803</t>
  </si>
  <si>
    <t>FAPEMIG / UFOP / FG - JOAO BATISTA MARQUES DE SOUZA JUNIOR</t>
  </si>
  <si>
    <t>3093-2004-0</t>
  </si>
  <si>
    <t>00803</t>
  </si>
  <si>
    <t>EDT-1986/03</t>
  </si>
  <si>
    <t>20/08/2004 A 30/09/2005</t>
  </si>
  <si>
    <t>804</t>
  </si>
  <si>
    <t>FAPEMIG / UFOP / FG - VERSIANE  ALBIS LEAO</t>
  </si>
  <si>
    <t>3090-2004-0</t>
  </si>
  <si>
    <t>00804</t>
  </si>
  <si>
    <t>EDT-1911/03</t>
  </si>
  <si>
    <t>805</t>
  </si>
  <si>
    <t>FAPEMIG / UFOP / FG - GERALDO DONIZETTI DE  PAULA</t>
  </si>
  <si>
    <t>3092-2004-0</t>
  </si>
  <si>
    <t>00805</t>
  </si>
  <si>
    <t>EDT-1984/03</t>
  </si>
  <si>
    <t>806</t>
  </si>
  <si>
    <t>FAPEMIG / UFOP /  DEGEOP - HANNA JORDT EVANGELISTA</t>
  </si>
  <si>
    <t>3079-2004-0</t>
  </si>
  <si>
    <t>00806</t>
  </si>
  <si>
    <t>EDT-543/03</t>
  </si>
  <si>
    <t>27/08/2004 A 27/08/2006</t>
  </si>
  <si>
    <t>807</t>
  </si>
  <si>
    <t>FEOP / MANNESMANN TUBES / UFOP - RELATORIO DE MOVIMENTACAO FINANCEIRA</t>
  </si>
  <si>
    <t>00807</t>
  </si>
  <si>
    <t>conta nº 500.1655</t>
  </si>
  <si>
    <t>808</t>
  </si>
  <si>
    <t>FAPEMIG / UFOP  / FG - AUXILIADORA MARIA MOURA SANTI</t>
  </si>
  <si>
    <t>3098-2004-0</t>
  </si>
  <si>
    <t>00808</t>
  </si>
  <si>
    <t>EDT-2167/03</t>
  </si>
  <si>
    <t>27/08/2004 A 27/08/2005</t>
  </si>
  <si>
    <t>809</t>
  </si>
  <si>
    <t>ICEB/UFOP/DECOM/FG - CURSO DE ESPECIALIZACAO EM INFORMATICA INDUSTRIAL LATO SENSU</t>
  </si>
  <si>
    <t>1951-2004-0</t>
  </si>
  <si>
    <t>00809</t>
  </si>
  <si>
    <t>informatica industrial</t>
  </si>
  <si>
    <t>01/07/2004 a 01/10/2005</t>
  </si>
  <si>
    <t>810</t>
  </si>
  <si>
    <t>UFOP / MUNICIPIO DE MARIANA - GUARDA MUNICIPAL</t>
  </si>
  <si>
    <t>1964-2004-0</t>
  </si>
  <si>
    <t>00810</t>
  </si>
  <si>
    <t>guarda municipal</t>
  </si>
  <si>
    <t>811</t>
  </si>
  <si>
    <t>FAPEMIG/UFOP/FG-PROF. ADILSON CURI</t>
  </si>
  <si>
    <t>3082-2004-0</t>
  </si>
  <si>
    <t>00811</t>
  </si>
  <si>
    <t>EDT-1964-03</t>
  </si>
  <si>
    <t>01/09/2004 A 01/09/2005</t>
  </si>
  <si>
    <t>812</t>
  </si>
  <si>
    <t>JN&amp;C/UFOP-ESTAGIO</t>
  </si>
  <si>
    <t>3690-2004-0</t>
  </si>
  <si>
    <t>00812</t>
  </si>
  <si>
    <t>ESTAGIO</t>
  </si>
  <si>
    <t>09/09/2004 A 09/09/2008</t>
  </si>
  <si>
    <t>813</t>
  </si>
  <si>
    <t>FAPEMIG/UFOP-DENIA ANTUNES SAUDE GUIMARAES</t>
  </si>
  <si>
    <t>3689-2004-0</t>
  </si>
  <si>
    <t>00813</t>
  </si>
  <si>
    <t>EDT-2038/03</t>
  </si>
  <si>
    <t>14/09/2004 A 14/09/2005</t>
  </si>
  <si>
    <t>814</t>
  </si>
  <si>
    <t>UFOP/UFMT/UNEMAT/UFMS/UFSJ/JFLA/UFES</t>
  </si>
  <si>
    <t>3727-2004-0</t>
  </si>
  <si>
    <t>00814</t>
  </si>
  <si>
    <t>PRO-FORMAR</t>
  </si>
  <si>
    <t>10/08/2004 a 10/08/2006 (renovavel por igual período)</t>
  </si>
  <si>
    <t>815</t>
  </si>
  <si>
    <t>UFOP/FAPEMIG/FG/DEGEO- MARIANGELA GARCIA PRAÇA LEITE</t>
  </si>
  <si>
    <t>3691-2004-0</t>
  </si>
  <si>
    <t>00815</t>
  </si>
  <si>
    <t>EDT-53/04</t>
  </si>
  <si>
    <t>20/09/2004 A 20/09/2006</t>
  </si>
  <si>
    <t>816</t>
  </si>
  <si>
    <t>EMBARE INDUSTRIAS ALIMENTICIAS/UFOP</t>
  </si>
  <si>
    <t>3754-2004-0</t>
  </si>
  <si>
    <t>00816</t>
  </si>
  <si>
    <t>20/07/2004 A 20/07/2006 renovado automaticamente</t>
  </si>
  <si>
    <t>522 (T.A.)</t>
  </si>
  <si>
    <t>817</t>
  </si>
  <si>
    <t>UFOP / ICEB / FEOP - CURSO DE GRADUACAO  LATO SENSU EM MATEMATICA</t>
  </si>
  <si>
    <t>3823-2004-0</t>
  </si>
  <si>
    <t>00817</t>
  </si>
  <si>
    <t>lato sensu matematica</t>
  </si>
  <si>
    <t>06/08/2004 A 06/08/2006</t>
  </si>
  <si>
    <t>818</t>
  </si>
  <si>
    <t>FEOP / UFOP / ICHS / SANTA BARBARA - RELATORIO DE  MOVIMENTACAO  FINANCEIRA</t>
  </si>
  <si>
    <t>3798-2004-0</t>
  </si>
  <si>
    <t>00818</t>
  </si>
  <si>
    <t>conta nº 500.192-2</t>
  </si>
  <si>
    <t>819</t>
  </si>
  <si>
    <t>FEOP / UFOP / PETROBRAS - RELATORIO DE  MOVIMENTACAO FINANCEIRA</t>
  </si>
  <si>
    <t>3797-2004-0</t>
  </si>
  <si>
    <t>00819</t>
  </si>
  <si>
    <t>conta nº 500.200-7</t>
  </si>
  <si>
    <t>NIT/PROPP</t>
  </si>
  <si>
    <t>820</t>
  </si>
  <si>
    <t>UFOP / MARCO ANTONIO T. FURTADO E OUTROS -  CESSAO DE DIREITOS PATRIMONIAIS - TRANSFORMACOES TURISTICAS NA REGIAO DE OURO PRETO A PARTIR DA DECADA DE 90</t>
  </si>
  <si>
    <t>3824-2004-0</t>
  </si>
  <si>
    <t>00820</t>
  </si>
  <si>
    <t>Marco Antonio Tourinho Furtado</t>
  </si>
  <si>
    <t>Definitiva</t>
  </si>
  <si>
    <t>821</t>
  </si>
  <si>
    <t>UFOP/FAPEMIG/DEGEO/FG - FREDERICO GARCIA SOBREIRA</t>
  </si>
  <si>
    <t>3912-2004-0</t>
  </si>
  <si>
    <t>00821</t>
  </si>
  <si>
    <t>EDT-47/04</t>
  </si>
  <si>
    <t>06/10/2006 A 05/04/2007</t>
  </si>
  <si>
    <t>822</t>
  </si>
  <si>
    <t>UFOP/UNIPAC - ESTAGIO</t>
  </si>
  <si>
    <t>2720-2004-0</t>
  </si>
  <si>
    <t>00822</t>
  </si>
  <si>
    <t>02/10/2006 a 02/10/2011</t>
  </si>
  <si>
    <t>823</t>
  </si>
  <si>
    <t>DIRETORIA ICEB/VESTIBULAR/UFOP/FEOP-RELATORIO MOVIMENTAÇAO FINANCEIRA</t>
  </si>
  <si>
    <t>3860-2004-0</t>
  </si>
  <si>
    <t>00823</t>
  </si>
  <si>
    <t>conta nº 500.211-2</t>
  </si>
  <si>
    <t>824</t>
  </si>
  <si>
    <t>FUFMT/UFOP - TERMO COOPERAÇÃO TECNICO-CIENTIFICA</t>
  </si>
  <si>
    <t>3933-2004-0</t>
  </si>
  <si>
    <t>00824</t>
  </si>
  <si>
    <t>criar condiçoes de infra-estrutura que faltam para a implantaçao de um curso de mestrado em geologia</t>
  </si>
  <si>
    <t>13/10/2004 a 13/10/2009</t>
  </si>
  <si>
    <t>825</t>
  </si>
  <si>
    <t>FAPEMIG/UFOP/FG/DEACL - SIMONE APARECIDA REZENDE</t>
  </si>
  <si>
    <t>3953-2004-0</t>
  </si>
  <si>
    <t>00825</t>
  </si>
  <si>
    <t>CBB-169/03</t>
  </si>
  <si>
    <t>20/10/2005 a 19/10/2006</t>
  </si>
  <si>
    <t>826</t>
  </si>
  <si>
    <t>FAPEMIG/UFOP/FG/DEFAR - GEORGE LUIZ LINS MACHADO COELHO</t>
  </si>
  <si>
    <t>3954-2004-0</t>
  </si>
  <si>
    <t>00826</t>
  </si>
  <si>
    <t>CBB-391/03</t>
  </si>
  <si>
    <t>14/10/2004 a 14/10/2006</t>
  </si>
  <si>
    <t>827</t>
  </si>
  <si>
    <t>FAPEMIG/UFOP/FG/NUPEP - MILTON HERCULES GUERRA DE ANDRADE</t>
  </si>
  <si>
    <t>3932-2004-0</t>
  </si>
  <si>
    <t>00827</t>
  </si>
  <si>
    <t>CBB-395/03</t>
  </si>
  <si>
    <t>20/10/2006 a 19/10/2007</t>
  </si>
  <si>
    <t>828</t>
  </si>
  <si>
    <t>UFOP / FEOP / TURISMO - RELATORIO DE MOVIMENTACAO FINANCEIRA</t>
  </si>
  <si>
    <t>4012-2004-0</t>
  </si>
  <si>
    <t>00828</t>
  </si>
  <si>
    <t>conta nº 500.216-3</t>
  </si>
  <si>
    <t>829</t>
  </si>
  <si>
    <t>UFOP/V &amp; M DO BRASIL/FEOP-CONVENIO DE COOPERAÇAO TECNICA</t>
  </si>
  <si>
    <t>78-2004-0</t>
  </si>
  <si>
    <t>00829</t>
  </si>
  <si>
    <t>convenio geral de cooperacao tecnica</t>
  </si>
  <si>
    <t>18/12/2003 a 18/12/2008</t>
  </si>
  <si>
    <t>pasta captaçao recursos</t>
  </si>
  <si>
    <t>830</t>
  </si>
  <si>
    <t>UFOP/FEOP/GOVERNO ESTADO MG</t>
  </si>
  <si>
    <t>4040-2004-0</t>
  </si>
  <si>
    <t>00830</t>
  </si>
  <si>
    <t>sistema monitoramento de video digital acervo museu ciencia e tecnica da EM/UFOP-Lei Est. De Incentivo a Cultura n. 12733/97, 13/665/2000-Dec. N. 43615/2003</t>
  </si>
  <si>
    <t>captação de recursos</t>
  </si>
  <si>
    <t>831</t>
  </si>
  <si>
    <t>4039-2004-0</t>
  </si>
  <si>
    <t>00831</t>
  </si>
  <si>
    <t>Festival Inverno-Forum das Artes 2005</t>
  </si>
  <si>
    <t>832</t>
  </si>
  <si>
    <t>UFOP/MUSEU CIENCIA TECNICA DA ESCOLA DE MINAS-UFOP</t>
  </si>
  <si>
    <t>3934-2004-</t>
  </si>
  <si>
    <t>00832</t>
  </si>
  <si>
    <t>aquisiçao mobiliario, equipamentos e acessorios necessarios a implantaçao da reserva tecnica do museu</t>
  </si>
  <si>
    <t>apensado ao 6785-2005</t>
  </si>
  <si>
    <t>833</t>
  </si>
  <si>
    <t>UFOP/DETUR/MINISTERIO TURISMO - coord. Prof. Marcelo Viana Ramos</t>
  </si>
  <si>
    <t>3935-2004-0</t>
  </si>
  <si>
    <t>00833</t>
  </si>
  <si>
    <t xml:space="preserve">capacitaçao e qualificaçao de agentes publicos e privados para montagem e acompanhamento de conselhos municipais de turismo </t>
  </si>
  <si>
    <t>834</t>
  </si>
  <si>
    <t>UFOP/MJ-MINISTERIO DA JUSTIÇA/SDE-SECRETARIA DIREITO ECONOMICO/CFDD-CONSELHO FEDERAL GESTOR FUNDO DEFESA DIREITOS DIFUSOS</t>
  </si>
  <si>
    <t>4009-2004-0</t>
  </si>
  <si>
    <t>00834</t>
  </si>
  <si>
    <t>implantaçao do centro de defesa direitos difusos UFOP (176.548,50)</t>
  </si>
  <si>
    <t>prestaçao contas FEOP</t>
  </si>
  <si>
    <t>835</t>
  </si>
  <si>
    <t>NUTRIÇAO/UFOP/FEOP-RELATORIO MOVIMENTAÇAO FINANCEIRA</t>
  </si>
  <si>
    <t>4084-2004-0</t>
  </si>
  <si>
    <t>00835</t>
  </si>
  <si>
    <t>conta nº 500.215-5</t>
  </si>
  <si>
    <t>836</t>
  </si>
  <si>
    <t>DEEFI/UFOP/FEOP-RELATORIO MOVIMENTAÇAO FINANCEIRA</t>
  </si>
  <si>
    <t>4087-2004-0</t>
  </si>
  <si>
    <t>00836</t>
  </si>
  <si>
    <t>conta nº 500.212-0</t>
  </si>
  <si>
    <t>837</t>
  </si>
  <si>
    <t>IFAC/UFOP/FEOP-RELATORIO MOVIMENTAÇAO FINANCEIRA</t>
  </si>
  <si>
    <t>4086-2004-0</t>
  </si>
  <si>
    <t>00837</t>
  </si>
  <si>
    <t>conta nº 500.219-8</t>
  </si>
  <si>
    <t>838</t>
  </si>
  <si>
    <t>DEART/UFOP/FEOP-RELATORIO MOVIMENTAÇAO FINANCEIRA</t>
  </si>
  <si>
    <t>4085-2004-0</t>
  </si>
  <si>
    <t>00838</t>
  </si>
  <si>
    <t>conta nº 500-222-8</t>
  </si>
  <si>
    <t>839</t>
  </si>
  <si>
    <t>UFOP/FAPEMIG-COORDENADOR LUIS ANTONIO ROSA SEIXAS</t>
  </si>
  <si>
    <t>4066-2004-0</t>
  </si>
  <si>
    <t>00839</t>
  </si>
  <si>
    <t>CRA-242/03</t>
  </si>
  <si>
    <t>27/10/2004 a 27/10/2006</t>
  </si>
  <si>
    <t>840</t>
  </si>
  <si>
    <t>UFOP/CEDUFOP/FEOP - Projeto Extensão Saude no Campus</t>
  </si>
  <si>
    <t>5996-2004-0</t>
  </si>
  <si>
    <t>00840</t>
  </si>
  <si>
    <t>projeto de extensão</t>
  </si>
  <si>
    <t>2º semestre de 2004</t>
  </si>
  <si>
    <t>841</t>
  </si>
  <si>
    <t>UFOP/LAPAC/FEOP-RELATORIO MOVIMENTAÇAO FINANCEIRA</t>
  </si>
  <si>
    <t>5997-2004-0</t>
  </si>
  <si>
    <t>00841</t>
  </si>
  <si>
    <t>conta nº 901.031-4</t>
  </si>
  <si>
    <t>esta na Reitoria 06/01/05</t>
  </si>
  <si>
    <t>842</t>
  </si>
  <si>
    <t>UFOP/MINISTERIO DA SAUDE-FUNDO NACIONAL DE SAUDE</t>
  </si>
  <si>
    <t>5950-2004-0</t>
  </si>
  <si>
    <t>00842</t>
  </si>
  <si>
    <t>Estruturaçao da assistencia farmaceutica no municipio de Ouro Preto-coord. Lisiane da Silveira Ev</t>
  </si>
  <si>
    <t>843</t>
  </si>
  <si>
    <t>UFOP/PROEX/MEC-SESu-Coord. Roseli de Alvarenga Correa</t>
  </si>
  <si>
    <t>5990-2004-0</t>
  </si>
  <si>
    <t>00843</t>
  </si>
  <si>
    <t>Projeto apoio a educaçao basica-PROBASE</t>
  </si>
  <si>
    <t>844</t>
  </si>
  <si>
    <t>UFOP/PROEX/MEC-SESu-Coord. Neide das Graças de Souza (Deart) e Neide Nativa Bibioteca ICHS)</t>
  </si>
  <si>
    <t>5991-2004-0</t>
  </si>
  <si>
    <t>00844</t>
  </si>
  <si>
    <t>Itinerancias literarias-Mambembe, musica e teatro itinerante e carro-biblioteca da UFOP</t>
  </si>
  <si>
    <t>845</t>
  </si>
  <si>
    <t>UFOP/PROEX/NEAD/MEC-Coord. Mauro Schettino de Souza</t>
  </si>
  <si>
    <t>5992-2004-0</t>
  </si>
  <si>
    <t>00845</t>
  </si>
  <si>
    <t>projeto capacitaçao de professores para educaçao infantil-PROCEI</t>
  </si>
  <si>
    <t>846</t>
  </si>
  <si>
    <t>UFOP / FAPEMIG / DEMET - PROF. PAULO SANTOS ASSIS</t>
  </si>
  <si>
    <t>4067-2004-0</t>
  </si>
  <si>
    <t>00846</t>
  </si>
  <si>
    <t>TEC-557/03</t>
  </si>
  <si>
    <t>04/11/2004 A 04/11/2006</t>
  </si>
  <si>
    <t>847</t>
  </si>
  <si>
    <t>PROTOCOLO DE COOPERACAO / UFOP / IBCA / FEOP - CARACTERIZACAO FISICO QUIMICA DE DIFERENTE CACHACA</t>
  </si>
  <si>
    <t>3854-2004-0</t>
  </si>
  <si>
    <t>00847</t>
  </si>
  <si>
    <t xml:space="preserve">Protocolo de intencoes e convenio </t>
  </si>
  <si>
    <t>30/09/2004 a 30/09/2008</t>
  </si>
  <si>
    <t>848</t>
  </si>
  <si>
    <t>UFOP / FG / FAPEMIG - MARCELO DE ALMEIDA MAIA</t>
  </si>
  <si>
    <t>4088-2004-0</t>
  </si>
  <si>
    <t>00848</t>
  </si>
  <si>
    <t>CEX - 534/03</t>
  </si>
  <si>
    <t>29/10/2004 A 29/10/2006</t>
  </si>
  <si>
    <t>transferido para UFUBERLANDIA</t>
  </si>
  <si>
    <t>849</t>
  </si>
  <si>
    <t>FAPEMIG / UFOP / FG / DEMIN / MILENE SABINO LANA</t>
  </si>
  <si>
    <t>5917-2004-0</t>
  </si>
  <si>
    <t>00849</t>
  </si>
  <si>
    <t>CRA-387/03</t>
  </si>
  <si>
    <t>08/11/2004 A 08/11/2006</t>
  </si>
  <si>
    <t>850</t>
  </si>
  <si>
    <t>PREFEITURA  DE ARACUAI / UFOP - ELABORACAO E ACOMPANHAMENTO DO PROJETO   LAGOAO</t>
  </si>
  <si>
    <t>372-2004-0</t>
  </si>
  <si>
    <t>00850</t>
  </si>
  <si>
    <t>Flavio Andrade</t>
  </si>
  <si>
    <t>851</t>
  </si>
  <si>
    <t>FAPEMIG / UFOP / FG -  MARCOS TADEU DE FREITAS SUITA</t>
  </si>
  <si>
    <t>6073-2004-0</t>
  </si>
  <si>
    <t>00851</t>
  </si>
  <si>
    <t>CRA-1056/03</t>
  </si>
  <si>
    <t>19/11/2006 a 18/11/2007</t>
  </si>
  <si>
    <t>852</t>
  </si>
  <si>
    <t xml:space="preserve">FAOP / UFOP / PROTOCOLO DE INTENCOES </t>
  </si>
  <si>
    <t>4061-2004-0</t>
  </si>
  <si>
    <t>00852</t>
  </si>
  <si>
    <t>Protocolo de intencoes e convenio de estagio (20/9/2005 a 20/9/2007)</t>
  </si>
  <si>
    <t>18/10/2004 a 18/10/2009</t>
  </si>
  <si>
    <t>239</t>
  </si>
  <si>
    <t>853</t>
  </si>
  <si>
    <t>UFOP/UNILESTE-ICMG/FEOP - NUPEP - POS-GRADUAÇAO LATO SENSU EM CIENCIAS BIOLOGICAS - PROF ROGELIO LOPES BRANDAO</t>
  </si>
  <si>
    <t>4011-2004-0</t>
  </si>
  <si>
    <t>00853</t>
  </si>
  <si>
    <t>Protocolo intençoes e convênio</t>
  </si>
  <si>
    <t>20/10/2004 a 20/10/2008</t>
  </si>
  <si>
    <t>854</t>
  </si>
  <si>
    <t>IBICT/MCT/UNIAO/UFOP - ACORDO COOPERAÇAO TECNICA</t>
  </si>
  <si>
    <t>4077-2004-0</t>
  </si>
  <si>
    <t>00854</t>
  </si>
  <si>
    <t>Implementaçao e manutençao biblioteca brasileira de teses e dissertaçoes - BDTD</t>
  </si>
  <si>
    <t>08/11/2004 a 08/11/2009</t>
  </si>
  <si>
    <t>apensado Proc. 2718-2004</t>
  </si>
  <si>
    <t>855</t>
  </si>
  <si>
    <t>FAPEMIG/UFOP/FG - DECBI - COORD. MARIA TEREZINHA BAHIA</t>
  </si>
  <si>
    <t>4065-2004-0</t>
  </si>
  <si>
    <t>00855</t>
  </si>
  <si>
    <t>CBB-538/03</t>
  </si>
  <si>
    <t>856</t>
  </si>
  <si>
    <t>FAPEMIG/UFOP/FG - DECAT - COORD. RONILSON ROCHA</t>
  </si>
  <si>
    <t>4068-2004-0</t>
  </si>
  <si>
    <t>00856</t>
  </si>
  <si>
    <t>TEC-196/03</t>
  </si>
  <si>
    <t>27/10/2004 a 26/04/2007</t>
  </si>
  <si>
    <t>INTERNACIONAL</t>
  </si>
  <si>
    <t>857</t>
  </si>
  <si>
    <t>UNIVERSITÀ DEGLI STUDI DI CATANIA-ITALIA/UFOP</t>
  </si>
  <si>
    <t>Acordo de cooperaçao</t>
  </si>
  <si>
    <t>15/11/2004 a 15/11/2009</t>
  </si>
  <si>
    <t>313</t>
  </si>
  <si>
    <t>858</t>
  </si>
  <si>
    <t>ALFASOL/UFOP</t>
  </si>
  <si>
    <t>3018-2004-0</t>
  </si>
  <si>
    <t>00858</t>
  </si>
  <si>
    <t>Termo de adesão alfabetização solidaria</t>
  </si>
  <si>
    <t>05/10/2004 a 05/10/2006</t>
  </si>
  <si>
    <t>novo instrumento: sem retorno</t>
  </si>
  <si>
    <t>859</t>
  </si>
  <si>
    <t>Protocolo de intenções</t>
  </si>
  <si>
    <t>23/07/2004 a 23/07/2009</t>
  </si>
  <si>
    <t>860</t>
  </si>
  <si>
    <t>AMARYLLIS HOMOEPATIA LTDA/UFOP</t>
  </si>
  <si>
    <t>4064-2004-0</t>
  </si>
  <si>
    <t>00860</t>
  </si>
  <si>
    <t>861</t>
  </si>
  <si>
    <t>HOMEOPHARMA/UFOP</t>
  </si>
  <si>
    <t>814-2004-0</t>
  </si>
  <si>
    <t>00861</t>
  </si>
  <si>
    <t>862</t>
  </si>
  <si>
    <t>TRIBUNAL REGIONAL DO TRABALHO DA 3ª REGIAO/UFOP</t>
  </si>
  <si>
    <t>3842-2004-0</t>
  </si>
  <si>
    <t>00862</t>
  </si>
  <si>
    <t>IDENE-INSTITUTO DESENVOLVIMENTO DO NORTE E NORDESTE DE MG-GOVERNO ESTADO MG/UFOP</t>
  </si>
  <si>
    <t>4013-2004-0</t>
  </si>
  <si>
    <t>00863</t>
  </si>
  <si>
    <t>06/09/2004 a 06/09/2005</t>
  </si>
  <si>
    <t>864</t>
  </si>
  <si>
    <t>COMISSAO MINEIRA FOLCLORE/UFOP/CEFET-OP / SECRETARIA DE CULTURA / SEEMG / MUSEU DA INCONFIDENCIA / MUNICIPIO DE MARIANA / ACAIACA / COMISSAO OUROPRETANA DE FOLCLORE/AMO/AMOP/FEOP/ARQUIDIOCESE DE MARIANA/CENTRO ESTUDO DO SECULO XVIII/APAOP</t>
  </si>
  <si>
    <t>128-2003-0</t>
  </si>
  <si>
    <t>00864</t>
  </si>
  <si>
    <t>pesquisa resgate e valorizacao de expressoes do folclore da regiao dos inconfidentes</t>
  </si>
  <si>
    <t>865</t>
  </si>
  <si>
    <t>UFOP/ENUT-DEALI/FG - CONTRATO REALIZAÇAO DE EVENTO - COORD. ENUT</t>
  </si>
  <si>
    <t>7045-2004-0</t>
  </si>
  <si>
    <t>00865</t>
  </si>
  <si>
    <t>organizaçao e realizaçao do evento Congresso Mineiro de Alimentaçao e Nutriçao - COMAN</t>
  </si>
  <si>
    <t>15/07/2004 a 15/07/2005</t>
  </si>
  <si>
    <t>049</t>
  </si>
  <si>
    <t>pasta I</t>
  </si>
  <si>
    <t>866</t>
  </si>
  <si>
    <t>PROJETO SORRIA/UFOP-PROTOCOLO INTENÇOES E 1° CONVENIO ESTÁGIO CURSO FARMACIA</t>
  </si>
  <si>
    <t>8001-2004-0</t>
  </si>
  <si>
    <t>00866</t>
  </si>
  <si>
    <t>protocolo de intenções e 1° convenio estagio na Fabrica Sabonete - alunos curso de Farmacia + cessao onerosa em comodato de bens moveis</t>
  </si>
  <si>
    <t>02/12/2004 a 02/12/2014</t>
  </si>
  <si>
    <t>1192 a 1194</t>
  </si>
  <si>
    <t>NA PF, 09/03/05</t>
  </si>
  <si>
    <t>867</t>
  </si>
  <si>
    <t>FAPEMIG-UFOP-MUSEU CIENCIA E TECNICA DA ESCOLA DE MINAS DA UFOP-COORD. ANTONIO LUCIANO GANDINI</t>
  </si>
  <si>
    <t>8000-2004-0</t>
  </si>
  <si>
    <t>00867</t>
  </si>
  <si>
    <t>Criação de kits para o ensino de ciencias</t>
  </si>
  <si>
    <t>868</t>
  </si>
  <si>
    <t>COMPANHIA SIDERURGICA BELGO MINEIRA / UFOP</t>
  </si>
  <si>
    <t>2898-2004-0</t>
  </si>
  <si>
    <t>00868</t>
  </si>
  <si>
    <t>apensado ao Proc. 3430-2005</t>
  </si>
  <si>
    <t>869</t>
  </si>
  <si>
    <t>UFOP / ANGLOGOLD-NOVA LIMA/ FG - CONVENIO DE COOPERACAO TÉCNICA</t>
  </si>
  <si>
    <t>7047-2004-0</t>
  </si>
  <si>
    <t>00869</t>
  </si>
  <si>
    <t>13/12/2004 a 13/12/2009</t>
  </si>
  <si>
    <t>870</t>
  </si>
  <si>
    <t>FAPEMIG / UFOP / DECBI - PROF.HILDEBERTO CALDAS DE SOUZA</t>
  </si>
  <si>
    <t>7044-2004-0</t>
  </si>
  <si>
    <t>00870</t>
  </si>
  <si>
    <t>CRA-559/03</t>
  </si>
  <si>
    <t>25/11/2004 A 25/11/2006</t>
  </si>
  <si>
    <t>871</t>
  </si>
  <si>
    <t>ICHS-CE/UFOP/FEP-RELATORIO MOVIMENTAÇAO FINANCEIRA</t>
  </si>
  <si>
    <t>8049-2004-0</t>
  </si>
  <si>
    <t>00871</t>
  </si>
  <si>
    <t>C/C 500.114-0</t>
  </si>
  <si>
    <t>872</t>
  </si>
  <si>
    <t>ICHS-DEEDU/UFOP/FEOP-RELATORIO MOVIMENTAÇAO FINANCEIRA</t>
  </si>
  <si>
    <t>8050-2004-0</t>
  </si>
  <si>
    <t>00872</t>
  </si>
  <si>
    <t>C/C 500.223-6</t>
  </si>
  <si>
    <t>873</t>
  </si>
  <si>
    <t>prestaçao serviços conectividade e certificaçao eletronica caixa x empresa</t>
  </si>
  <si>
    <t>05/08/2003 a 05/08/2006</t>
  </si>
  <si>
    <t>874</t>
  </si>
  <si>
    <t>UFOP/FG-CONTRATO DE DESENVOLVIMENTO DE PROJETO NA PREFEITURA DE MARIANA</t>
  </si>
  <si>
    <t>08171-2004</t>
  </si>
  <si>
    <t>00874</t>
  </si>
  <si>
    <t>Plano gestao integrada residuos solidos urbanos de Mariana, MG - formulario 2040 00313 e 314</t>
  </si>
  <si>
    <t>13/09/2004 a 31/07/2005</t>
  </si>
  <si>
    <t>875</t>
  </si>
  <si>
    <t>FAPEMIG/UFOP/DEACL-EF: PROFA. MARTA DE LANA</t>
  </si>
  <si>
    <t>8381-2004-0</t>
  </si>
  <si>
    <t>00875</t>
  </si>
  <si>
    <t>CBB-415/03</t>
  </si>
  <si>
    <t>10/12/2004 a 31/03/2007</t>
  </si>
  <si>
    <t>876</t>
  </si>
  <si>
    <t>RIO DOCE MANGANES S/A-RDM/UFOP</t>
  </si>
  <si>
    <t>8275-2004-0</t>
  </si>
  <si>
    <t>00876</t>
  </si>
  <si>
    <t xml:space="preserve"> estagio</t>
  </si>
  <si>
    <t>01/12/2004 a 01/12/2009</t>
  </si>
  <si>
    <t>prestação de contas FG</t>
  </si>
  <si>
    <t>3079-20004-0</t>
  </si>
  <si>
    <t>4012-204-0</t>
  </si>
  <si>
    <t>PROTOCOLO  DE COOPERACAO IMPLANTACAO REDE MINEIRA DE TECNOLOGIA DE CACHACA</t>
  </si>
  <si>
    <t>UFOP / SAMARCO / PROPP - USO DE DIREITO DE PATENTES</t>
  </si>
  <si>
    <t>UFMG / UFOP - USO DE  DIREITO DE PATENTES</t>
  </si>
  <si>
    <t>ASSOCIACAO DE AMIGOS DA CULTURA DE OURO BRANCO / DEART / UFOP</t>
  </si>
  <si>
    <t>1349-204-0</t>
  </si>
  <si>
    <t>AMSTERDAM SAUER / UFOP - A UTILIZACAO DE PEDRAS E MINERAIS NA SUA MELHOR EXPRESSAO  DA JOALHERIA  BRASILEIRA DE ALTA QUALIDADE.</t>
  </si>
  <si>
    <t>UFOP / MARCO ANTONIO T. FURTADO E OUTROS -  CESSAO DE DIREITOS PATRIMONIAIS TRANSFORMACOES TURISTICAS NA REGIAO DE OURO PRETO A PARTIR DA DECADA DE 90</t>
  </si>
  <si>
    <t>Projeto de extensão Saúde no Campus</t>
  </si>
  <si>
    <t>PROJETO SORRIA/UFOP/ESCOLA FARMÁCIA-PROTOCOLO E 1º CONV. DE COOPERAÇÃO TECNICA E CIENTIFICA</t>
  </si>
  <si>
    <t>EMBARE INDUST. ALIMENTICIAS/UFOP-ESTAGIO</t>
  </si>
  <si>
    <t>UNIPAC/UFOP-ESTAGIO</t>
  </si>
  <si>
    <t>PRESTACAO  DE  SERVICOS</t>
  </si>
  <si>
    <t>FG / UFOP - PROF. VERSIANE ALBIS LEAO - REDUCAO DE MINEIRO DE NIQUEL ESTUDO TERMODINAMICO E CINETICO</t>
  </si>
  <si>
    <t>UFOP /CNPQ - PROF. ANTONIO LUCIANO GANDINI</t>
  </si>
  <si>
    <t>FAPEMIG / UFOP - PROGRAMA DE BOLSA INICIACAO CIENTIFICA BIC JUNIOR</t>
  </si>
  <si>
    <t>1856-2004-</t>
  </si>
  <si>
    <t>3085-2004-0</t>
  </si>
  <si>
    <t>FAPEMIG/UFOP/DEGEO-FREDERICO GARCIA SOBREIRA</t>
  </si>
  <si>
    <t>PASTA GRADUAÇAO</t>
  </si>
  <si>
    <t>UFOP/ENUT-DEALI/FG - REALIZAÇAO DO 1º CONGRESSO MINEIRO DE ALIMENTAÇAO  E NUTRIÇAO</t>
  </si>
  <si>
    <t>FINEP / UFOP / FEOP</t>
  </si>
  <si>
    <t>EMPRESAS</t>
  </si>
  <si>
    <t>PETROBRAS / UFOP / FEOP</t>
  </si>
  <si>
    <t>UFOP/V&amp;M DO BRASIL/FEOP-CONVENIO DE COOPERAÇAO TECNICA</t>
  </si>
  <si>
    <t>UFOP / ANGLOGOLD-NOVA LIMA / FG - CONVENIO DE COOPERACAO TÉCNICA</t>
  </si>
  <si>
    <t>PASTA CAPTAÇAO RECURSOS</t>
  </si>
  <si>
    <t>UNIVERSITY OF CATANIA-ITALIA/UFOP</t>
  </si>
  <si>
    <t>877</t>
  </si>
  <si>
    <t>UFOP/FAPEMIG/MUSEU CIENCIAS E TECNICA DA EM-ANTONIO LUCIANO GANDINI</t>
  </si>
  <si>
    <t>25-2005-0</t>
  </si>
  <si>
    <t>00877</t>
  </si>
  <si>
    <t>EDT-1809/04</t>
  </si>
  <si>
    <t>10/12/2004 a 10/07/2006</t>
  </si>
  <si>
    <t>878</t>
  </si>
  <si>
    <t>UFOP/FAPEMIG/DEGEO-MAURICIO ANTONIO CARNEIRO</t>
  </si>
  <si>
    <t>26-2005-0</t>
  </si>
  <si>
    <t>00878</t>
  </si>
  <si>
    <t>CRA-619/04</t>
  </si>
  <si>
    <t>11/12/2006 a 10/12/2007</t>
  </si>
  <si>
    <t>879</t>
  </si>
  <si>
    <t>UFOP/SÃO JOSE DO GOIABAL/FEOP/NEAD</t>
  </si>
  <si>
    <t>28-2005-0</t>
  </si>
  <si>
    <t>00879</t>
  </si>
  <si>
    <t>Implantaçao Licenciatura em Educação Básica: anos iniciais, na modalidade de Educação a Distancia</t>
  </si>
  <si>
    <t>20/05/2004 a 20/05/2006</t>
  </si>
  <si>
    <t>880</t>
  </si>
  <si>
    <t>FINEP/FG/VOTORANTIM METAIS-CIA. NIQUEL TOCANTINS/UFOP - Executor: Prof. Versiane Albis Leão (Demet)</t>
  </si>
  <si>
    <t>8151-2004-0</t>
  </si>
  <si>
    <t>00880</t>
  </si>
  <si>
    <t>Projeto: Biotecnologia aplicada a metalurgia extrativa do zinco e do niquel - convenio 01.06.1257.00</t>
  </si>
  <si>
    <t>01/12/2004 a 01/12/2007 29/12/2006 a 29/12/2008</t>
  </si>
  <si>
    <t>881</t>
  </si>
  <si>
    <t>UFOP/BARRA LONGA/FEOP/NEAD - CONTRATO</t>
  </si>
  <si>
    <t>29-2005-0</t>
  </si>
  <si>
    <t>00881</t>
  </si>
  <si>
    <t>Implantaçao Licenciatura em Educação Básica: anos iniciais, na modalidade de Educação a Distancia - ensino basico com o ensino superior</t>
  </si>
  <si>
    <t>882</t>
  </si>
  <si>
    <t>SUZANO BAHIA SUL PAPEL E CELULOSE S/A/UFOP</t>
  </si>
  <si>
    <t>8380-2004-0</t>
  </si>
  <si>
    <t>00882</t>
  </si>
  <si>
    <t>estágio geral</t>
  </si>
  <si>
    <t>30/12/2004 a 30/12/2006</t>
  </si>
  <si>
    <t>PRESTAÇAO CONTAS FEOP</t>
  </si>
  <si>
    <t>883</t>
  </si>
  <si>
    <t>UFOP/PREF. NOVA ERA/FEOP - PRESTAÇAO DE CONTAS</t>
  </si>
  <si>
    <t>67-2005-0</t>
  </si>
  <si>
    <t>00883</t>
  </si>
  <si>
    <t>Prestação de contas parcial exercícios 2000, 2001 e 2002</t>
  </si>
  <si>
    <t>prest. contas</t>
  </si>
  <si>
    <t>EMENDA PARLAMENTAR</t>
  </si>
  <si>
    <t>884</t>
  </si>
  <si>
    <t>UFOP/MINISTERIOR DA CULTURA - EMENDA PARLAMENTAR VIRGILIO GUIMARAES</t>
  </si>
  <si>
    <t>59-2005-0</t>
  </si>
  <si>
    <t>00884</t>
  </si>
  <si>
    <t>Restauração elementos artisticos da Capela de N.Sra.da Boa Morte do Sem. Menor de Mariana</t>
  </si>
  <si>
    <t>mar/2004 a mar/ 2005</t>
  </si>
  <si>
    <t>885</t>
  </si>
  <si>
    <t>UFOP/MinC/PRONAC</t>
  </si>
  <si>
    <t>60-2005-0</t>
  </si>
  <si>
    <t>00885</t>
  </si>
  <si>
    <t>Projeto: Fórum das Artes 2005</t>
  </si>
  <si>
    <t>01/01/2005 a 31/10/2005</t>
  </si>
  <si>
    <t>886</t>
  </si>
  <si>
    <t>UFOP/FEOP/MUSEU/EM - RELATORIO DE MOVIMENTAÇAO FINANCEIRA</t>
  </si>
  <si>
    <t>61-2005-0</t>
  </si>
  <si>
    <t>00886</t>
  </si>
  <si>
    <t>conta 14.216-6 - BB - AG. 0473-1</t>
  </si>
  <si>
    <t>887</t>
  </si>
  <si>
    <t>UFOP/MUNICIPIO DE CATAS ALTAS-COORD. PROFS. HILDEBERTO SOUZA E GILBERTO QUEIROZ SILVA</t>
  </si>
  <si>
    <t>8089-2004-0</t>
  </si>
  <si>
    <t>00887</t>
  </si>
  <si>
    <t>estagio curricular supervisionado</t>
  </si>
  <si>
    <t>16/11/2004 a 16/11/2006</t>
  </si>
  <si>
    <t>888</t>
  </si>
  <si>
    <t>UFOP/FAPEMIG/DEHIS-COORD. PROFA. MYRIAM BAHIA LOPES</t>
  </si>
  <si>
    <t>75-2005-0</t>
  </si>
  <si>
    <t>00888</t>
  </si>
  <si>
    <t>EDT-1820/04</t>
  </si>
  <si>
    <t>15/12/2004 a 15/12/2005</t>
  </si>
  <si>
    <t>889</t>
  </si>
  <si>
    <t>UFOP/DAIMLER CHRYSLER DO BRASIL LTDA.-CONVENIO ESTAGIO</t>
  </si>
  <si>
    <t>76-2005-0</t>
  </si>
  <si>
    <t>00889</t>
  </si>
  <si>
    <t>estagios curriculares</t>
  </si>
  <si>
    <t>05/01/2005 a 05/01/2010</t>
  </si>
  <si>
    <t>pasta azul R</t>
  </si>
  <si>
    <t>890</t>
  </si>
  <si>
    <t xml:space="preserve"> UFOP/INSTITUTO PRO RIO DOCE - PROTOCOLO INTENÇOES</t>
  </si>
  <si>
    <t>58-2005-0</t>
  </si>
  <si>
    <t>00890</t>
  </si>
  <si>
    <t>cooperação administrativa, tecnica e cientifica</t>
  </si>
  <si>
    <t>31/01/2005 A 31/01/2010</t>
  </si>
  <si>
    <t>891</t>
  </si>
  <si>
    <t>UFOP / ALBRAS ALUMINO BRASILEIRO S/A - CONVENIO ESTAGIO</t>
  </si>
  <si>
    <t>8703-2004-0</t>
  </si>
  <si>
    <t>00891</t>
  </si>
  <si>
    <t>estagio e concessao bolsa</t>
  </si>
  <si>
    <t>15/12/2004 a 15/12/2009</t>
  </si>
  <si>
    <t>GRADUACAO 3</t>
  </si>
  <si>
    <t>892</t>
  </si>
  <si>
    <t>UFOP / FEOP / O GUIA DE LAVRAS LTDA / ICEB</t>
  </si>
  <si>
    <t>173-2005-0</t>
  </si>
  <si>
    <t>00892</t>
  </si>
  <si>
    <t>Curso de Open Office - coord. DECOM/UFOP</t>
  </si>
  <si>
    <t>21/02/05 FINAL DO CURSO</t>
  </si>
  <si>
    <t>na PJU, 18/01/2005</t>
  </si>
  <si>
    <t>893</t>
  </si>
  <si>
    <t>PREFEITURA BARAO DE COCAIS / FEOP / UFOP / NEAD</t>
  </si>
  <si>
    <t>171-2005-0</t>
  </si>
  <si>
    <t>00893</t>
  </si>
  <si>
    <t>Prestação de contas parcial exercícios 2000, 2001, 2002 e 2003</t>
  </si>
  <si>
    <t>na DOF, 18/01/2005</t>
  </si>
  <si>
    <t>894</t>
  </si>
  <si>
    <t>UFOP / BUNGE FERTILIZANTES S/A - UNIDADE ARAXA, MG - CONVENIO ESTAGIO</t>
  </si>
  <si>
    <t>337-2005-0</t>
  </si>
  <si>
    <t>00894</t>
  </si>
  <si>
    <t>03/01/2005 a 03/01/2010</t>
  </si>
  <si>
    <t>895</t>
  </si>
  <si>
    <t>UFOP / FEOP - CONTRATO 17/1999 - GERENCIAMENTO PROCESSO SELETIVO (VESTIBULAR) - C/C 300071-5 /6</t>
  </si>
  <si>
    <t>338-2005-0</t>
  </si>
  <si>
    <t>00895</t>
  </si>
  <si>
    <t>prestaçao contas - gerenciamento processo seletivo (vestibular) - periodo 1999 a 2004</t>
  </si>
  <si>
    <t>896</t>
  </si>
  <si>
    <t>UFOP / MINERAÇÃO CARAIBA S/A - CONVENIO ESTAGIO</t>
  </si>
  <si>
    <t>264-2000</t>
  </si>
  <si>
    <t>00896</t>
  </si>
  <si>
    <t>11/01/2005 a 11/01/2009</t>
  </si>
  <si>
    <t>897</t>
  </si>
  <si>
    <t>GERDAU AÇOMINAS S/A (OURO BRANCO, MG) - CONVENIO ESTAGIO</t>
  </si>
  <si>
    <t>172-2005-0</t>
  </si>
  <si>
    <t>00897</t>
  </si>
  <si>
    <t xml:space="preserve">estagio e concessao bolsa </t>
  </si>
  <si>
    <t>25/06/2007 a 25/06/2010</t>
  </si>
  <si>
    <t>00140: 31/05/2005 a 31/05/2008</t>
  </si>
  <si>
    <t>898</t>
  </si>
  <si>
    <t>MUNICIPIO DE ITABIRA / UFOP - CONVENIO ESTAGIO</t>
  </si>
  <si>
    <t>168-2005-0</t>
  </si>
  <si>
    <t>00898</t>
  </si>
  <si>
    <t>termo cooperaçao para concessao de estagio curricular e estagio deaperfeiçoamento tecnico profissional</t>
  </si>
  <si>
    <t>04/01/2005 A 31/12/2008</t>
  </si>
  <si>
    <t>CAPTAÇAO RECURSOS</t>
  </si>
  <si>
    <t>899</t>
  </si>
  <si>
    <t>UFOP / UNESCO / FEOP - GUARDIÕES DO PATRIMONIO - coord. GUIOMAR DE GRAMMONT (IFAC/UFOP)</t>
  </si>
  <si>
    <t>436-2005-0</t>
  </si>
  <si>
    <t>00899</t>
  </si>
  <si>
    <t>Projeto Formação Continuada de Multiplicadores da Preservação Sustentável do Patrimônio Cultural - Programa Monumenta BID Ouro Preto</t>
  </si>
  <si>
    <t>Janeiro/Dezembro 2005</t>
  </si>
  <si>
    <t>900</t>
  </si>
  <si>
    <t>UFOP/MUNICIPIO DE ANTONIO DIAS/FEOP/NEAD</t>
  </si>
  <si>
    <t>438-2005-0</t>
  </si>
  <si>
    <t>00900</t>
  </si>
  <si>
    <t>licenciatura educaçao básica: anos iniciais, na mod. Educação a Distancia</t>
  </si>
  <si>
    <t>30/04/204 a 30/04/2005</t>
  </si>
  <si>
    <t>901</t>
  </si>
  <si>
    <t>UFOP / FEOP - GERENCIAMENTO EXECUÇÃO FISCALIZAÇÃO DE PROJETOS E OBRAS DOS LABORATORIOS DOS CURSOS DO DECIV, DEMET E DECAT/EM/UFOP - RECURSOS PETROBRAS</t>
  </si>
  <si>
    <t>3019-2004-0</t>
  </si>
  <si>
    <t>00901</t>
  </si>
  <si>
    <t>Formularios 2.040/01: 000264 a 000268</t>
  </si>
  <si>
    <t>01/07/2004 a 30/06/2005</t>
  </si>
  <si>
    <t>902</t>
  </si>
  <si>
    <t>UFOP/CENIBRA/FG - PROTOCOLO INTENÇOES</t>
  </si>
  <si>
    <t>7046-2004-0</t>
  </si>
  <si>
    <t>00902</t>
  </si>
  <si>
    <t>convenio avaliaçao das condiçoes de vida, saúde, nutrição e de trabalho dos trabalhadores proprios e terceirizados da CENIBRA</t>
  </si>
  <si>
    <t>01/09/2004 a 01/09/2009</t>
  </si>
  <si>
    <t>1º TA 00060</t>
  </si>
  <si>
    <t>2º TA 0085</t>
  </si>
  <si>
    <t>903</t>
  </si>
  <si>
    <t>COMPANHIA VALE DO RIO DOCE-CVRD/UFOP/FG - COORD. PROF. GILBERTO FERNANDES</t>
  </si>
  <si>
    <t>602-2005-0</t>
  </si>
  <si>
    <t>00903</t>
  </si>
  <si>
    <t>proj. Utilização de solos finos naturais, resíduos d emineração e materiais sintéticos em projetos de infra estrutura da Rodovia Itabira/Senhora do Carmo</t>
  </si>
  <si>
    <t>01/02/2005  A 01/04/2006</t>
  </si>
  <si>
    <t>pasta azul P</t>
  </si>
  <si>
    <t>904</t>
  </si>
  <si>
    <t>UFOP/FUNDAÇÃO GORCEIX - APOIO EXECUÇAO DE PROJETOS DE CONVENIOS</t>
  </si>
  <si>
    <t>8592-2004-0</t>
  </si>
  <si>
    <t>00904</t>
  </si>
  <si>
    <t>execuçao parcial de projetos de convenios SEBRAE/SEED-MEC/SED/ANTT/LAPAC/SESu-MEC/EMENDA PARLAMENTAR J.MONLEVADE</t>
  </si>
  <si>
    <t>23/12/2004 a 31/07/2007</t>
  </si>
  <si>
    <t>233</t>
  </si>
  <si>
    <t>EMPRESA</t>
  </si>
  <si>
    <t>905</t>
  </si>
  <si>
    <t>CENTRO EXCELENCIA EM TECNOLOGIA ELETRONICA AVANÇADA-CEITEC/UFOP - CARTA INTENÇOES</t>
  </si>
  <si>
    <t>345-2005-0</t>
  </si>
  <si>
    <t>00905</t>
  </si>
  <si>
    <t>criaçao de rede de centros de design associados</t>
  </si>
  <si>
    <t>na PROPP, 17/02/05</t>
  </si>
  <si>
    <t>PRESTAÇAO SERVIÇOS</t>
  </si>
  <si>
    <t>906</t>
  </si>
  <si>
    <t xml:space="preserve">UFOP/SECRETARIA ESTADO EDUCAÇAO/FG - CAPACITAÇAO </t>
  </si>
  <si>
    <t>3827-2004-0</t>
  </si>
  <si>
    <t>00906</t>
  </si>
  <si>
    <t>curso de capacitação de materiais industriais - coordenaçao de aperfeiçoamento de pessoal de nivel superior-CAPES</t>
  </si>
  <si>
    <t>07/10/2004 a 31/10/2004</t>
  </si>
  <si>
    <t>907</t>
  </si>
  <si>
    <t>Protocolo de Intenções</t>
  </si>
  <si>
    <t>908</t>
  </si>
  <si>
    <t>FEOP/FASCICULOS/NEAD-UFOP - RELATORIO MOVIMENTAÇAO FINANCEIRA</t>
  </si>
  <si>
    <t>742-2005-0</t>
  </si>
  <si>
    <t>00908</t>
  </si>
  <si>
    <t xml:space="preserve"> c/c 500.137-0</t>
  </si>
  <si>
    <t>909</t>
  </si>
  <si>
    <t>UFOP-SIC/FEOP - RELATORIO MOVIMENTAÇAO FINANCEIRA coord. PROPP/Seminario Iniciaçao Cientifica-SIC</t>
  </si>
  <si>
    <t>848-2005-0</t>
  </si>
  <si>
    <t>00909</t>
  </si>
  <si>
    <t>c/c 500.458-1 - coord. PROPP/Seminario Iniciaçao Cientifica-SIC</t>
  </si>
  <si>
    <t>910</t>
  </si>
  <si>
    <t>FEOP/UFOP-PREFEITURA MUNICIPAL SANTA BÁRBARA - PRETAÇAO CONTAS</t>
  </si>
  <si>
    <t>847-2005-0</t>
  </si>
  <si>
    <t>00910</t>
  </si>
  <si>
    <t xml:space="preserve"> c/c 500.008-0</t>
  </si>
  <si>
    <t>pasta azul X</t>
  </si>
  <si>
    <t>911</t>
  </si>
  <si>
    <t>REITORIA - UFOP/FEOP - PETROBRAS - parecer possibilidade ressarcimento a FEOP em relaçao ao contrato 03.019.2.004</t>
  </si>
  <si>
    <t>0069-2005-0</t>
  </si>
  <si>
    <t>00911</t>
  </si>
  <si>
    <t>remuneração de funcionario alocados na execuçao do referido contrato</t>
  </si>
  <si>
    <t>com Prof. Gilberto, 15/3/05</t>
  </si>
  <si>
    <t>912</t>
  </si>
  <si>
    <t>UFOP / SAAE / FG - coord. Prof. Jorge Adilio Pena-DECIV</t>
  </si>
  <si>
    <t>8172-2004-0</t>
  </si>
  <si>
    <t>00912</t>
  </si>
  <si>
    <t>estudo das aguas residuarias da ETA de Itabirito, MG: caracterizacao e alternativas de tratamento e reutilizaçao</t>
  </si>
  <si>
    <t>02/08/2004 a 31/12/2004</t>
  </si>
  <si>
    <t>913</t>
  </si>
  <si>
    <t>FUNDAÇAO GORCEIX-FG/UFOP - coord. Prof. Versiane Albis Leao - DEMET</t>
  </si>
  <si>
    <t>598-2005-0</t>
  </si>
  <si>
    <t>00913</t>
  </si>
  <si>
    <t>desenvolvimento proj.: "Ensaios de porosidade em amostras de minerio de ferro"</t>
  </si>
  <si>
    <t>01/11/2004 a 31/04/2005</t>
  </si>
  <si>
    <t>914</t>
  </si>
  <si>
    <t>UFOP/CRISTALIA PRODUTOS QUIMICOS FARMACEUTICOS LTDA.-CONVENIO ESTAGIO</t>
  </si>
  <si>
    <t>486-2005-0</t>
  </si>
  <si>
    <t>00914</t>
  </si>
  <si>
    <t>realiação de estagio e concessao de bolsa de estagio a estudantes</t>
  </si>
  <si>
    <t>14/02/2005 a 14/02/2009</t>
  </si>
  <si>
    <t>915</t>
  </si>
  <si>
    <t>UFOP/LOPES E FILHOS LTDA.-CONVENIO ESTAGIO</t>
  </si>
  <si>
    <t>918-2005-0</t>
  </si>
  <si>
    <t>00915</t>
  </si>
  <si>
    <t>realizaçao estagio  a estudantes de interesse curricular</t>
  </si>
  <si>
    <t>25/11/2004 a 25/11/2008</t>
  </si>
  <si>
    <t>916</t>
  </si>
  <si>
    <t>UFOP/CVRD/FG - Contrato de Intercâmbio científico e tecnológico - coord. Mauricio Antonio Carneiro e Maria Sílvia Carvalho Barbosa e Isamu Endo(DEGEO)</t>
  </si>
  <si>
    <t>8173-2004-0</t>
  </si>
  <si>
    <t>00916</t>
  </si>
  <si>
    <t xml:space="preserve">Pesquisa de minerios de ferro no Quadrilátero Ferrífero - subprojeto geofísica (1 e 2)(0070) e Confecção de 30 lâminas delgadas polidas de amostras d erochas da Mina do Sossego (0069) </t>
  </si>
  <si>
    <t>03/01/2005 a 03/01/2008</t>
  </si>
  <si>
    <t>0070/269/544</t>
  </si>
  <si>
    <t>0069 - vigênia 11/01/2005 a 11/03/2005</t>
  </si>
  <si>
    <t>917</t>
  </si>
  <si>
    <t>FG/UFOP - COORD. PROF. VERSIANE ALBIS LEAO(DEMET)</t>
  </si>
  <si>
    <t>597-2005-0</t>
  </si>
  <si>
    <t>00917</t>
  </si>
  <si>
    <t>desenvolvimento proj.: "Remoçao ions metalicos de efluentes da industria do zinco com resinas de troca ionica. Etapa II"</t>
  </si>
  <si>
    <t>01/09/2004 a 01/03/2005</t>
  </si>
  <si>
    <t>918</t>
  </si>
  <si>
    <t>UFOP / FG/FNS-LAPAC - RELATORIO DE MOVIMENTACAO FINANANCEIRA PROCESSO 8592-2004-0</t>
  </si>
  <si>
    <t>2225-2005-0</t>
  </si>
  <si>
    <t>00918</t>
  </si>
  <si>
    <t>conta  nº 14360-X</t>
  </si>
  <si>
    <t>919</t>
  </si>
  <si>
    <t>FG/UFOP/PROJETO ANTT 015-2004 - RELATORIO DE MOVIMENTACAO FINANCEIRA - PROCESSO Nº 8592-2004</t>
  </si>
  <si>
    <t>2232-2005-0</t>
  </si>
  <si>
    <t>00919</t>
  </si>
  <si>
    <t>conta nº 14.359-6</t>
  </si>
  <si>
    <t>920</t>
  </si>
  <si>
    <t xml:space="preserve">FEOP / UFOP / MERCK INDUSTRIA QUIMICA - PRESTACAO DE CONTAS </t>
  </si>
  <si>
    <t>2230-2005-0</t>
  </si>
  <si>
    <t>00920</t>
  </si>
  <si>
    <t>conta n º 900.840-9</t>
  </si>
  <si>
    <t>921</t>
  </si>
  <si>
    <t>ICMG/UFOP/FEOP - INSTITUTO CATOLICO DE MINAS GERAIS - UNILESTE - RELATORIO DE MOVIMENTACAO FINANCEIRA</t>
  </si>
  <si>
    <t>2233-2005</t>
  </si>
  <si>
    <t>00921</t>
  </si>
  <si>
    <t>conta nº 500.234-1</t>
  </si>
  <si>
    <t>922</t>
  </si>
  <si>
    <t xml:space="preserve">FEOP / UFOP / FAOP - PRESTACAO DE CONTAS </t>
  </si>
  <si>
    <t>2228-2005-0</t>
  </si>
  <si>
    <t>00922</t>
  </si>
  <si>
    <t>conta nº 500.139-6</t>
  </si>
  <si>
    <t>923</t>
  </si>
  <si>
    <t>FEOP / UFOP / FAOP - PRESTACAO DE CONTAS - EXERCICIO DE 2001</t>
  </si>
  <si>
    <t>2229-2005-0</t>
  </si>
  <si>
    <t>00923</t>
  </si>
  <si>
    <t>conta nº 500.062-4</t>
  </si>
  <si>
    <t>924</t>
  </si>
  <si>
    <t>CPRM / UFOP - CONTRATO DE PRESTACAO DE SERVICOS REALIZACAO  DE MAPEAMENTO GEOLOGICO E LEVANTAMENTO DE RECURSOS MINERAIS</t>
  </si>
  <si>
    <t>2226-2005-0</t>
  </si>
  <si>
    <t>00924</t>
  </si>
  <si>
    <t>prest serviços-Prof. Mauricio Carneiro</t>
  </si>
  <si>
    <t>13/10/2005 a 13/07/2006</t>
  </si>
  <si>
    <t>925</t>
  </si>
  <si>
    <t xml:space="preserve">UFOP / FINEP / FEOP - POLO MARIANA - RELATORIO DE MOVIMENTACAO FINANCEIRA </t>
  </si>
  <si>
    <t>2244-2005-0</t>
  </si>
  <si>
    <t>00925</t>
  </si>
  <si>
    <t>conta nº 12725-6</t>
  </si>
  <si>
    <t>926</t>
  </si>
  <si>
    <t>UFOP / FEOP / FINEP - POLO NOVA ERA - RELATORIO DE MOVIMENTACAO FINANCEIRA</t>
  </si>
  <si>
    <t>2245-2005-0</t>
  </si>
  <si>
    <t>00926</t>
  </si>
  <si>
    <t>conta nº 12.726-4</t>
  </si>
  <si>
    <t>927</t>
  </si>
  <si>
    <t>UFOP / FEOP / FINEP - POLO PARAOPEBA - RELATORIO DE  MOVIMENTACAO FINANCEIRA</t>
  </si>
  <si>
    <t>2246-2005-0</t>
  </si>
  <si>
    <t>00927</t>
  </si>
  <si>
    <t>conta nº 12.727-2</t>
  </si>
  <si>
    <t>928</t>
  </si>
  <si>
    <t>UFOP / FEOP / FINEP - POLO BERILO - RELATORIO DE MOVIMENTACAO FINANCEIRA</t>
  </si>
  <si>
    <t>2247-2005-0</t>
  </si>
  <si>
    <t>00928</t>
  </si>
  <si>
    <t>conta nº 12.723-X</t>
  </si>
  <si>
    <t>929</t>
  </si>
  <si>
    <t>UFOP / FINEP / FEOP - POLO JEQUERI - RELATORIO DE MOVIMENTACAO FINANCEIRA</t>
  </si>
  <si>
    <t>2248-2005-0</t>
  </si>
  <si>
    <t>00929</t>
  </si>
  <si>
    <t>conta nº 12.735-3</t>
  </si>
  <si>
    <t>930</t>
  </si>
  <si>
    <t>UFOP / FEOP / FINEP - POLO TOCANTIS - RELATORIO DE MOVIMENTACAO FINANCEIRA</t>
  </si>
  <si>
    <t>2249-2005-0</t>
  </si>
  <si>
    <t>00930</t>
  </si>
  <si>
    <t>conta nº 12.733-7</t>
  </si>
  <si>
    <t>931</t>
  </si>
  <si>
    <t>UFOP / FEOP / FINEP - POLO TIMOTEO - RELATORIO DE MOVIMENTACAO FINANCEIRA</t>
  </si>
  <si>
    <t>2250-2005-0</t>
  </si>
  <si>
    <t>00931</t>
  </si>
  <si>
    <t>conta nº 12.732-9</t>
  </si>
  <si>
    <t>932</t>
  </si>
  <si>
    <t>UFOP / FEOP / FINEP - POLO OURO PRETO - RELATORIO DE MOVIMENTACAO FINANCEIRA</t>
  </si>
  <si>
    <t>2251-2005-0</t>
  </si>
  <si>
    <t>00932</t>
  </si>
  <si>
    <t>conta nº 12.728-0</t>
  </si>
  <si>
    <t>933</t>
  </si>
  <si>
    <t>UFOP / FINEP / FEOP - POLO BARAO DE COCAIS - RELATORIO DE MOVIMENTACAO FINANCEIRA</t>
  </si>
  <si>
    <t>2243-2005-0</t>
  </si>
  <si>
    <t>00933</t>
  </si>
  <si>
    <t>conta nº 12.722-1</t>
  </si>
  <si>
    <t>934</t>
  </si>
  <si>
    <t>UFOP / FEOP / FINEP - POLO MARIPA - RELATORIO DE MOVIMENTACAO FINANCEIRA</t>
  </si>
  <si>
    <t>2252-2005-0</t>
  </si>
  <si>
    <t>00934</t>
  </si>
  <si>
    <t>conta nº 12.721-3</t>
  </si>
  <si>
    <t>935</t>
  </si>
  <si>
    <t>PRO-REITOR DE PROJETOS ESPECIAIS</t>
  </si>
  <si>
    <t>2155-2005-0</t>
  </si>
  <si>
    <t>00935</t>
  </si>
  <si>
    <t>apoio financeiro para implantação de curso de graduação em Bacharelado em Sistemas de Informação</t>
  </si>
  <si>
    <t>abril/2005 a agosto/2005</t>
  </si>
  <si>
    <t>DOF, 28/3/05</t>
  </si>
  <si>
    <t>prestacao de contas Feop</t>
  </si>
  <si>
    <t>936</t>
  </si>
  <si>
    <t xml:space="preserve">FEOP/UFOP/POLO PARAOPEBA - RELATORIO MOVIMENTAÇAO FINANCEIRA </t>
  </si>
  <si>
    <t>2227-2005-0</t>
  </si>
  <si>
    <t>00936</t>
  </si>
  <si>
    <t>conta nº 14.426</t>
  </si>
  <si>
    <t>937</t>
  </si>
  <si>
    <t>UFOP/FEOP - ULTIMAS MOVIMENTAÇOES FINANCEIRAS DAS CONTAS</t>
  </si>
  <si>
    <t>2294-2005-0</t>
  </si>
  <si>
    <t>00937</t>
  </si>
  <si>
    <t>reuniao de ordenadores de despesas</t>
  </si>
  <si>
    <t>938</t>
  </si>
  <si>
    <t>UFOP / FEOP / FARMACIA ESCOLA - RELATORIO DE MOVIMENTACAO FINANCEIRA REFERENTE AO CONTRATO</t>
  </si>
  <si>
    <t>2317-2005-0</t>
  </si>
  <si>
    <t>00938</t>
  </si>
  <si>
    <t>conta nº 500.235-0</t>
  </si>
  <si>
    <t>939</t>
  </si>
  <si>
    <t>UFOP/PROEX/IFAC/FEOP-FESTIVAL INVERNO E FORUM ARTES 2005</t>
  </si>
  <si>
    <t>2334-2005-0</t>
  </si>
  <si>
    <t>00939</t>
  </si>
  <si>
    <t>Indicação dos ordenadores de despesas</t>
  </si>
  <si>
    <t>940</t>
  </si>
  <si>
    <t>UFOP/FEOP/SEC/FORUM - RELATORIO DE MOVIMENTAÇAO FINANCEIRA</t>
  </si>
  <si>
    <t>2330-2005-0</t>
  </si>
  <si>
    <t>00940</t>
  </si>
  <si>
    <t>conta nº 500.188-4</t>
  </si>
  <si>
    <t>941</t>
  </si>
  <si>
    <t>UFOP/FEOP/PROBASE - RELATORIO MOVIMENTAÇAO FINANCEIRA</t>
  </si>
  <si>
    <t>2331-2005-0</t>
  </si>
  <si>
    <t>00941</t>
  </si>
  <si>
    <t>conta nº 500.457-3</t>
  </si>
  <si>
    <t>942</t>
  </si>
  <si>
    <t>UFOP/FEOP - CONTRATO GERENCIAMENTO DO 2º PROCESSO SELETIVO DA UFOP DE 2005</t>
  </si>
  <si>
    <t>2335-2005-0</t>
  </si>
  <si>
    <t>00942</t>
  </si>
  <si>
    <t>conta nº 500.228-7</t>
  </si>
  <si>
    <t>943</t>
  </si>
  <si>
    <t>FG/EMENDA PARLAMENTAR JOAO MONLEVADE</t>
  </si>
  <si>
    <t>2338-2005-0</t>
  </si>
  <si>
    <t>00943</t>
  </si>
  <si>
    <t>conta nº 14.361-8</t>
  </si>
  <si>
    <t>944</t>
  </si>
  <si>
    <t>UFOP/INSTITUTO EUVALDO LODI - IEL-ES-CONVENIO ESTAGIO</t>
  </si>
  <si>
    <t>2303-2005-0</t>
  </si>
  <si>
    <t>00944</t>
  </si>
  <si>
    <t>Agente Integração de Estágio</t>
  </si>
  <si>
    <t>01/04/2005 a 01/04/2010</t>
  </si>
  <si>
    <t>945</t>
  </si>
  <si>
    <t>UFOP/HERCULANO MINERAÇÃO LTDA. - CONVENIO ESTAGIO</t>
  </si>
  <si>
    <t>2293-2005-0</t>
  </si>
  <si>
    <t>00945</t>
  </si>
  <si>
    <t>convenio de estagio e concessao bolsa estagio</t>
  </si>
  <si>
    <t>946</t>
  </si>
  <si>
    <t>UFOP/BELFAR LTDA. - CONVENIO ESTAGIO</t>
  </si>
  <si>
    <t>2318-2005-0</t>
  </si>
  <si>
    <t>00946</t>
  </si>
  <si>
    <t>Convenio estagio e concessao bolsa de estagio</t>
  </si>
  <si>
    <t>08/01/2008 a 08/01/2013</t>
  </si>
  <si>
    <t>947</t>
  </si>
  <si>
    <t>UFOP / FG - Coord. Prof. Claudio Batista Vieira (DEMET)</t>
  </si>
  <si>
    <t>849-2005-0</t>
  </si>
  <si>
    <t>00947</t>
  </si>
  <si>
    <t>projeto: "Sistema integrado de geosiderurgia: processo de aglomeraçao e reduçao direta de minerio de ferro"</t>
  </si>
  <si>
    <t>julho a outubro de 2004</t>
  </si>
  <si>
    <t>contratos 0093, 0094 e 0095</t>
  </si>
  <si>
    <t>948</t>
  </si>
  <si>
    <t>UFOP/OURO PRETO TENIS CLUBE-OPTC - CONVENIO ESTAGIO</t>
  </si>
  <si>
    <t>933-2005-0</t>
  </si>
  <si>
    <t>00948</t>
  </si>
  <si>
    <t>Protocolo de Intenções e convênio para realização de estágio</t>
  </si>
  <si>
    <t>949</t>
  </si>
  <si>
    <t>UFOP / PROPP-SEAPI - PATENTE INVENÇAO</t>
  </si>
  <si>
    <t>2418-2005-0</t>
  </si>
  <si>
    <t>00949</t>
  </si>
  <si>
    <t>NPI Nº PI0401372-7 - Prof. Geraldo Magela da Costa e aluna Valdirene Gonzaga de Resende</t>
  </si>
  <si>
    <t>13/06/2005 Sem Vigencia</t>
  </si>
  <si>
    <t>950</t>
  </si>
  <si>
    <t>FORUM DAS ARTES FASE II / FEOP - PATROCINO PETROBRAS/CEF</t>
  </si>
  <si>
    <t>3081-2004-0</t>
  </si>
  <si>
    <t>00950</t>
  </si>
  <si>
    <t>c/c 500.214-7</t>
  </si>
  <si>
    <t>12/07/2004 a 31/12/2004</t>
  </si>
  <si>
    <t>951</t>
  </si>
  <si>
    <t>FORUM DAS ARTES FASE II / FEOP - INSCRIÇOES E PEQUENAS DOAÇOES</t>
  </si>
  <si>
    <t>3083-2004-0</t>
  </si>
  <si>
    <t>00951</t>
  </si>
  <si>
    <t>c/c 500.125-6</t>
  </si>
  <si>
    <t>952</t>
  </si>
  <si>
    <t>FORUM DAS ARTES FASE II / FEOP - MECENATO PETROBRAS</t>
  </si>
  <si>
    <t>3084-2004-0</t>
  </si>
  <si>
    <t>00952</t>
  </si>
  <si>
    <t>Projeto Mecenato / PETROBRAS</t>
  </si>
  <si>
    <t>19/07/2004 a 19/10/2004</t>
  </si>
  <si>
    <t>953</t>
  </si>
  <si>
    <t>FORUM DAS ARTES FASE II / FEOP - MECENATO MINTUR</t>
  </si>
  <si>
    <t>00953</t>
  </si>
  <si>
    <t>Projeto Mecenato / MINISTÉRIO TURISMO</t>
  </si>
  <si>
    <t>01/07/2004 a 13/08/2004</t>
  </si>
  <si>
    <t>954</t>
  </si>
  <si>
    <t>FORUM DAS ARTES FASE II / FEOP - MECENATO MINC</t>
  </si>
  <si>
    <t>3086-2004-0</t>
  </si>
  <si>
    <t>00954</t>
  </si>
  <si>
    <t>Projeto Mecenato / MINC</t>
  </si>
  <si>
    <t>14/07/2004 a 10/11/2004</t>
  </si>
  <si>
    <t>955</t>
  </si>
  <si>
    <t>UFOP / FUNARBE - DESENVOLVIMENTO DAS ATIVIDADES RELATIVAS AO PROJETOS A SEREM SUBMETIDOS A APROVACAO DA FAPEMIG E DA FUNDACAO BIODIVERSITAS -  PROF. ROMULO RIBON - PREENCHENDO LACUNAS PARA O MONITORIAMENTO DE POPULACOES E DE MG</t>
  </si>
  <si>
    <t>1429-2005</t>
  </si>
  <si>
    <t>00955</t>
  </si>
  <si>
    <t>POPULACAO COMPORTAMENTO E USO DE HABITAT DO PATO MERGULHAO NA PROPORCAO MERIDIONAL DA CADEIA DO ESPINHACO - MG</t>
  </si>
  <si>
    <t>06/04/2005 A 06/04/2007</t>
  </si>
  <si>
    <t>956</t>
  </si>
  <si>
    <t>FEOP/UFOP/ASTRONOMIA</t>
  </si>
  <si>
    <t>2482-2005-0</t>
  </si>
  <si>
    <t>00956</t>
  </si>
  <si>
    <t>C/C 500.133-7</t>
  </si>
  <si>
    <t>PASTA AZUL X</t>
  </si>
  <si>
    <t>957</t>
  </si>
  <si>
    <t>UFOP/MUNICIPIO DE OURO PRETO/FEOP - CESSAO DE SERVIDOR</t>
  </si>
  <si>
    <t>2462-2005-0</t>
  </si>
  <si>
    <t>00957</t>
  </si>
  <si>
    <t>Cessao de um servidor do município: funcionaria Monica Maria da Silva Gomes</t>
  </si>
  <si>
    <t>23/02/2005 a 23/02/2006</t>
  </si>
  <si>
    <t>EMPRESA EM3</t>
  </si>
  <si>
    <t>958</t>
  </si>
  <si>
    <t>UFOP/NOVELIS DO BRASIL S.A/FG - convenio cooperaçao tecnica industrial e concessao de bolsas alunos graduaçao e de pos-graduaçao</t>
  </si>
  <si>
    <t>2460-2005-0</t>
  </si>
  <si>
    <t>00958</t>
  </si>
  <si>
    <t>1º termo aditivo: proj. avaliaçao e implementaçao de procedimentos de aproveitamento energetico em sistemas termicos da Unidade Ouro Preto da NOVELIS</t>
  </si>
  <si>
    <t>20/10/2005 a 20/10/2008 15/08/2006 a 15/08/2008</t>
  </si>
  <si>
    <t>284 / 450</t>
  </si>
  <si>
    <t>959</t>
  </si>
  <si>
    <t>18/07/2005 A 18/07/2010</t>
  </si>
  <si>
    <t>960</t>
  </si>
  <si>
    <t>08/04/2005 - indeterminado</t>
  </si>
  <si>
    <t>961</t>
  </si>
  <si>
    <t>UFOP/FG - Coord. Prof. Leonardo Evangelista Lagoeira (DEGEO)</t>
  </si>
  <si>
    <t>2463-2005-0</t>
  </si>
  <si>
    <t>00961</t>
  </si>
  <si>
    <t>Proj.: "Caracterizaçao mineralogica das fases portadoras de Ni em rejeitos de minerio por tenicas de microscopia eletronica de varredura e microanalises quimicas por EDS"</t>
  </si>
  <si>
    <t>04/03/2005 a 20/03/2005</t>
  </si>
  <si>
    <t>962</t>
  </si>
  <si>
    <t>UFOP / POSTO LONGANA LTDA. - CONVENIO ESTAGIO</t>
  </si>
  <si>
    <t>2526-2005-0</t>
  </si>
  <si>
    <t>00962</t>
  </si>
  <si>
    <t>Realizaçao de estagio</t>
  </si>
  <si>
    <t>01/03/2005 a 01/03/2009</t>
  </si>
  <si>
    <t>GRADUAÇAO G3</t>
  </si>
  <si>
    <t>963</t>
  </si>
  <si>
    <t>CETEC/SECTES/SEDRU/SEPLAG/UEMG/EMBRAPA/UFOP - COOPERAÇAO TECNICA</t>
  </si>
  <si>
    <t>4007-2004-0</t>
  </si>
  <si>
    <t>00963</t>
  </si>
  <si>
    <t>Programas, projetos de pesquisa e formaçao de recursos humanos ao nivel de pos-graduaçao</t>
  </si>
  <si>
    <t>964</t>
  </si>
  <si>
    <t>SECRETARIA DO ESTADO DA CULTURA DE MG/UFOP - PROTOCOLO INTENÇOES</t>
  </si>
  <si>
    <t>8150-2004-0</t>
  </si>
  <si>
    <t>00964</t>
  </si>
  <si>
    <t>Convenio cooperaçao tecnica na area de cultura(24/3/2005 a 24/3/2007) e contrato concesao de uso de equipamentos de microfilmagem (indeterminado)</t>
  </si>
  <si>
    <t>22/03/2005 a 22/03/2010</t>
  </si>
  <si>
    <t>153/154/155</t>
  </si>
  <si>
    <t xml:space="preserve">0154-convenio UFOP/SEC.ESTADO CULTURA-MG/CAMARA MUNICIPAL MARIANA - 24/03/2005 a 24/03/2007 </t>
  </si>
  <si>
    <t xml:space="preserve">0155-contrato concessao gratuita de uso de equipamentos de microfilmagem UFOP-ICHS/SEC.CULTURA DE MG - 25/03/2005 a 25/06/2005 </t>
  </si>
  <si>
    <t>965</t>
  </si>
  <si>
    <t>CEMIG/UFOP/FG - CONVENIO COOPERAÇAO TECNICO-CIENTIFICA</t>
  </si>
  <si>
    <t>8702-2004-0</t>
  </si>
  <si>
    <t>00965</t>
  </si>
  <si>
    <t>Implantaçao do curso de mestrado profissionalizante em Engenharia de Barragens</t>
  </si>
  <si>
    <t>01/12/2007 a 01/12/2009</t>
  </si>
  <si>
    <t>PRESTAÇAO SERVIÇOS PS4</t>
  </si>
  <si>
    <t>966</t>
  </si>
  <si>
    <t>UFOP/CBCA/FG - DESENVOLVIMENT PROJETO</t>
  </si>
  <si>
    <t>0027-2005-0</t>
  </si>
  <si>
    <t>00966</t>
  </si>
  <si>
    <t>projeto: Elaboraçao de manual "Light steel framing - um guia para arquitetos"</t>
  </si>
  <si>
    <t xml:space="preserve">20/12/2004 a 20/06/2005 </t>
  </si>
  <si>
    <t>268</t>
  </si>
  <si>
    <t>967</t>
  </si>
  <si>
    <t>UFOP/COOPERATIVA AGROPECUARIA DO VALE DO RIO GRANDE LTDA-COPERVALE - CONVENIO ESTAGIO</t>
  </si>
  <si>
    <t>346-2005-0</t>
  </si>
  <si>
    <t>00967</t>
  </si>
  <si>
    <t>03/01/2005 a 03/01/2009</t>
  </si>
  <si>
    <t>968</t>
  </si>
  <si>
    <t>UFOP-ICEB/O GUIA DE LAVRAS LTDA./FEOP</t>
  </si>
  <si>
    <t>515-2005-0</t>
  </si>
  <si>
    <t>00968</t>
  </si>
  <si>
    <t>Contrato "Curso de Linux" ministradopela UFOP</t>
  </si>
  <si>
    <t xml:space="preserve">21/02/05 AO FINAL CURSO </t>
  </si>
  <si>
    <t>969</t>
  </si>
  <si>
    <t>UFOP/FAPEMIG - TERMO DOAÇAO</t>
  </si>
  <si>
    <t>925-2005-0</t>
  </si>
  <si>
    <t>00969</t>
  </si>
  <si>
    <t>Termo de doaçao nº 6.185/05 / nº 6.188/05</t>
  </si>
  <si>
    <t>doaçao, em 7/4/2005</t>
  </si>
  <si>
    <t>279</t>
  </si>
  <si>
    <t>ESTAGIO E5</t>
  </si>
  <si>
    <t>970</t>
  </si>
  <si>
    <t>UFOP/SECRETARIA DE ESTADO DE FAZENDA-ADMINISTRAÇAO FAZENDARIA DE MG - OURO PRETO - CONVENIO ESTAGIO</t>
  </si>
  <si>
    <t>945-2005-0</t>
  </si>
  <si>
    <t>00970</t>
  </si>
  <si>
    <t>convenio realizaçao estagio</t>
  </si>
  <si>
    <t>12/09/2007 a 12/09/2012</t>
  </si>
  <si>
    <t>UFOP/SENAI-MG/FEOP - PROTOCOLO INTENÇOES</t>
  </si>
  <si>
    <t>1015-2005-0</t>
  </si>
  <si>
    <t>00971</t>
  </si>
  <si>
    <t xml:space="preserve"> convenio execuçao de projeto nos laboratorios do NUPEB e CETAL Senai-MG</t>
  </si>
  <si>
    <t>972</t>
  </si>
  <si>
    <t>UFOP-NUPE/PMOP/FG-PROF. GEORGE LUIZ LINS MACHADO COELHO</t>
  </si>
  <si>
    <t>2264-2005-0</t>
  </si>
  <si>
    <t>00972</t>
  </si>
  <si>
    <t>estagio em geoprocessamento aplicado a saude p/planejamento açoes na area de saude do Municipio</t>
  </si>
  <si>
    <t>01/08/2005 a 31/07/2006</t>
  </si>
  <si>
    <t>PRESTAÇAO SERVIÇOS - PS4</t>
  </si>
  <si>
    <t>973</t>
  </si>
  <si>
    <t>UFOP/FUNDAÇÃO GORCEIX-FG - COORD. PROF. VERSIANE ALBIS LEAO (DEMET)</t>
  </si>
  <si>
    <t>2302-2005-0</t>
  </si>
  <si>
    <t>00973</t>
  </si>
  <si>
    <t>Desenvolvimento projeto: "Biolixiviaçao em sistema continuo, do concentrado de esfalerita da CMM"</t>
  </si>
  <si>
    <t>01/02/2005 a 01/02/2006</t>
  </si>
  <si>
    <t>974</t>
  </si>
  <si>
    <t>UFOP/ICHS-DEHIS-DEEDU/ESCOLA ESTADUAL "DOM BENEVIDES" - PROTOCOLO INTENÇOES</t>
  </si>
  <si>
    <t>2319-2005-0</t>
  </si>
  <si>
    <t>00974</t>
  </si>
  <si>
    <t xml:space="preserve"> Termo transferencia temporaria de acervo documental da Escola Estadual "Dom Benevides"</t>
  </si>
  <si>
    <t>16/06/2005 a 16/05/2006</t>
  </si>
  <si>
    <t>975</t>
  </si>
  <si>
    <t>UFOP/VOTORANTIM METAIS/FG - COORD. PROF. CARLOS ALBERTO PEREIRA (DEMIN)</t>
  </si>
  <si>
    <t>2332-2005-0</t>
  </si>
  <si>
    <t>00975</t>
  </si>
  <si>
    <t>Desenv. Projeto "Aproveitamento de residuos/rejeitos de zinco na agroindustria"</t>
  </si>
  <si>
    <t>apensado ao proc. 6775-2005</t>
  </si>
  <si>
    <t>976</t>
  </si>
  <si>
    <t>MINISTERIO DA CULTURA / UFOP / MECENATO PETROBRAS</t>
  </si>
  <si>
    <t>2333-2005-0</t>
  </si>
  <si>
    <t>00976</t>
  </si>
  <si>
    <t>Pesquisa, educaçao e restauraçao da Cantaria em Ouro Preto - Patrocinio PETROBRAS</t>
  </si>
  <si>
    <t>PRESTAÇAO SERVIÇOS PS5</t>
  </si>
  <si>
    <t>977</t>
  </si>
  <si>
    <t>UNIVERSIDADE FEDERAL DE MINAS GERAIS-UFMG/UFOP - PARCERIA</t>
  </si>
  <si>
    <t>2336-2005-0</t>
  </si>
  <si>
    <t>00977</t>
  </si>
  <si>
    <t>Parceria no proj.: Inovaçoes tecnologicas aplicadas a caracterizaçao, beneficiamentoe processamento aquioso de minerios do Estado de MG</t>
  </si>
  <si>
    <t>978</t>
  </si>
  <si>
    <t>UFOP/PMOP - SECRETARIA MUNICIPAL DE SAUDE-VIGILANCIA SANITARIA</t>
  </si>
  <si>
    <t>2337-2005-0</t>
  </si>
  <si>
    <t>00978</t>
  </si>
  <si>
    <t>Proposta técnica comercial</t>
  </si>
  <si>
    <t>979</t>
  </si>
  <si>
    <t>UFOP/FG - Coord. Prof. Marcone Jamilson Freitas Souza</t>
  </si>
  <si>
    <t>2367-2005-0</t>
  </si>
  <si>
    <t>00979</t>
  </si>
  <si>
    <t>Contrato de intercambio cientifico e tecnologico proj. "Desenvolvimento e implantaçao de um sistema computacional para otimizaçao da produçao no patio de minerios da mina de Cauê</t>
  </si>
  <si>
    <t>10/03/205 a 31/01/2006</t>
  </si>
  <si>
    <t>117/301</t>
  </si>
  <si>
    <t>980</t>
  </si>
  <si>
    <t>UNIVERSIDADE FEDERAL DE VIÇOSA-UFV/UFOP</t>
  </si>
  <si>
    <t>2368-2005-0</t>
  </si>
  <si>
    <t>00980</t>
  </si>
  <si>
    <t>Parceria no proj. "Aplicaçao de metodos numericos na analise de problemas geotecnicos"</t>
  </si>
  <si>
    <t>981</t>
  </si>
  <si>
    <t>UFOP / COOPERATIVA REGIONAL DE CAFEICULTORES EM GUAXUPÉ LTDA. - COOXUPE - COOXUPE - CONVENIO ESTAGIO</t>
  </si>
  <si>
    <t>2391-2005-0</t>
  </si>
  <si>
    <t>00981</t>
  </si>
  <si>
    <t xml:space="preserve">Estagio </t>
  </si>
  <si>
    <t>14/03/2005 A 13/03/2010</t>
  </si>
  <si>
    <t>982</t>
  </si>
  <si>
    <t>UFOP/FG - Coord. Prof. Carlos Alberto Pereira (DEMIN)</t>
  </si>
  <si>
    <t>2554-2005-0</t>
  </si>
  <si>
    <t>00982</t>
  </si>
  <si>
    <t xml:space="preserve">Projeto: Estudo de novos reagentes na flotaçao do minerio willemitico, utilizando ferramentas estatisticas </t>
  </si>
  <si>
    <t>02/01/2005 a 01/01/2006</t>
  </si>
  <si>
    <t>983</t>
  </si>
  <si>
    <t>UFOP/PAPELARIA PAPER BOX LTDA. - CONVENIO ESTAGIO</t>
  </si>
  <si>
    <t>2555-2005-0</t>
  </si>
  <si>
    <t>00983</t>
  </si>
  <si>
    <t>realizaçao estagio e concessao bolsa de estagio a estudantes</t>
  </si>
  <si>
    <t>10/05/2005 a 10/05/2007</t>
  </si>
  <si>
    <t>984</t>
  </si>
  <si>
    <t>UFOP/SECRETARIA  DE ESTADO DE CULTURA DO ESTADO DE MINAS GERAIS-SEC - CESSAO DE SERVIDOR - CONV COOPERAÇAO TECNICA Nº SEC/AJU/1621/0/05</t>
  </si>
  <si>
    <t>2574-2005-0</t>
  </si>
  <si>
    <t>00984</t>
  </si>
  <si>
    <t>Cessao , pela UFOP, do servidor Prof. Renato Pinto Venancio - Prestação serviços: gestão arquivo publico mineiro</t>
  </si>
  <si>
    <t>01/01/2008 a 31/12/2008</t>
  </si>
  <si>
    <t>985</t>
  </si>
  <si>
    <t>UFOP-DEALI/REVISTA MIDIATO LTDA. - CONTRATO PARCERIA</t>
  </si>
  <si>
    <t>2561-2005-0</t>
  </si>
  <si>
    <t>00985</t>
  </si>
  <si>
    <t>publicaçao de monografias e artigos cientificos</t>
  </si>
  <si>
    <t>986</t>
  </si>
  <si>
    <t>UNIVERSIDADES/INSTITUIÇÕES FEDERAIS DE ENSINO-IFES/ANDIFES - PROGRAMA ANDIFES</t>
  </si>
  <si>
    <t>2575-2005-0</t>
  </si>
  <si>
    <t>00986</t>
  </si>
  <si>
    <t xml:space="preserve"> Mobilidade Acadêmica</t>
  </si>
  <si>
    <t>prestaçao de contas Feop</t>
  </si>
  <si>
    <t>987</t>
  </si>
  <si>
    <t>FEOP/UFOP/VESTIBULAR - PRESTAÇAO DE CONTAS</t>
  </si>
  <si>
    <t>2607-2005-0</t>
  </si>
  <si>
    <t>00987</t>
  </si>
  <si>
    <t>C/C 300.071-6 - período 13/08/2004 a 01/04/2005</t>
  </si>
  <si>
    <t>na PF, 11/05/05</t>
  </si>
  <si>
    <t>988</t>
  </si>
  <si>
    <t>GECON/UFOP/PJU - Documentaçao de Diligencia ref. a Movimentaçao Financeira</t>
  </si>
  <si>
    <t>2608-2005-0</t>
  </si>
  <si>
    <t>00988</t>
  </si>
  <si>
    <t>C/C 300.071-6 - prestaçao contas período 13/08/1999 a 12/08/2004</t>
  </si>
  <si>
    <t>989</t>
  </si>
  <si>
    <t>UFOP/ORDEM DOS ADVOGADOS DO BRASIL-SEÇAO DE MINAS GERAIS (OAB/MG)-CONVENIO ESTAGIO</t>
  </si>
  <si>
    <t>2638-2005-0</t>
  </si>
  <si>
    <t>00989</t>
  </si>
  <si>
    <t xml:space="preserve">estágio profissional de advocagia e estudo do estatuto e do codigo de eticae disciplina da OAB </t>
  </si>
  <si>
    <t>990</t>
  </si>
  <si>
    <t>UFOP/SERVIÇO AUTONOMO DE AGUA E ESGOTO DE ITABIRITO-SAAE - CONVENIO ESTAGIO</t>
  </si>
  <si>
    <t>2655-2005-0</t>
  </si>
  <si>
    <t>00990</t>
  </si>
  <si>
    <t>12/09/2006 a 11/09/2007</t>
  </si>
  <si>
    <t>478</t>
  </si>
  <si>
    <t>991</t>
  </si>
  <si>
    <t>UFOP/FEOP/PREFEITURA MUNICIPAL DE ITABIRITO - PRESTAÇAO CONTAS - Coord. Prof. Joao Luiz Martins</t>
  </si>
  <si>
    <t>2722-2005-0</t>
  </si>
  <si>
    <t>00991</t>
  </si>
  <si>
    <t>C/C 00901.034-9 - prestaçao contas exercicio 2000 a 2004</t>
  </si>
  <si>
    <t>992</t>
  </si>
  <si>
    <t>CONSORCIO INTERMUNICIPAL DE SAUDE DA MICRO-REGIAO DE CARATINGA-CIS-MIRECAR/UFOP/UNIVERSIDADE EDUCACIONAL DE CARATINGA-UNEC - COOPERAÇAO TECNICA</t>
  </si>
  <si>
    <t>2731-2005-0</t>
  </si>
  <si>
    <t>00992</t>
  </si>
  <si>
    <t>consecuçao dos objetivos do Sistema Único de Saude-SUS</t>
  </si>
  <si>
    <t>993</t>
  </si>
  <si>
    <t xml:space="preserve">FAPEMIG/UFOP/DECBI/FG - LUIS CARLOS CROCCO AFONSO (DECBI) </t>
  </si>
  <si>
    <t>2671-2005-0</t>
  </si>
  <si>
    <t>00993</t>
  </si>
  <si>
    <t>CBB-951/04 - Influencia do metabolismo de ATP extracelular no estabelecimento de infecçao por Leishmania sp</t>
  </si>
  <si>
    <t>25/04/2005 a 25/04/2006</t>
  </si>
  <si>
    <t>994</t>
  </si>
  <si>
    <t>GERDAU AÇOMINAS/UFOP - PROF. LUIS CLAUDIO CANDIDO (DEMET)</t>
  </si>
  <si>
    <t>2772-2005-0</t>
  </si>
  <si>
    <t>00994</t>
  </si>
  <si>
    <t>Desenvolvimento projeto O fenomeno de corrosao sob tensao - fratura previsivel ou catastrofica</t>
  </si>
  <si>
    <t>01/04/2005 a 31/10/2005</t>
  </si>
  <si>
    <t>995</t>
  </si>
  <si>
    <t>TELEMIG CELULAR S.A./FEOP - 1º FORUM DAS ARTES 2004</t>
  </si>
  <si>
    <t>2785-2005-0</t>
  </si>
  <si>
    <t>00995</t>
  </si>
  <si>
    <t>Patrocinio Telemig Celular S.A./FEOP - contrato e prestaçao contas - Incentivo cultural Estado de MG</t>
  </si>
  <si>
    <t>996</t>
  </si>
  <si>
    <t>UFOP/FAPEMIG/NUPEB/ASSOCIAÇAO AMIGOS DO HOSPITAL MARIO PENNA/HOSPITAL LUXEMBURGO - Prof. Rogelio Lopes Brandao (DECBI)</t>
  </si>
  <si>
    <t>2656-2005-0</t>
  </si>
  <si>
    <t>00996</t>
  </si>
  <si>
    <t>CDS-288/04 - Identificaçao de marcadores moleculares para diagnostico e/ou prognostico de osteosarcoma humano</t>
  </si>
  <si>
    <t>26/04/2005 A 26/04/2007</t>
  </si>
  <si>
    <t>997</t>
  </si>
  <si>
    <t xml:space="preserve">FAPEMIG/UFOP/DEFIS/FG - PROF. ANTONIO CLARET SOARES SABIONI </t>
  </si>
  <si>
    <t>2799-2005-0</t>
  </si>
  <si>
    <t>00997</t>
  </si>
  <si>
    <t>CEX-870/04 - Difusao do oxigenio no ZnO puro e dopado com Bi203</t>
  </si>
  <si>
    <t>09/05/2007 a 09/05/2008</t>
  </si>
  <si>
    <t>998</t>
  </si>
  <si>
    <t>FAPEMIG/UFOP/DECIV/FG - prof. FRANCISCO CELIO DE ARAUJO</t>
  </si>
  <si>
    <t>2800-2005-0</t>
  </si>
  <si>
    <t>00998</t>
  </si>
  <si>
    <t>TEC-472/04 - subestruturaçao generica em formulaçoes 3D dometodo dos elementos de contorno - aplicaçoes na simulaçao de elementos estruturais em aço e de materiais compósitos</t>
  </si>
  <si>
    <t>09/05/2005 A 09/09/2006</t>
  </si>
  <si>
    <t>999</t>
  </si>
  <si>
    <t>FAPEMIG/UFOP/DECIV/FG - PROF. LUIZ FERNANDO LOUREIRO RIBEIRO</t>
  </si>
  <si>
    <t>2801-2005-0</t>
  </si>
  <si>
    <t>00999</t>
  </si>
  <si>
    <t>TEC-471/04 - Analise numerica de ligaçoes viga-coluna</t>
  </si>
  <si>
    <t>09/05/2005 A 09/05/2007</t>
  </si>
  <si>
    <t>FEOP/BANCO REAL S/A - VENDA TIQUETES</t>
  </si>
  <si>
    <t>2803-2005-0</t>
  </si>
  <si>
    <t>01000</t>
  </si>
  <si>
    <t xml:space="preserve"> Restaurante Universitario - RU</t>
  </si>
  <si>
    <t>UFOP/CENTRO ACADEMICO DA ESCOLA DE MINAS-CAEM - CONVENIO GESTAO REMOP</t>
  </si>
  <si>
    <t>2804-2005-0</t>
  </si>
  <si>
    <t>01001</t>
  </si>
  <si>
    <t>Otimizar a gestao e funcinamento do REMOP com promoçao e difusao de apoio estudantil</t>
  </si>
  <si>
    <t>01/08/2006 a 01/08/2009</t>
  </si>
  <si>
    <t>422</t>
  </si>
  <si>
    <t>FEOP/FURNAS - PATROCINIO CULTURAL</t>
  </si>
  <si>
    <t>2802-2005-0</t>
  </si>
  <si>
    <t>01002</t>
  </si>
  <si>
    <t>Festival de Inverno de Ouro Preto - Forum das Artes</t>
  </si>
  <si>
    <t>PRO-REITORIA DE GRADUAÇAO - RELATORIO CONTABIL</t>
  </si>
  <si>
    <t>721-2005-0</t>
  </si>
  <si>
    <t>01003</t>
  </si>
  <si>
    <t>convenio vestibular</t>
  </si>
  <si>
    <t>PRESTAÇAO CONTAS FG</t>
  </si>
  <si>
    <t>UFOP/EM-DEPRO/FG - GESTAO CURSO LOGISTICA</t>
  </si>
  <si>
    <t>2839-2005-0</t>
  </si>
  <si>
    <t>01004</t>
  </si>
  <si>
    <t>institui a FG gestora financeira docurso de especialização em Logistica Empresarial "Lato Sensu" do DEPRO</t>
  </si>
  <si>
    <t>UFOP/EETEB-ESCOLA ENSINO TECNICO EURIPEDES BARSANULFO - CONVENIO ESTAGIO</t>
  </si>
  <si>
    <t>2838-2005-0</t>
  </si>
  <si>
    <t>01005</t>
  </si>
  <si>
    <t>Convenio estagio para alunos do EETEB</t>
  </si>
  <si>
    <t>28/06/2005 a 28/06/2009</t>
  </si>
  <si>
    <t>UFOP/ELETRONUCLEAR (RJ) - ELETROBRAS TERMONUCLEAR - CONVENIO ESTAGIO</t>
  </si>
  <si>
    <t>2857-2005-0</t>
  </si>
  <si>
    <t>01006</t>
  </si>
  <si>
    <t>convenio estagio para estudantes da UFOP</t>
  </si>
  <si>
    <t>06/08/2005 a 06/08/2010</t>
  </si>
  <si>
    <t>253</t>
  </si>
  <si>
    <t>UFOP/VT PRE-VESTIBULARES LTDA. - CONVENIO ESTAGIO</t>
  </si>
  <si>
    <t>2870-2005-0</t>
  </si>
  <si>
    <t>01007</t>
  </si>
  <si>
    <t>convenio de estagio</t>
  </si>
  <si>
    <t>04/03/2005 a 30/08/2005</t>
  </si>
  <si>
    <t>IPHAN-INSTITUTO DO PATRIMONIO HISTORICO E ARTISTICO NACIONAL-13ª SR/ UFOP - CONVENIO ESTAGIO</t>
  </si>
  <si>
    <t>2871-2005-0</t>
  </si>
  <si>
    <t>01008</t>
  </si>
  <si>
    <t>concessao estagio a estudantes matriculados em cursos de Direito, Engenharia e Historia</t>
  </si>
  <si>
    <t>FAPEMIG/UFOP/DECIV/FG - Prof. Ricardo Azoubel da Mota Silveira</t>
  </si>
  <si>
    <t>2872-2005-0</t>
  </si>
  <si>
    <t>01009</t>
  </si>
  <si>
    <t>TEC-454/04-Analise não-linear de estruturas metalicas com ligaçoes semi-rigidas</t>
  </si>
  <si>
    <t>13/05/2005 a 13/05/2007</t>
  </si>
  <si>
    <t>UFOP/FEOP/IN TUTTION TRAVEL LTDA. - CONTRATO PRESTAÇAO SERVIÇOS</t>
  </si>
  <si>
    <t>2873-2005-0</t>
  </si>
  <si>
    <t>01010</t>
  </si>
  <si>
    <t>divulgaçao, promoçao e comercializaçao de cursos p/brasileiros e estrangeiros nas areas historico-social, cultural e ecologico-ambiental na cidade de Ouro Preto/MG</t>
  </si>
  <si>
    <t>FEOP/UFOP/MANANCIAIS DE OURO PRETO-PRESTAÇAO CONTAS</t>
  </si>
  <si>
    <t>3059-2005-0</t>
  </si>
  <si>
    <t>01011</t>
  </si>
  <si>
    <t>C/C 500.123-0</t>
  </si>
  <si>
    <t>MUNICIPIO DE ITABIRITO/UFOP-FESTIVAL INVERNO OURO PRETO E MARIANA - APOIO FINANCEIRA</t>
  </si>
  <si>
    <t>2964/2005-0</t>
  </si>
  <si>
    <t>01012</t>
  </si>
  <si>
    <t xml:space="preserve"> festival de inverno de Ouro Preto e Mariana </t>
  </si>
  <si>
    <t>MUNICIPIO DE CATAS ALTAS/UFOP-FESTIVAL INVERNO OURO PRETO E MARIANA</t>
  </si>
  <si>
    <t>2965-2005-0</t>
  </si>
  <si>
    <t>01013</t>
  </si>
  <si>
    <t xml:space="preserve">apoio financeiro ao festival de inverno de Ouro Preto e Mariana </t>
  </si>
  <si>
    <t>MUNICIPIO DE SANTA BARBARA/UFOP-FESTIVAL INVERNO OURO PRETO E MARIANA - APOIO FINANCEIRO</t>
  </si>
  <si>
    <t>2966-2005-0</t>
  </si>
  <si>
    <t>01014</t>
  </si>
  <si>
    <t xml:space="preserve">festival de inverno de Ouro Preto e Mariana </t>
  </si>
  <si>
    <t>MUNICIPIO DE MARIANA/UFOP-FESTIVAL INVERNO OURO PRETO E MARIANA - APOIO FINANCEIRO</t>
  </si>
  <si>
    <t>2967-2005-0</t>
  </si>
  <si>
    <t>01015</t>
  </si>
  <si>
    <t>FAPEMIG/UFOP/DECOM/FG - PROF. MARCONE JAMILSON FREITAS SOUZA</t>
  </si>
  <si>
    <t>2968-2005-0</t>
  </si>
  <si>
    <t>01016</t>
  </si>
  <si>
    <t>CEX-459/04 - Desenvolvimento de uma tecnica eficiente de otimizaçao, baseada em metaheuristicas, para a resoluçao de problemas d eprogrmaaçao de jogos de torneios esportivos</t>
  </si>
  <si>
    <t>18/05/2005 a 18/05/2006</t>
  </si>
  <si>
    <t>NOVELIS/UFOP/FEOP - PATROCINIO</t>
  </si>
  <si>
    <t>2969-2005-0</t>
  </si>
  <si>
    <t>01017</t>
  </si>
  <si>
    <t>Revitalizaçao do Nucleo de Mentalidade e Memoria do IFAC</t>
  </si>
  <si>
    <t>Contrato de provisao de recursos para pesquisa da DNDi: um protocolo experimental p/estudar a atividades do derivado do "Triazole", "Ravuconazole, contra "Trypanosoma (Schizotrypanum) cruzi" num cachorro hospedeiro</t>
  </si>
  <si>
    <t>01/08/2006 a 01/08/2007</t>
  </si>
  <si>
    <t>428</t>
  </si>
  <si>
    <t>UFOP/IIPA-INSTITUTO INTERNACIONAL DE PESQUISA AMBIENTAL - COOPERAÇAO TECNICA</t>
  </si>
  <si>
    <t>2971-2005-0</t>
  </si>
  <si>
    <t>01019</t>
  </si>
  <si>
    <t>Realizaçao conjunta de projetos de pesquisa e formaçao de pessoal qualificado em niveis de graduaçao e pos-graduaçao</t>
  </si>
  <si>
    <t>14/06/2005 A 14/06/2010</t>
  </si>
  <si>
    <t>PASTA AZUL J</t>
  </si>
  <si>
    <t>UFOP/CRQ-MG-CONSELHO REGIONAL DE QUIMICA - SESSÃO ESPAÇO</t>
  </si>
  <si>
    <t>2972-2005-0</t>
  </si>
  <si>
    <t>01020</t>
  </si>
  <si>
    <t xml:space="preserve"> instalaçao de uma delegacia do CRQ-MG E e Realizaçao de estagio</t>
  </si>
  <si>
    <t>06/09/2005-06/09/2006 e 06/09/2005-06/09/2009</t>
  </si>
  <si>
    <t>191 e 194</t>
  </si>
  <si>
    <t>PREFEITURA</t>
  </si>
  <si>
    <t>UFOP/MUNICIPIO DE OURO PRETO/FEOP - PROBASE</t>
  </si>
  <si>
    <t>3008-2005-0</t>
  </si>
  <si>
    <t>01021</t>
  </si>
  <si>
    <t>Programa de Apoio a educaçao basica - PROBASE</t>
  </si>
  <si>
    <t>07/03/2005 a 07/03/2006</t>
  </si>
  <si>
    <t>FG/UFOP - PROF. GERALDO MAGELA DA COSTA (DEQUI)</t>
  </si>
  <si>
    <t>3009-2005-0</t>
  </si>
  <si>
    <t>01022</t>
  </si>
  <si>
    <t>Contrato desenvolvimento projeto: "Vitrificaçao e sinterizaçao da lama terciaria"</t>
  </si>
  <si>
    <t>janeiro a dezembro 2005</t>
  </si>
  <si>
    <t>FAPEMIG/UFOP/DECBI/FG - PROF. RENATA GUERRA DE SÁ</t>
  </si>
  <si>
    <t>3010-2005-0</t>
  </si>
  <si>
    <t>01023</t>
  </si>
  <si>
    <t>CBB-591/04 - Caracterizaçao molecular dos genes beta do proteassoma 20S de Trypanosoma cruzi</t>
  </si>
  <si>
    <t>23/05/2005 a 23/05/2007</t>
  </si>
  <si>
    <t>FAOP/CEFET/UFOP - CONVENIO PARCERIA</t>
  </si>
  <si>
    <t>3036-2005-0</t>
  </si>
  <si>
    <t>01024</t>
  </si>
  <si>
    <t>Implantaçao do Nucleo de Oficios de Ouro Preto</t>
  </si>
  <si>
    <t>17/05/2005 a 17/05/2010</t>
  </si>
  <si>
    <t>FAPEMIG/UFOP/DEFAR/FG - PROF. TANUS JORGE NAGEM (DEFAR)</t>
  </si>
  <si>
    <t>3037-2005-0</t>
  </si>
  <si>
    <t>01025</t>
  </si>
  <si>
    <t>CDS-583/04 - aplicaçao de cromatografia liquida de alta eficiencia (CLAE)...biologicamente ativas</t>
  </si>
  <si>
    <t>01/06/2007 a 31/05/2008</t>
  </si>
  <si>
    <t>FAPEMIG/UFOP/DENCS/FG - PROF. MARCIO ANTONIO MOREIRA GALVAO (DENCS)</t>
  </si>
  <si>
    <t>3045-2005-0</t>
  </si>
  <si>
    <t>01026</t>
  </si>
  <si>
    <t>CDS-992/04 - Avaliaçao do estado nutricional e dos niveis sericos ... Hospital Julia Kubitscheck, Belo Horizonte, MG</t>
  </si>
  <si>
    <t>25/05/2006 a 24/05/2007</t>
  </si>
  <si>
    <t>CNEN-COMISSAO NACIONAL DE ENERGIA NUCLEAR- UNIDADE: CENTRO DE DESENVOLVIMENTO DA TECNOLOGIA NUCLEAR-CDTN - CONVENIO ESTAGIO</t>
  </si>
  <si>
    <t>3046-2005-0</t>
  </si>
  <si>
    <t>01027</t>
  </si>
  <si>
    <t>Convenio de estagio (unidade administrativa em Belo Horizonte, MG)</t>
  </si>
  <si>
    <t>18/05/2007 A 18/05/2012</t>
  </si>
  <si>
    <t>FEOP/UFOP - PROJETO "GUARDIOES PATRIMONIO"</t>
  </si>
  <si>
    <t>3047-2005-0</t>
  </si>
  <si>
    <t>01028</t>
  </si>
  <si>
    <t>Gerenciamento dos recursos para execuçao do projeto "Guardioes do Patrimonio"</t>
  </si>
  <si>
    <t>02/05/2005 a 02/05/2006</t>
  </si>
  <si>
    <t>apensado ao Prof. 2557-2005-0-PF</t>
  </si>
  <si>
    <t>PMOP/UFOP - CONVENIO 015/ANTT/2004</t>
  </si>
  <si>
    <t>3058-2005-0</t>
  </si>
  <si>
    <t>01029</t>
  </si>
  <si>
    <t xml:space="preserve">Termo administrativo de autorizaçao de uso de bem publico </t>
  </si>
  <si>
    <t>10/05/2005 a 30/11/2005</t>
  </si>
  <si>
    <t>UFOP/NUCLEO EDUCACIONAL E CULTURAL NOSSA SENHORA DE FATIMA LTDA. - CONVENIO DE ESTAGIO</t>
  </si>
  <si>
    <t>3086-2005-0</t>
  </si>
  <si>
    <t>01030</t>
  </si>
  <si>
    <t>CONCESSÃO estagio</t>
  </si>
  <si>
    <t>CNPq</t>
  </si>
  <si>
    <t>CNPq/UFOP - Prof. ROGELIO LOPES BRANDÃO (DECBI)</t>
  </si>
  <si>
    <t>3100-2005-0</t>
  </si>
  <si>
    <t>01031</t>
  </si>
  <si>
    <t>Estudos sobre as leveduras fermentativas da cachaça do Estado de MG: abordagens moleculares e bioquimicas</t>
  </si>
  <si>
    <t>16/05/2005 a 16/05/2007</t>
  </si>
  <si>
    <t>UFOP/IFAC/FEOP - Profa. ELVINA MARIA CAETANO PEREIRA</t>
  </si>
  <si>
    <t>3116-2005-0</t>
  </si>
  <si>
    <t>01032</t>
  </si>
  <si>
    <t>curso pos-graduaçao Lato Sensu em Dramaturgia</t>
  </si>
  <si>
    <t>FEOP/UFOP/GUARDIOES DO PATRIMONIO - RELATORIO DE MOVIMENTAÇAO FINANCEIRA</t>
  </si>
  <si>
    <t>3197-2005-0</t>
  </si>
  <si>
    <t>01033</t>
  </si>
  <si>
    <t>C/C 500-461-1</t>
  </si>
  <si>
    <t>PREFEITURA MUNICIPAL DE OURO PRETO/UFOP/FEOP - PROJETO GUARDIOES DO PATRIMONIO - RELATORIO DE MOVIMENTAÇAO FINANCEIRA</t>
  </si>
  <si>
    <t>3198-2005-0</t>
  </si>
  <si>
    <t>01034</t>
  </si>
  <si>
    <t>C/C 500.232-5</t>
  </si>
  <si>
    <t>FAPEMIG/UFOP/DEFAR/UFMG/FG - PROFA. NEILA MARCIA SILVA BARCELLO</t>
  </si>
  <si>
    <t>3199-2005-0</t>
  </si>
  <si>
    <t>01035</t>
  </si>
  <si>
    <t>CDS-574/04 - Avaliaçao da atividade cardioprotetora da piridostigmina veiculada em lipossomas</t>
  </si>
  <si>
    <t>09/05/2007 qa 08/05/2008</t>
  </si>
  <si>
    <t>FAPEMIG/UFOP/DECOM/FG - PROF. CARLOS FREDERICO MARCELO DE C CAVALCANTI</t>
  </si>
  <si>
    <t>3159-2005-0</t>
  </si>
  <si>
    <t>01036</t>
  </si>
  <si>
    <t>CEX-419/04 - Uso de metaheuristicas na... Qualidade de serviço</t>
  </si>
  <si>
    <t>23/05/2005 a 2/05/2007</t>
  </si>
  <si>
    <t>FEOP/UFOP/CURSO ARTE BARROCA - RELATORIO MOVIMENTAÇAO FINANCEIRA</t>
  </si>
  <si>
    <t>3254-2005-0</t>
  </si>
  <si>
    <t>01037</t>
  </si>
  <si>
    <t>C/C 14.519-X</t>
  </si>
  <si>
    <t>FAPEMIG/UFOP/DECOM/FG - PROF. GUSTAVO PEIXOTO SILVA</t>
  </si>
  <si>
    <t>3253-2005-0</t>
  </si>
  <si>
    <t>01038</t>
  </si>
  <si>
    <t>TEC-584/04 - Otimizaçao da programaçao ... Transporte publico de Belo Horizonte</t>
  </si>
  <si>
    <t>24/06/2007 a 23/09/2007</t>
  </si>
  <si>
    <t>UFOP/FG - CURSO INTERPRETAÇAO EXPLORATORIA</t>
  </si>
  <si>
    <t>3255-2005-0</t>
  </si>
  <si>
    <t>01039</t>
  </si>
  <si>
    <t>Projeto: Geologia aplicada a exploraçao de hidrocarbonetos</t>
  </si>
  <si>
    <t>CANCELADO-ABRIL/2006</t>
  </si>
  <si>
    <t>FAPEMIG/UFOP/DEQUI/FG - PROF. GERALDO MAGELA DA COSTA</t>
  </si>
  <si>
    <t>3256-2005-0</t>
  </si>
  <si>
    <t>01040</t>
  </si>
  <si>
    <t>CEX-12/04 - Reduçao oxidos de ferro por reaçao com borohidreto de sodio</t>
  </si>
  <si>
    <t>19/05/2005 a 19/05/2007</t>
  </si>
  <si>
    <t>NIT/PROP</t>
  </si>
  <si>
    <t>UFOP/CARLOS HENRIQUE RAMOS MELLO FILHO/JOSE ROBERTO DE OLIVEIRA/JOSE ALBERTO SOARES TENORIO - CONTRATO INVENTORES</t>
  </si>
  <si>
    <t>3274-2005-0</t>
  </si>
  <si>
    <t>01041</t>
  </si>
  <si>
    <t xml:space="preserve"> INPI nº 1104, 20/05/2005</t>
  </si>
  <si>
    <t>transferido para NIT/PROPP</t>
  </si>
  <si>
    <t>UFOP/UNIMED INCONFIDENTES - CONVENIO ESTAGIO</t>
  </si>
  <si>
    <t>3300-2005-0</t>
  </si>
  <si>
    <t>01042</t>
  </si>
  <si>
    <t>estagio e concessao bolsa de estagio</t>
  </si>
  <si>
    <t>01/05/2005 a 01/05/2009</t>
  </si>
  <si>
    <t>prestaçao de contas FG</t>
  </si>
  <si>
    <t>USIMINAS/UFOP/FG - RELATORIO MOVIMENTAÇAO FINANCEIRA</t>
  </si>
  <si>
    <t>3301-2005-0</t>
  </si>
  <si>
    <t>01043</t>
  </si>
  <si>
    <t>C/C 14.845-8, ag. 0473-1, BB</t>
  </si>
  <si>
    <t>PMOP/CMOP/FAMOP/UFOP - FEDERACAO DE MORADORES DE OURO PRETO - CAMARA MUNICIPAL DE OURO PRETO - PREFEITURA MUNICIPAL DE OURO PRETO - PROTOCOLO</t>
  </si>
  <si>
    <t>2223-2005-0</t>
  </si>
  <si>
    <t>01044</t>
  </si>
  <si>
    <t>03/06/2005 a 03/06/2010</t>
  </si>
  <si>
    <t>UFOP/FEOP/CEDUFOP - CAPTAÇAO RECURSOS</t>
  </si>
  <si>
    <t>2946-2005-0</t>
  </si>
  <si>
    <t>01045</t>
  </si>
  <si>
    <t>atividades esportivas no CEDUFOP</t>
  </si>
  <si>
    <t>24/08/2005 a 24/08/2007</t>
  </si>
  <si>
    <t>MUNICIPIO DE OURO PRETO/UFOP - FESTIVAL INVERNO 2005</t>
  </si>
  <si>
    <t>3158-2005-0</t>
  </si>
  <si>
    <t>01046</t>
  </si>
  <si>
    <t>apoio financeira ao Festival de Inverno de Ouro Preto e Mariana</t>
  </si>
  <si>
    <t>04/07/2005 A 30/07/2005</t>
  </si>
  <si>
    <t>00145, 00193.</t>
  </si>
  <si>
    <t>CADE-CONSELHO ADMINISTRATIVO DE DEFESA ECONOMICA/UFOP - CONVENIO ESTAGIO</t>
  </si>
  <si>
    <t>3309-2005-0</t>
  </si>
  <si>
    <t>01047</t>
  </si>
  <si>
    <t>CEFET-OURO PRETO/UFOP - Convenio nº 018/2005</t>
  </si>
  <si>
    <t>3315-2005-0</t>
  </si>
  <si>
    <t>01048</t>
  </si>
  <si>
    <t>pericias medicas trabalhistas aos servidores do CEFET</t>
  </si>
  <si>
    <t>01/05/2005 a 01/05/2010</t>
  </si>
  <si>
    <t>EMBRATERR-JOAO MONLEVADE/UFOP - CONVENIO ESTAGIO</t>
  </si>
  <si>
    <t>3342-2005-0</t>
  </si>
  <si>
    <t>01049</t>
  </si>
  <si>
    <t>Convenio de estagio</t>
  </si>
  <si>
    <t>15/02/2005 a 15/02/2009</t>
  </si>
  <si>
    <t>PRESTAÇAO DE SERVIÇOS PS3</t>
  </si>
  <si>
    <t>UFOP/FG - PROF. WILSON JOSE GUERRA E CESAR AUGUSTO CHICARINO VARAJAO</t>
  </si>
  <si>
    <t>3348-2005-0</t>
  </si>
  <si>
    <t>01050</t>
  </si>
  <si>
    <t>desenvolvimento projeto: Estudo de integraçao regional visando a montagem de arcabouços estratigrafico e estrutural, assim como a avaliaçao dos sistemas petroliferos da Bacia de Pelotas</t>
  </si>
  <si>
    <t>PRESTAÇAO DE SERVIÇOS</t>
  </si>
  <si>
    <t>UFOP/FG - PROF. FERNANDO GABRIEL DA SILVA ARAUJO e CLAUDIO BATISTA VIEIRA</t>
  </si>
  <si>
    <t>3349-2005-0</t>
  </si>
  <si>
    <t>01051</t>
  </si>
  <si>
    <t>Desenvolvimento projeto: topicos da geosiderurgia e de aglomeraçao de minerio de ferro</t>
  </si>
  <si>
    <t>05/01/2005 A 30/12/2005</t>
  </si>
  <si>
    <t>UFOP/FG - PROF. FERNANDO GABRIEL DA SILVA ARAUJO e CLAUDIO BATISTA VIEIRA E OUTROS</t>
  </si>
  <si>
    <t>3350-2005-0</t>
  </si>
  <si>
    <t>01052</t>
  </si>
  <si>
    <t>desenvolvimento projeto: Estudo geosiderurgico de amostras de minerio rico e de itabiritos do Amapa par auso em mini-fornos e alto-fornos a coque do mercado brasileiro e internacional</t>
  </si>
  <si>
    <t>01/04/2005 a 31/07/2005</t>
  </si>
  <si>
    <t>UFOP/MINISTERIO DA EDUCAÇAO/SECRETARIA EDUCAÇAO A DISTANCIA-SEED - PROJETO PILOTO</t>
  </si>
  <si>
    <t>3351-2005-0</t>
  </si>
  <si>
    <t>01053</t>
  </si>
  <si>
    <t xml:space="preserve"> conexao de escolas a Internet em tecnologia sem fio intel, na cidade de Ouro Preto, MG</t>
  </si>
  <si>
    <t>CIEE-PERNAMBUCO/UFOP - CENTRO DE INTEGRACAO EMPRESA-ESCOLA - CONVENIO ESTAGIO</t>
  </si>
  <si>
    <t>3343-2005-0</t>
  </si>
  <si>
    <t>01054</t>
  </si>
  <si>
    <t>13/07/05 a Indeterminado</t>
  </si>
  <si>
    <t>UFOP/FG - RESOLUÇAO CEPE 2.040/01</t>
  </si>
  <si>
    <t>3167-2005-0</t>
  </si>
  <si>
    <t>01055</t>
  </si>
  <si>
    <t>consulta prestaçao serviços na Res. CEPE 2.040/01: professores em RT 20  horas em em cursos de mestrado</t>
  </si>
  <si>
    <t>25/05/2005 - CONSULTA</t>
  </si>
  <si>
    <t>UFOP/FEOP - RELATORIO MOVIMENTAÇAO FINANCEIRA - FESTIVAL INVERNO 2005</t>
  </si>
  <si>
    <t>3411-2005-0</t>
  </si>
  <si>
    <t>01056</t>
  </si>
  <si>
    <t>c/c 14870-9 - LEI ROUANET</t>
  </si>
  <si>
    <t>PRESTAÇAO DE SERVIÇOS PS1</t>
  </si>
  <si>
    <t>UFOP/FEOP - PROF. CARLOS ALBERTO PEREIRA (DEMIN)</t>
  </si>
  <si>
    <t>3412-2005-0</t>
  </si>
  <si>
    <t>01057</t>
  </si>
  <si>
    <t>desenvolvimento projeto: "Pesquisa, educaçao, resgate e conservaçao da cantaria em Ouro Preto"</t>
  </si>
  <si>
    <t>01/06/2005 a 30/05/2006</t>
  </si>
  <si>
    <t>UFOP/FEOP - RELATORIO MOVIMENTAÇAO FINANCEIRA - FESTIVAL INVERNO 2005 - PATROCINIO</t>
  </si>
  <si>
    <t>3413-2005-0</t>
  </si>
  <si>
    <t>01058</t>
  </si>
  <si>
    <t>c/c 15.151-3 - Patrocinio</t>
  </si>
  <si>
    <t>GECON/PJU - ORIENTAÇOES</t>
  </si>
  <si>
    <t>2576-2005-0</t>
  </si>
  <si>
    <t>01059</t>
  </si>
  <si>
    <t>aplicaçao da Resoluçao CEPE 2.040/01 dentro dos dispositivos da Lei 8.958/94 e Decreto 5.205/2004</t>
  </si>
  <si>
    <t>12/04/2005-ORIENTAÇOES</t>
  </si>
  <si>
    <t>apensado ao Proc. 3167-2005</t>
  </si>
  <si>
    <t>COORD.ESTAGIO</t>
  </si>
  <si>
    <t>UFOP/ADVOCACIA-GERAL DO ESTADO DE MG - CONVENIO ESTAGIO</t>
  </si>
  <si>
    <t>3424-2005-0</t>
  </si>
  <si>
    <t>01060</t>
  </si>
  <si>
    <t xml:space="preserve"> estagio profissionalizante</t>
  </si>
  <si>
    <t>17/06/2005 a 17/06/2010</t>
  </si>
  <si>
    <t>DENCS/UFOP/FEOP - RELATORIO MOVIMENTAÇAO FINANCEIRA</t>
  </si>
  <si>
    <t>3425-2005-0</t>
  </si>
  <si>
    <t>01061</t>
  </si>
  <si>
    <t>C/C 500.250-3</t>
  </si>
  <si>
    <t>UFOP/FEOP/ENUT - RELATORIO MOVIMENTAÇAO FINANCEIRA</t>
  </si>
  <si>
    <t>3426-2005-0</t>
  </si>
  <si>
    <t>01062</t>
  </si>
  <si>
    <t>C/C 500.249-0</t>
  </si>
  <si>
    <t>COMPANHIA SIDERURGICA BELGO MINEIRA-JOAO MONLEVADE/UFOP - CONVENIO ESTAGIO</t>
  </si>
  <si>
    <t>3430-2005-0</t>
  </si>
  <si>
    <t>01063</t>
  </si>
  <si>
    <t>convenio estagio curricular</t>
  </si>
  <si>
    <t>15/12/2005 a 15/12/2010</t>
  </si>
  <si>
    <t>185</t>
  </si>
  <si>
    <t>CVRD/UFOP/FG - ALUNA SILVIA NICOLATO MERDÍCIO</t>
  </si>
  <si>
    <t>3446-2005-0</t>
  </si>
  <si>
    <t>01064</t>
  </si>
  <si>
    <t>projeto dissertaçao de doutorado "Processo biologico para reduçao de sulfato" - coord. Prof. Versiane albis Leao (DEMET)</t>
  </si>
  <si>
    <t>ENCERRADO, 05/5/2008</t>
  </si>
  <si>
    <t>FUNARBE/UFOP - PROCESSO EDT-2080/03- PROF. ROGELIO LOPES BRANDAO (DECBI)</t>
  </si>
  <si>
    <t>3508-2005-0</t>
  </si>
  <si>
    <t>01065</t>
  </si>
  <si>
    <t>contrato de comodato - centro de custo: 2292</t>
  </si>
  <si>
    <t>aguardando posiçao prof. Rogelio</t>
  </si>
  <si>
    <t>UFOP/TRES MARIAS, MG - PROTOCOLO INTENÇOES</t>
  </si>
  <si>
    <t>3509-2005-0</t>
  </si>
  <si>
    <t>01066</t>
  </si>
  <si>
    <t>Protocolo intençoes</t>
  </si>
  <si>
    <t>PRESTAÇAO DE SERVIÇOS PS4</t>
  </si>
  <si>
    <t xml:space="preserve">CEMIG/GEMIG GT/UFOP/FG - TERMO DE CONTRATO nº 4570008672  </t>
  </si>
  <si>
    <t>3510-2005-0</t>
  </si>
  <si>
    <t>01067</t>
  </si>
  <si>
    <t>Termo contrato de prestaçao de serviços de análise da instrumentaçao de de auscultaçao das barragens das usinas hidreletricas de Volta Grande, Jaguará, Igarapava, Xicao, Rio de Pedras, São Simao e Martins.</t>
  </si>
  <si>
    <t>01/06/2005 a 01/04/2006</t>
  </si>
  <si>
    <t>0201/344/433</t>
  </si>
  <si>
    <t>DIRETOR DO CEAD - CONSORCIO PRO-FOMAR (ORIENTAÇÕES)</t>
  </si>
  <si>
    <t>2240-2005-0</t>
  </si>
  <si>
    <t>01068</t>
  </si>
  <si>
    <t>implantação do curso de licenciatura em pedagogia para educação infantil</t>
  </si>
  <si>
    <t>FG/UFOP - PROF. FERNANDO GABRIEL DE S ARAUJO (DEFIS)</t>
  </si>
  <si>
    <t>3558-2005-0</t>
  </si>
  <si>
    <t>01069</t>
  </si>
  <si>
    <t>projeto: "Estudo geosiderurgico de amostra de itabiritos para mercado internacional e nacional: uso em processos industriais de aglomeraçao"</t>
  </si>
  <si>
    <t>01/03/2005 a 31/07/2005</t>
  </si>
  <si>
    <t>281</t>
  </si>
  <si>
    <t>UFOP/ASSOCIAÇAO DE MINERADORES DA PEDRA LAGOA SANTA - TERMO PARCERIA</t>
  </si>
  <si>
    <t>3559-2005-0</t>
  </si>
  <si>
    <t>01070</t>
  </si>
  <si>
    <t>parceria no projeto: "avaliaçao sistemica de tecnologias aplicaveis ao APLM da Pedra Lagoa Santa"</t>
  </si>
  <si>
    <t>25/06/2005 a 25/06/2008</t>
  </si>
  <si>
    <t xml:space="preserve">FINEP/FEOP/UFOP - CONVENIO FINANCIAMENTO PROJETO 01.05.0368.00 </t>
  </si>
  <si>
    <t>3560-2005-0</t>
  </si>
  <si>
    <t>01071</t>
  </si>
  <si>
    <t>Ampliaçao e consolidaçao de laboratorios multiusuarios para a excelencia nacional na P &amp; D na UFOP - valor: R$1.291.000,00</t>
  </si>
  <si>
    <t>08/07/2005 a 08/07/2007</t>
  </si>
  <si>
    <t>UFOP/MUNICIPIO CATAS ALTAS/FEOP - CURSO LICENCIATURA PEDAGOGIA - COORDENAÇAO DO CEAD</t>
  </si>
  <si>
    <t>3576-2005-0</t>
  </si>
  <si>
    <t>01072</t>
  </si>
  <si>
    <t>Implantaçao curso licenciatura em pedagogia para educaçao infantil e curso especializaçao p/capacitaçao dos orientadores academicos</t>
  </si>
  <si>
    <t>01/07/2005 a 01/06/2010</t>
  </si>
  <si>
    <t>UFOP/MUNICIPIO DE BARAO DE COCAIS/FEOP  - CURSO LICENCIATURA PEDAGOGIA - COORDENAÇAO DA CEAD</t>
  </si>
  <si>
    <t>3577-2005-0</t>
  </si>
  <si>
    <t>01073</t>
  </si>
  <si>
    <t>24/06/2005 a 24/05/2010</t>
  </si>
  <si>
    <t>UFOP/MUNICIPIO DE BOM JESUS DO AMPARO/FEOP - CURSO LICENCIATURA PEDAGOGIA - COORDENAÇAO DA CEAD</t>
  </si>
  <si>
    <t>3578-2005-0</t>
  </si>
  <si>
    <t>01074</t>
  </si>
  <si>
    <t>UFOP/MUNICIPIO DE CAETE/FEOP - CURSO LICENCIATURA PEDAGOGIA - COORDENAÇAO DA CEAD</t>
  </si>
  <si>
    <t>3579-2005-0</t>
  </si>
  <si>
    <t>01075</t>
  </si>
  <si>
    <t>UFOP/MUNICIPIO DE TAQUARAÇU DE MINAS/FEOP - CURSO LICENCIATURA PEDAGOGIA - COORDENAÇAO DA CEAD</t>
  </si>
  <si>
    <t>3580-2005-0</t>
  </si>
  <si>
    <t>01076</t>
  </si>
  <si>
    <t>CETEM-CENTRO DE TECNOLOGIA MINERAL/UFOP - PROTOCOLO</t>
  </si>
  <si>
    <t>3606-2005-0</t>
  </si>
  <si>
    <t>01077</t>
  </si>
  <si>
    <t>Protocolo Intenções</t>
  </si>
  <si>
    <t>3607-2005-0</t>
  </si>
  <si>
    <t>01078</t>
  </si>
  <si>
    <t>Papel do metabolismo do calcio e da proteina quinase C na regulaçao da atividade da H+-ATPASE de membrana citoplasmática de saccharomyces cerevisiae</t>
  </si>
  <si>
    <t>UFV/UFOP - ESTAGIO</t>
  </si>
  <si>
    <t>3609-2005-0</t>
  </si>
  <si>
    <t>01079</t>
  </si>
  <si>
    <t>Convenio para realizaçao de estagio</t>
  </si>
  <si>
    <t>06/07/2005 A 06/07/2010</t>
  </si>
  <si>
    <t>UFOP/BHTRANS - PROF. GUSTAVO PEIXOTO SILVA</t>
  </si>
  <si>
    <t>3608-2005-0</t>
  </si>
  <si>
    <t>01080</t>
  </si>
  <si>
    <t>projeto parceria: otimizaçao da programaçao dos veiculos e das tripulaçoes de uma bacia do sistema de transporte publico de Belo Horizonte -proc. TEC 584/04</t>
  </si>
  <si>
    <t>10/09/2005 a 10/09/2007</t>
  </si>
  <si>
    <t>252</t>
  </si>
  <si>
    <t>UFOP/MUNICIPIO DE ITAMBE DO MATO DENTRO/FEOP - CURSO LICENCIATURA PEDAGOGIA - COORDENAÇAO DA CEAD</t>
  </si>
  <si>
    <t>3581-2005-0</t>
  </si>
  <si>
    <t>01081</t>
  </si>
  <si>
    <t>01/07/2005  a 01/06/2010</t>
  </si>
  <si>
    <t>FEOP/FESTIVAL INVERNO - FORUM DAS ARTES 2005/MINISTERIO DO TURISMO</t>
  </si>
  <si>
    <t>3693-2005-0</t>
  </si>
  <si>
    <t>01082</t>
  </si>
  <si>
    <t>projeto: Festival de Inverno - Forum das Artes</t>
  </si>
  <si>
    <t>UFOP/CIBAPAR-CONSORCIO INTERMUNICIPAL DA BACIA HIDROGRAFIA DO RIO PARAOPEBA - PROTOCOLO</t>
  </si>
  <si>
    <t>3726-2005-0</t>
  </si>
  <si>
    <t>01083</t>
  </si>
  <si>
    <t>UNIVERSIDADE DE GENEBRA/UFOP - ACORDO COLABORAÇAO</t>
  </si>
  <si>
    <t>09/08/2005 a 09/08/2010</t>
  </si>
  <si>
    <t>UFOP/IBAMA - COOPERAÇAO TECNICA</t>
  </si>
  <si>
    <t>3803-2005-0</t>
  </si>
  <si>
    <t>01085</t>
  </si>
  <si>
    <t>Acordo de cooperação tecnica</t>
  </si>
  <si>
    <t>31/08/2005 a 31/08/2010</t>
  </si>
  <si>
    <t>FAPEMIG/UFOP/DEHIS/FEOP-PROF. VALDEI LOPES DE ARAUJO</t>
  </si>
  <si>
    <t>3804-2005-0</t>
  </si>
  <si>
    <t>01086</t>
  </si>
  <si>
    <t>EDT-391/05</t>
  </si>
  <si>
    <t>14/07/2005 A 14/07/2006</t>
  </si>
  <si>
    <t>SAAE-ITABIRA / UFOP -CONVENIO ESTAGIO</t>
  </si>
  <si>
    <t>3811-2005-0</t>
  </si>
  <si>
    <t>01087</t>
  </si>
  <si>
    <t>14/07/2005 A 14/07/2009</t>
  </si>
  <si>
    <t>FEOP/FESTIVAL INVERNO OURO PRETO E MARIANA-FORUM DAS ARTES 2005</t>
  </si>
  <si>
    <t>3812-2005-0</t>
  </si>
  <si>
    <t>01088</t>
  </si>
  <si>
    <t>Inscrições do Festival - c/c 15.076-2, BB</t>
  </si>
  <si>
    <t>FAPEMIG / UFOP / DEPARTAMENTO DE EDUCACAO /FEOP - CELIA MARIA FERNANDES - EDT 385/05</t>
  </si>
  <si>
    <t>4141-2005</t>
  </si>
  <si>
    <t>01089</t>
  </si>
  <si>
    <t>PRATICAS EDUCATIVAS E TRAJETORIAS EXITOSAS UM DIALOGO POSSIVEL</t>
  </si>
  <si>
    <t>18/07/2005 A 18/07/2006</t>
  </si>
  <si>
    <t>UFOP / FAPEMIG / DEP. ANALISE CLINICA - CLAUDIA MARTINS CARNEIRO</t>
  </si>
  <si>
    <t>4416-2005</t>
  </si>
  <si>
    <t>01090</t>
  </si>
  <si>
    <t>EDT-326/05</t>
  </si>
  <si>
    <t>21/07/2005 A 21/07/2006</t>
  </si>
  <si>
    <t>FAPEMIG / UFOP / ESCOLA DE FARMACIA / FG - CARLA PENIDO SERRA</t>
  </si>
  <si>
    <t>4144-2005</t>
  </si>
  <si>
    <t>01091</t>
  </si>
  <si>
    <t>EDT-400/05</t>
  </si>
  <si>
    <t>20/07/2005 A 20/07/2006</t>
  </si>
  <si>
    <t>FAPEMIG  / UFOP / DECIV / FG - PROF. CARLOS EDUARDO FERRAZ DE MELLO</t>
  </si>
  <si>
    <t>3961-2005</t>
  </si>
  <si>
    <t>01092</t>
  </si>
  <si>
    <t>EDT-350/05</t>
  </si>
  <si>
    <t>FAPEMIG  / UFOP / DEFAR / FG - ANDREA  GRABE GUIMARAES</t>
  </si>
  <si>
    <t>4142-2005</t>
  </si>
  <si>
    <t>01093</t>
  </si>
  <si>
    <t>EDT-190/05</t>
  </si>
  <si>
    <t>FAPEMIG  / UFOP / DEMIM / FG - HERNANI  MOTA DE LIMA</t>
  </si>
  <si>
    <t>4143-2005</t>
  </si>
  <si>
    <t>01094</t>
  </si>
  <si>
    <t>EDT-386/05</t>
  </si>
  <si>
    <t>25/07/2005 A 25/07/2006</t>
  </si>
  <si>
    <t>ROMA TER UNIVERSITA DECLI STUDI / UFOP</t>
  </si>
  <si>
    <t>Cultural co-operation framework agrement between universitá decli studi roma ter and federal university o f ouro preto brasil</t>
  </si>
  <si>
    <t>14/06/2005 - automatico</t>
  </si>
  <si>
    <t>fata traduçao em portugues</t>
  </si>
  <si>
    <t xml:space="preserve">FAPEMIG / UFOP / DEFAR / MONICA CRISTINA TEIXEIRA - </t>
  </si>
  <si>
    <t>4417-2005</t>
  </si>
  <si>
    <t>01096</t>
  </si>
  <si>
    <t>EDT-324/05</t>
  </si>
  <si>
    <t>28/07/2005 A 28/07/2006</t>
  </si>
  <si>
    <t>FAPEMIG  / UFOP / DEFAR - ROSANGELA BARBOSA DE DEUS</t>
  </si>
  <si>
    <t>4510-2005</t>
  </si>
  <si>
    <t>01097</t>
  </si>
  <si>
    <t>EDT-329/05</t>
  </si>
  <si>
    <t>04/08/2006 a 03/12/2006</t>
  </si>
  <si>
    <t>FEOP / UFOP / LATORATORIO DE ANALISE TERMICAS DO DEQUI</t>
  </si>
  <si>
    <t>4637-2005</t>
  </si>
  <si>
    <t>01098</t>
  </si>
  <si>
    <t>CONTA Nº 500.266-0</t>
  </si>
  <si>
    <t xml:space="preserve">FAPEMIG  / UFOP / DEHIS / FEOP - RONALDO PEREIRA DE JESUS </t>
  </si>
  <si>
    <t>3475-2005</t>
  </si>
  <si>
    <t>01099</t>
  </si>
  <si>
    <t>EDT-358/05</t>
  </si>
  <si>
    <t>04/08/2005 A 04/08/2006</t>
  </si>
  <si>
    <t xml:space="preserve">acordo de cooperacao </t>
  </si>
  <si>
    <t xml:space="preserve"> 29/09/2005 a 29/09/2010</t>
  </si>
  <si>
    <t>435</t>
  </si>
  <si>
    <t>UFOP / MAIA TURISMO</t>
  </si>
  <si>
    <t>2672-2005-0</t>
  </si>
  <si>
    <t>01101</t>
  </si>
  <si>
    <t>UFOP / RDM - PROF. VALDIR COSTA E SILVA (DEMIN)</t>
  </si>
  <si>
    <t>4545-2005-0</t>
  </si>
  <si>
    <t>01102</t>
  </si>
  <si>
    <t>contrato prestaçao serviços de elaboraçao de relatorios e novos planos de fogo para controlar o "BACK BREAK"...Morro da Mina em Conselheiro Lafaiete, MG</t>
  </si>
  <si>
    <t>18/04/2006 a 15/04/2007</t>
  </si>
  <si>
    <t>216/471</t>
  </si>
  <si>
    <t>CVRD / UFOP / FG - PROF. GILBERTO FERNANDES (DECIV)</t>
  </si>
  <si>
    <t>4598-2005-0</t>
  </si>
  <si>
    <t>01103</t>
  </si>
  <si>
    <t>implementaçao do projeto "Estudos de dimensionamento de pavimentos rodoviarios de baixo custo p/caminhoes fora de estrada em planta de extraçao e beneficiamento de mina"-valor: R$204.781,23</t>
  </si>
  <si>
    <t>01/06/2005 a 01/09/2007</t>
  </si>
  <si>
    <t>215/300</t>
  </si>
  <si>
    <t>FAPEMIG/UFOP/DENUT/FG - PROFA. RENATA NASCIMENTO DE FREITAS</t>
  </si>
  <si>
    <t>4638-2005-0</t>
  </si>
  <si>
    <t>01104</t>
  </si>
  <si>
    <t>EDT-325/05</t>
  </si>
  <si>
    <t>22/08/2005 a 21/01/2007</t>
  </si>
  <si>
    <t>FAPEMIG/UFOP/DECBI/FUNARBE - PROF. ROMULO RIBON</t>
  </si>
  <si>
    <t>4639-2005-0</t>
  </si>
  <si>
    <t>01105</t>
  </si>
  <si>
    <t>EDT-357/05</t>
  </si>
  <si>
    <t>10/08/2006 a 09/12/2006</t>
  </si>
  <si>
    <t>UFOP/PM DE SAO VICENTE DE MINAS/CEAD</t>
  </si>
  <si>
    <t>4881-2005-0</t>
  </si>
  <si>
    <t>01106</t>
  </si>
  <si>
    <t>Convenio: implantaçao curso de Licenciatura em Pedagogia Infantil</t>
  </si>
  <si>
    <t>01/11/2005 a 31/10/2010</t>
  </si>
  <si>
    <t>261</t>
  </si>
  <si>
    <t>UFOP/PM DE ENTRE RIOS DE MINAS/CEAD</t>
  </si>
  <si>
    <t>4882-2005-0</t>
  </si>
  <si>
    <t>01107</t>
  </si>
  <si>
    <t>260</t>
  </si>
  <si>
    <t>UFOP/PM DE SÃO BRAS DE SUAÇUI/CEAD</t>
  </si>
  <si>
    <t>4883-2005-0</t>
  </si>
  <si>
    <t>01108</t>
  </si>
  <si>
    <t>01/1102005 a 31/10/2010</t>
  </si>
  <si>
    <t>264</t>
  </si>
  <si>
    <t>UFOP/PM DE LAGOA DOURADA/CEAD</t>
  </si>
  <si>
    <t>4884-2005-0</t>
  </si>
  <si>
    <t>01109</t>
  </si>
  <si>
    <t>259</t>
  </si>
  <si>
    <t>UFOP/PM DE SÃO TIAGO/CEAD</t>
  </si>
  <si>
    <t>4885-2005-0</t>
  </si>
  <si>
    <t>01110</t>
  </si>
  <si>
    <t>262</t>
  </si>
  <si>
    <t>UFOP/PM DE TIRADENTES/CEAD</t>
  </si>
  <si>
    <t>4886-2005-0</t>
  </si>
  <si>
    <t>01111</t>
  </si>
  <si>
    <t>10/11/2005 a 10/11/2007</t>
  </si>
  <si>
    <t>282</t>
  </si>
  <si>
    <t>UFOP/PM DE SÃO JOAO DEL REI/CEAD</t>
  </si>
  <si>
    <t>4887-2005-0</t>
  </si>
  <si>
    <t>01112</t>
  </si>
  <si>
    <t>258</t>
  </si>
  <si>
    <t>UFOP/ADUFOP/FEOP</t>
  </si>
  <si>
    <t>4888-2005-0</t>
  </si>
  <si>
    <t>01113</t>
  </si>
  <si>
    <t>realizaçao de pesquisa: "Saude e condiçoes de trabalho dos docentes na UFOP"</t>
  </si>
  <si>
    <t>CNPq/UFOP - PROFA. JULIANA LOPES RANGEL FIETTO</t>
  </si>
  <si>
    <t>6100-2005-0</t>
  </si>
  <si>
    <t>01114</t>
  </si>
  <si>
    <t>"Caracterizaçao e avaliaçao da participaçao de nucleootídeos extracelulares e das apirases de tryhpanosoma cruzi na virulencia e infectividade"</t>
  </si>
  <si>
    <t>CNPq/UFOP - PROF. GEORGE LUIZ LINS MACHADO COELHO</t>
  </si>
  <si>
    <t>6101-2005-0</t>
  </si>
  <si>
    <t>01115</t>
  </si>
  <si>
    <t>"Estudo dos fatores de risco nutricionais, clinicos, bioquimicos e comportamentais para doenças cardiovasculares na populaçao do ensino fundamental de Ouro Preto, MG, Brasil"</t>
  </si>
  <si>
    <t>CNPq/UFOP - PROF. AMERICO TRISTAO BERNARDES</t>
  </si>
  <si>
    <t>6102-2005-0</t>
  </si>
  <si>
    <t>01116</t>
  </si>
  <si>
    <t>"Modelamento de novos materiais"</t>
  </si>
  <si>
    <t>FAPEMIG/UFOP - PROF. CARLOS ALBERTO PEREIRA (DEMIN)</t>
  </si>
  <si>
    <t>6103-2005-0</t>
  </si>
  <si>
    <t>01117</t>
  </si>
  <si>
    <t>solicitaçao de participaçao em eventos tecnico-cientificos</t>
  </si>
  <si>
    <t>UFMG/UFOP - CO-TITULARIDADE DE PATENTE - MILTON HERCULES GUERRA ANDRADE</t>
  </si>
  <si>
    <t>6108-2005-0</t>
  </si>
  <si>
    <t>01118</t>
  </si>
  <si>
    <t>Contrato titularidade e outras avenças - Patente INPI PI0405378-8</t>
  </si>
  <si>
    <t>09/06/2008 a ...</t>
  </si>
  <si>
    <t>FACESA-FACULDADE CIENCIAS SOCIAIS APLICADAS DE CONS.LAFAIETE/UFOP</t>
  </si>
  <si>
    <t>6104-2005-0</t>
  </si>
  <si>
    <t>01119</t>
  </si>
  <si>
    <t>realizaçao estagio alunos do curso de graduaçao em Serviço Social na UFOP</t>
  </si>
  <si>
    <t>30/9/2005 a 30/9/2010</t>
  </si>
  <si>
    <t>234</t>
  </si>
  <si>
    <t>pretaçao contas FEOP</t>
  </si>
  <si>
    <t>UFOP/FEOP/ICHS-DEEDU -  MOVIMENTAÇAO FINANCEIRA</t>
  </si>
  <si>
    <t>6105-2005-0</t>
  </si>
  <si>
    <t>01120</t>
  </si>
  <si>
    <t>c/c BB 15.360-5, ag. 473-1</t>
  </si>
  <si>
    <t>FUNDAÇAO BANCO DO BRASIL/UFOP</t>
  </si>
  <si>
    <t>6107-2005-0</t>
  </si>
  <si>
    <t>01121</t>
  </si>
  <si>
    <t>Projeto: Ciencia na comunidade - Planetário Itinerante"</t>
  </si>
  <si>
    <t>UFOP/PM DESTERRO DE ENTRE RIOS DE MINAS/CEAD</t>
  </si>
  <si>
    <t>6109-2005-0</t>
  </si>
  <si>
    <t>01122</t>
  </si>
  <si>
    <t>implantaçao do curso de licenciatura em pedagogia infantil</t>
  </si>
  <si>
    <t>UFOP/PM DE RITAPOLIS/CEAD</t>
  </si>
  <si>
    <t>6110-2005-0</t>
  </si>
  <si>
    <t>01123</t>
  </si>
  <si>
    <t>263</t>
  </si>
  <si>
    <t>UFOP-PROEX/MUNICIPIO DE SANTA BARBARA</t>
  </si>
  <si>
    <t>6124-2005-0</t>
  </si>
  <si>
    <t>01124</t>
  </si>
  <si>
    <t>05/07/2006 a 05/01/2007</t>
  </si>
  <si>
    <t>417</t>
  </si>
  <si>
    <t>UFOP-PROEX/MUNICIPIO DE BARAO DE COCAIS</t>
  </si>
  <si>
    <t>6125-2005-0</t>
  </si>
  <si>
    <t>01125</t>
  </si>
  <si>
    <t>30/09/2005 a 30/09/2006</t>
  </si>
  <si>
    <t>PASTA AZUL O</t>
  </si>
  <si>
    <t>ONG TERRA VERDE/UFOP</t>
  </si>
  <si>
    <t>6148-2005-0</t>
  </si>
  <si>
    <t>01126</t>
  </si>
  <si>
    <t>cessao de 02 salas de aula p/Curso Preparatorio para Vestibular</t>
  </si>
  <si>
    <t>impossibilidade legal de cessao gratuita</t>
  </si>
  <si>
    <t>Despacho 11/05, 25/8/2005</t>
  </si>
  <si>
    <t>RENK ZANINI EQUIPAMENTOS INDUSTRIAIS/UFOP</t>
  </si>
  <si>
    <t>6224-2005-0</t>
  </si>
  <si>
    <t>01127</t>
  </si>
  <si>
    <t>15/08/2005 a 15/08/2009</t>
  </si>
  <si>
    <t>USP-MUSEU DE ZOOLOGIA/UFOP</t>
  </si>
  <si>
    <t>6225-2005-0</t>
  </si>
  <si>
    <t>01128</t>
  </si>
  <si>
    <t>UFOP/ATAN CIENCIA DA INFORMAÇAO LTDA.</t>
  </si>
  <si>
    <t>6226-2005-0</t>
  </si>
  <si>
    <t>01129</t>
  </si>
  <si>
    <t>01/08/2005 a 01/08/2008</t>
  </si>
  <si>
    <t>PM DIOGO DE VASCONCELOS/UFOP</t>
  </si>
  <si>
    <t>6337-2005-0</t>
  </si>
  <si>
    <t>01130</t>
  </si>
  <si>
    <t>convenio de projeto urbanistico</t>
  </si>
  <si>
    <t>ELSTER MEDIÇAO DE AGUA S.A./UFOP</t>
  </si>
  <si>
    <t>6338-2005-0</t>
  </si>
  <si>
    <t>01131</t>
  </si>
  <si>
    <t>31/08/2005 a 31/08/2009</t>
  </si>
  <si>
    <t>FEOP/UFOP/CURSO EDUCAÇAO MATEMATICA - RELATORIO MOVIMENTAÇAO FINANCEIRA</t>
  </si>
  <si>
    <t>6342-2005-0</t>
  </si>
  <si>
    <t>01132</t>
  </si>
  <si>
    <t>C/C 500.129-9</t>
  </si>
  <si>
    <t>FEOP/UFOP/ESPECIALIZAÇAO MATEMATICA-RELATORIO MOVIMENTAÇAO FINANCEIRA</t>
  </si>
  <si>
    <t>6343-2005-0</t>
  </si>
  <si>
    <t>01133</t>
  </si>
  <si>
    <t>C/C 500.208-2</t>
  </si>
  <si>
    <t>FEOP/UFOP/BUNGE-ENG. CIVIL-RELATORIO MOVIMENTAÇAO FINANCEIRA</t>
  </si>
  <si>
    <t>6344-2005-0</t>
  </si>
  <si>
    <t>01134</t>
  </si>
  <si>
    <t>C/C 500.233-3</t>
  </si>
  <si>
    <t>FEOP/UFOP/CURSO ESPEC. MATEMATICA - RELATORIO MOVIMENTAÇAO FINANCEIRA</t>
  </si>
  <si>
    <t>6345-2005-0</t>
  </si>
  <si>
    <t>01135</t>
  </si>
  <si>
    <t>C/C 14.518.1</t>
  </si>
  <si>
    <t>EMPRESA EM1</t>
  </si>
  <si>
    <t>UFOP/SANTA CASA MISERICORDIA OURO PRETO</t>
  </si>
  <si>
    <t>6346-2005-0</t>
  </si>
  <si>
    <t>01136</t>
  </si>
  <si>
    <t>Termo doaçao medicamentos da Farmácia-Escola + CONVENIO ESTAGIO</t>
  </si>
  <si>
    <t>FAPEMIG/UFMG/UFOP/FAC.MEDICINA-UFMG/FUNDEP</t>
  </si>
  <si>
    <t>6347-2005-0</t>
  </si>
  <si>
    <t>01137</t>
  </si>
  <si>
    <t>EDT-77/05</t>
  </si>
  <si>
    <t>22/09/2005 a 22/09/2007</t>
  </si>
  <si>
    <t>GRADUACAO G2</t>
  </si>
  <si>
    <t>UFOP-EM/DEGEO/FG</t>
  </si>
  <si>
    <t>6348-2005-0</t>
  </si>
  <si>
    <t>01138</t>
  </si>
  <si>
    <t>curso pos-graduaçao Lato Sensu em Direito, Impacto e Recuperaçao ambiental</t>
  </si>
  <si>
    <t>UFLAVRAS/UFOP/MUNICIPIOS LAVRAS/AGUANIL/PERDOES/SÃO FRANCISCO PAULA/CAMBUQUIRA/ITUTINGA/CARMO CACHOEIRA/PARAGUAÇU/SANTANA JACARE/FUND. APOIO AO ENSINO, PESQUISA E EXTENSAO - CONV. 180/2005</t>
  </si>
  <si>
    <t>6349-2005-0</t>
  </si>
  <si>
    <t>01139</t>
  </si>
  <si>
    <t>curso a distancia Licenciatura em Pedagogia p/Educaão Infantil</t>
  </si>
  <si>
    <t>11/10/2005 a 11/10/2010</t>
  </si>
  <si>
    <t>254 e 255(11/10/2008-1ºt.a.)</t>
  </si>
  <si>
    <t>MUNICIPIO DE OURO PRETO/UFOP-PROEX</t>
  </si>
  <si>
    <t>6350-2005-0</t>
  </si>
  <si>
    <t>01140</t>
  </si>
  <si>
    <t>cursos educativos  aos adolescentes Programa Jovens de Ouro: "Xadrez, ferramenta pedagógica" e "O mundo magico da matematica e das dobraduras"</t>
  </si>
  <si>
    <t>28/09/2005 a 30/04/2006</t>
  </si>
  <si>
    <t>UFOP/FG</t>
  </si>
  <si>
    <t>4544-2005-0</t>
  </si>
  <si>
    <t>01141</t>
  </si>
  <si>
    <t>pos-graduaçao em Eng. Mineral, em nivel de Mestrado: Lavra de Minas e Tratamento de Minérios</t>
  </si>
  <si>
    <t>METSO BRASIL INDUSTRIA E COMERCIO LTDA/UFOP</t>
  </si>
  <si>
    <t>6276-2005-0</t>
  </si>
  <si>
    <t>01142</t>
  </si>
  <si>
    <t>convenio realizaçao de estagio</t>
  </si>
  <si>
    <t>UFOP/MINISTERIO TURISMO - RELATORIO MOVIMENTAÇÃO FINANCEIRA FUMTUR FORUM ARTE 2005</t>
  </si>
  <si>
    <t>6280-2005-0</t>
  </si>
  <si>
    <t>01143</t>
  </si>
  <si>
    <t>C/C 14.871-7</t>
  </si>
  <si>
    <t>Gerenciamento recursos do Contrato de Provisao de Recursos para Pessquisa da DNDi</t>
  </si>
  <si>
    <t>12/04/2006 a 01/08/2007</t>
  </si>
  <si>
    <t>283/365/560</t>
  </si>
  <si>
    <t>UFOP/SECRETARIA EDUCAÇAO ESPECIAL-SEESP-MEC</t>
  </si>
  <si>
    <t>6282-2005-0</t>
  </si>
  <si>
    <t>01145</t>
  </si>
  <si>
    <t>Projeto inclusao visual: centro de referencia sobre deficiencia visual</t>
  </si>
  <si>
    <t>FEOP/UFOP/CEAD</t>
  </si>
  <si>
    <t>6283-2005-0</t>
  </si>
  <si>
    <t>01146</t>
  </si>
  <si>
    <t>Gerenciamento recursos provenientes inscriçoes defnidas no Edital PIS curso, a distancia, especializaçao p/capacitaçao dos orientadores academicos</t>
  </si>
  <si>
    <t>UFOP/FEOP - PESQUISA, EDUCAÇAO, RESGATE E CONSEVAÇAO DA CANTARIA OURO PRETO</t>
  </si>
  <si>
    <t>6284-2005-0</t>
  </si>
  <si>
    <t>01147</t>
  </si>
  <si>
    <t>Relatorio movimentaçao financeira C/C 500.253-8</t>
  </si>
  <si>
    <t>UFOP-DEPRO/UFMG - cessao de funcionario</t>
  </si>
  <si>
    <t>6285-2005-0</t>
  </si>
  <si>
    <t>01148</t>
  </si>
  <si>
    <t>disponibilizaçao Prof. Renato Minelli Figueira p/cooperação tecnica no DEPRO/EM</t>
  </si>
  <si>
    <t>ROTARY CLUB DE OURO PRETO/UFOP - ACORDO DE COOPERAÇAO</t>
  </si>
  <si>
    <t>6288-2005-0</t>
  </si>
  <si>
    <t>01149</t>
  </si>
  <si>
    <t>Serviços parceria em prol do desenvolvimento da comunidade de Ouro Preto</t>
  </si>
  <si>
    <t>11/01/2006 a 11/01/2011</t>
  </si>
  <si>
    <t>311</t>
  </si>
  <si>
    <t>FUNDAÇAO PROJETO SORRIA/UFOP-CONSULTA A PJ</t>
  </si>
  <si>
    <t>8170-2004-0</t>
  </si>
  <si>
    <t>01150</t>
  </si>
  <si>
    <t xml:space="preserve">possibilidade e formas de utilizaçao do logotipo da UFOP e textos alusivos ao convenio </t>
  </si>
  <si>
    <t>apensado proc. 8001-2004</t>
  </si>
  <si>
    <t>MUNICIPIO DE OURO PRETO/IPHAN/IEPHA/CEFET/FAOP/CREA-MG/IEF-MG/UFOP</t>
  </si>
  <si>
    <t>604-2005-0</t>
  </si>
  <si>
    <t>01151</t>
  </si>
  <si>
    <t xml:space="preserve">conservaçao patrimonio cultural e desenvolvimento urbano do Município de Ouro Preto </t>
  </si>
  <si>
    <t>apensado ao proc. 605-2005</t>
  </si>
  <si>
    <t>UFOP/WKVE ASSESSORIA EM SERVIÇOS DE INFORMATICA E TELECOMUNICAÇOES/FEOP</t>
  </si>
  <si>
    <t>2224-2005-0</t>
  </si>
  <si>
    <t>01152</t>
  </si>
  <si>
    <t>prestaçao serviços de acesso à Internet nas instalaçoes do Campus Avançado de Joao Monlevade, MG</t>
  </si>
  <si>
    <t>01/04/2005 a 01/04/2006</t>
  </si>
  <si>
    <t>SEBRAE-MG/SEC. ESTADO DO TURISMO/ SEC.DES.SOCIAL E ESPORTES/MINISTERIO TURISMO/PMOP/UFOP/RDM</t>
  </si>
  <si>
    <t>2339-2005-0</t>
  </si>
  <si>
    <t>01153</t>
  </si>
  <si>
    <t>projeto Desenvolvimento do Turismo em Ouro Preto</t>
  </si>
  <si>
    <t>UFOP-PRPE/SESu-MEC</t>
  </si>
  <si>
    <t>2419-2005-0</t>
  </si>
  <si>
    <t>01154</t>
  </si>
  <si>
    <t>infra-estrutura laboratorial e administrativa do IFAC/UFOP</t>
  </si>
  <si>
    <t>UFOP/MUNICIPIO DE OURO PRETO - REFORMA CODIGO TRIBUTARIO</t>
  </si>
  <si>
    <t>2610-2005-0</t>
  </si>
  <si>
    <t>01155</t>
  </si>
  <si>
    <t>reforma e consolidaçao das leis tributarias municipais</t>
  </si>
  <si>
    <t xml:space="preserve">UFOP/MUNICIPIO DE OURO PRETO-REGULAÇAO DO USO DO SOLO </t>
  </si>
  <si>
    <t>2611-2005-0</t>
  </si>
  <si>
    <t>01156</t>
  </si>
  <si>
    <t>Criaçao do novo codigo de posturas e de uso e ocupaçao do solo</t>
  </si>
  <si>
    <t>UFOP/MUNICIPIO DE OURO PRETO - REGULARIZAÇAO FUNDIARIA</t>
  </si>
  <si>
    <t>2612-2005-0</t>
  </si>
  <si>
    <t>01157</t>
  </si>
  <si>
    <t>Regularizaçao dos imoveis no municipio, incluindo distritos e sede</t>
  </si>
  <si>
    <t>UFOP/MUNICIPIO DE OURO PRETO - APOIO AO FORUM</t>
  </si>
  <si>
    <t>2613-2005-0</t>
  </si>
  <si>
    <t>01158</t>
  </si>
  <si>
    <t>apoio as secretarias e gabinetes das tres varas do Poder Judiciario de Ouro Preto, alem do Juizado Especial e Juizado de Conciliaçao</t>
  </si>
  <si>
    <t>UFOP/MUNICIPIO DE OURO PRETO - DEFESA DO CONSUMIDOR</t>
  </si>
  <si>
    <t>2614-2005-0</t>
  </si>
  <si>
    <t>01159</t>
  </si>
  <si>
    <t>prestar assistencia ao consumidor, atraves do PROCON e atraves de pesquisa de qualidade e acompanhamento de preços</t>
  </si>
  <si>
    <t>UFOP/MUNICIPIO DE OURO PRETO - ASSISTENCIA JUDICIARIA</t>
  </si>
  <si>
    <t>2615-2005-0</t>
  </si>
  <si>
    <t>01160</t>
  </si>
  <si>
    <t>atendimento a populaçao carente do municipio, na sede e nos distritos</t>
  </si>
  <si>
    <t>FACULDADE ARQUIDIOCESANA DE MARIANA/UFOP/FEOP</t>
  </si>
  <si>
    <t>3897-2005-0</t>
  </si>
  <si>
    <t>01161</t>
  </si>
  <si>
    <t>confecçao carteiras estudantis para uso de bibliotecas da UFOP, no Sistema de Bibliotecas e Informação (SISBIN)</t>
  </si>
  <si>
    <t>13/05/2005 a 13/05/2006</t>
  </si>
  <si>
    <t>236</t>
  </si>
  <si>
    <t>UFOP/SERVIÇO MEDICO PERMANENTE-HOSPITAL SEMPER S/A</t>
  </si>
  <si>
    <t>210-2000-0</t>
  </si>
  <si>
    <t>01162</t>
  </si>
  <si>
    <t>01/12/2006 a 01/12/2010</t>
  </si>
  <si>
    <t>505</t>
  </si>
  <si>
    <t>prestaçao contas FG</t>
  </si>
  <si>
    <t xml:space="preserve">UFOP/FG-RELATORIO MOVIMENTAÇAO FINANCEIRA  </t>
  </si>
  <si>
    <t>6379-2005-0</t>
  </si>
  <si>
    <t>01163</t>
  </si>
  <si>
    <t>C/C 14.559-9, AG. 0473-1, BB - curso especializaçao Logistica Empresarial/2005</t>
  </si>
  <si>
    <t>CENTRO INTEGRAÇAO E APOIO EMPRESARIAL LTDA-CINAPE/UFOP</t>
  </si>
  <si>
    <t>6380-2005-0</t>
  </si>
  <si>
    <t>01164</t>
  </si>
  <si>
    <t>convenio estagio</t>
  </si>
  <si>
    <t>29/08/2005 a indeterminado</t>
  </si>
  <si>
    <t>UFOP/MUNICIPIO DE OURO PRETO/FEOP</t>
  </si>
  <si>
    <t>6381-2005-0</t>
  </si>
  <si>
    <t>01165</t>
  </si>
  <si>
    <t>curso a distancia Licenciatura em Pedagogia p/Educação Infantil</t>
  </si>
  <si>
    <t>16/12/2005 a 30/08/2010</t>
  </si>
  <si>
    <t>302</t>
  </si>
  <si>
    <t>FUNDAÇAO CENTRO DE CIENCIAS E EDUCAÇAO SUPERIOR A DISTANCIA DO ESTADO DO RJ-CECIERJ/UFOP - PROTOCOLO E CONVENIO</t>
  </si>
  <si>
    <t>6396-2005-0</t>
  </si>
  <si>
    <t>01166</t>
  </si>
  <si>
    <t>Protocolo Intençoes - Ensino Superior a Distancia p/oferta de cursos na modalidade de ensino a distancia</t>
  </si>
  <si>
    <t>20/04/2007 a 20/04/2012 29/4/2010 a 28/4/2015</t>
  </si>
  <si>
    <t>DORJ, 12/4/2010 e DOU, 29/4/2010</t>
  </si>
  <si>
    <t>MUNICIPIO ANTONIO CARLOS/UFOP/FEOP</t>
  </si>
  <si>
    <t>4459-2005-0</t>
  </si>
  <si>
    <t>01167</t>
  </si>
  <si>
    <t>Termo de reconhecimento de dívida - c/c 2012-500.127-2-CEF</t>
  </si>
  <si>
    <t>UFOP/IPHAN - TERMO ADESAO LOCAL</t>
  </si>
  <si>
    <t>4008-2004-0</t>
  </si>
  <si>
    <t>01168</t>
  </si>
  <si>
    <t>Plano de preservaçao do sitio historico urbano - Termo Geral de Referencia</t>
  </si>
  <si>
    <t>UFMG/UFOP/UNIMONTES - TERMO DE COOPERAÇÃO</t>
  </si>
  <si>
    <t>6476-2005-0</t>
  </si>
  <si>
    <t>01169</t>
  </si>
  <si>
    <t>Curso Licenciatura Ciencis Biologicas, mod. A distancia</t>
  </si>
  <si>
    <t>30/09/2005 a 30/09/2010</t>
  </si>
  <si>
    <t>UFMG/UFJF/UFOP/UNIMONTES - TERMO DE COOPERAÇAO</t>
  </si>
  <si>
    <t>6477-2005-0</t>
  </si>
  <si>
    <t>01170</t>
  </si>
  <si>
    <t>Curso Licenciatura Quimica, mod. A distancia</t>
  </si>
  <si>
    <t>UFMG/UNIMONTES/UFOP - TERMO DE COOPERAÇAO</t>
  </si>
  <si>
    <t>6478-2005-0</t>
  </si>
  <si>
    <t>01171</t>
  </si>
  <si>
    <t>Curso Licenciatura Letras/Português, mod. A distancia</t>
  </si>
  <si>
    <t>23/09/2005 a 23/09/2010</t>
  </si>
  <si>
    <t>UFMG/UFOP/UNIMONTES - TERMO DE COOPERAÇAO</t>
  </si>
  <si>
    <t>6479-2005-0</t>
  </si>
  <si>
    <t>01172</t>
  </si>
  <si>
    <t>Curso Licenciatura Matematica, mod. A distancia</t>
  </si>
  <si>
    <t>UFOP/PREFEITURAS MUNICIPAIS BARAO COCAIS, BOM JESUS DO AMPARO, CATAS ALTAS, CAETE, TAQUARAÇU DE MINAS, ITAMBE DO MATO DENTRO/FEOP</t>
  </si>
  <si>
    <t>6227-2005-0</t>
  </si>
  <si>
    <t>01173</t>
  </si>
  <si>
    <t>verificaçao legalidade aplicaçao da cobrança de taxa de administraçao por parte da FEOP sobre os convenos de implantaçao do curso de licenciatura em pedagogia p/educaçao infantil</t>
  </si>
  <si>
    <t>consulta</t>
  </si>
  <si>
    <t>UFOP/ICHS-DEEDU/FEOP</t>
  </si>
  <si>
    <t>6289-2005-0</t>
  </si>
  <si>
    <t>01174</t>
  </si>
  <si>
    <t>reduçao de custos referente ao curso de pos-graduaçao em educaçao: teoria e metodologia de pesquisa em educaçao</t>
  </si>
  <si>
    <t>exercicios 2009 a 2011</t>
  </si>
  <si>
    <t>DOU, 29/4/2010</t>
  </si>
  <si>
    <t>TELEMIG CELULAR S/A / UFOP</t>
  </si>
  <si>
    <t>6441-2005-0</t>
  </si>
  <si>
    <t>01175</t>
  </si>
  <si>
    <t>Contrato locaçao de imovel não residencial</t>
  </si>
  <si>
    <t>FAPEMIG/UFOP - BGCT - PROF. ANDRE BARROS COTA</t>
  </si>
  <si>
    <t>6442-2005-0</t>
  </si>
  <si>
    <t>01176</t>
  </si>
  <si>
    <t>Edital nº 007/2005 - EDT-30011/05 - bolsistas Manoel Moraes Moura e Adalberto Amorim Pinheiro</t>
  </si>
  <si>
    <t>26/09/2005 a 26/09/2006</t>
  </si>
  <si>
    <t>MUNICIPIO OURO BRANCO/UFOP</t>
  </si>
  <si>
    <t>3157-2005-0</t>
  </si>
  <si>
    <t>01177</t>
  </si>
  <si>
    <t>caixa Festival Inverno 2005</t>
  </si>
  <si>
    <t xml:space="preserve">UFOP/FEOP/PROEX - RELATORIO MOVIMENTAÇAO FINANCEIRA </t>
  </si>
  <si>
    <t>6106-2005-0</t>
  </si>
  <si>
    <t>01178</t>
  </si>
  <si>
    <t>C/C BB14.996-9 - conveno FUFA Festival Inverno 2005</t>
  </si>
  <si>
    <t>UFOP/ESCOLA DE MINAS-DEMIN/FG - PROF. HERNANI M DE LIMA</t>
  </si>
  <si>
    <t>6514-2005-0</t>
  </si>
  <si>
    <t>01179</t>
  </si>
  <si>
    <t>Curso Fechamento de Mina do DEMIN</t>
  </si>
  <si>
    <t>30/08/2005 a 15/10/2005</t>
  </si>
  <si>
    <t>UFOP/FEOP/SIC - RELATORIO MOVIMENTAÇAO FINANCEIRA</t>
  </si>
  <si>
    <t>6515-2005-0</t>
  </si>
  <si>
    <t>01180</t>
  </si>
  <si>
    <t>C/C 15.555-1</t>
  </si>
  <si>
    <t>FAPEMIG/UFOP/DEMIN/FG/QUARTZITO OURO PRETO - PROFA. ROSA MALENA FERNANDES LIMA</t>
  </si>
  <si>
    <t>6516-2005-0</t>
  </si>
  <si>
    <t>01181</t>
  </si>
  <si>
    <t>EDT-2238/05</t>
  </si>
  <si>
    <t>23/11/2005 a 23/11/2007</t>
  </si>
  <si>
    <t>FG/UFOP - PROF. PAULO VON KRUGER</t>
  </si>
  <si>
    <t>6517-2005-0</t>
  </si>
  <si>
    <t>01182</t>
  </si>
  <si>
    <t>Consultoria p/pesquisa e desenvolvimento deprocedimentosp/gerar material contendo In (Indio), a partir do qual sera recuperado seletivamente p/ Empresa Mamoré Min. E Met. Ltda.</t>
  </si>
  <si>
    <t>10/06/2005 a 25/07/2005</t>
  </si>
  <si>
    <t>PASTA AZUL L</t>
  </si>
  <si>
    <t>UFOP/INTELLIGENT SYSTEMS FOR BUSINESS S/A-ISB</t>
  </si>
  <si>
    <t>6518-2005-0</t>
  </si>
  <si>
    <t>01183</t>
  </si>
  <si>
    <t>Protocolo Intenções - Cooperação desenvolvimento de produtos (Software); (1º) convenio software de automaçao p/controle e otimizaçao de britagem (setor de mineraçao); (2º) convenio de desenvolvimento software SSGA</t>
  </si>
  <si>
    <r>
      <rPr>
        <b/>
        <sz val="14"/>
        <rFont val="Arial"/>
        <family val="2"/>
        <charset val="1"/>
      </rPr>
      <t>26/09/2005 a 26/09/2010</t>
    </r>
    <r>
      <rPr>
        <b/>
        <sz val="14"/>
        <color rgb="FFFF0000"/>
        <rFont val="Arial"/>
        <family val="2"/>
        <charset val="1"/>
      </rPr>
      <t xml:space="preserve"> </t>
    </r>
    <r>
      <rPr>
        <b/>
        <sz val="14"/>
        <rFont val="Arial"/>
        <family val="2"/>
        <charset val="1"/>
      </rPr>
      <t>03/07/2006 a 03/07/2008</t>
    </r>
  </si>
  <si>
    <t>241/431/457</t>
  </si>
  <si>
    <t>UFOP/FG/CURSOS DE LOGISTICA 2004-RELATORIO MOVIMENTAÇAO FINANCEIRA</t>
  </si>
  <si>
    <t>6594-2005-0</t>
  </si>
  <si>
    <t>01184</t>
  </si>
  <si>
    <t>C/C 12.709-4</t>
  </si>
  <si>
    <t>prestaçao de contas FEOP</t>
  </si>
  <si>
    <t>UFOP - NUPEB Pos-Graduaçao  / FEOP RELATORIO MOVIMENTAÇAO FINANCEIRA</t>
  </si>
  <si>
    <t>6595-2005-5</t>
  </si>
  <si>
    <t>01185</t>
  </si>
  <si>
    <t>C/C 15.891-7</t>
  </si>
  <si>
    <t>FEOP/UFOP/Lic. Educaçao Infantil - Ouro Preto -RELATORIO MOVIMENTAÇAO FINANCEIRA</t>
  </si>
  <si>
    <t>6596-2005-0</t>
  </si>
  <si>
    <t>01186</t>
  </si>
  <si>
    <t>C/C 15.852-6</t>
  </si>
  <si>
    <t>FEOP/UFOP/Lic. Educaçao Infantil - Mariana - Relatorio Movimentaçao Financeira</t>
  </si>
  <si>
    <t>6597-2005-0</t>
  </si>
  <si>
    <t>01187</t>
  </si>
  <si>
    <t>C/C 15.854-2</t>
  </si>
  <si>
    <t>FEOP/UFOP/Lic. Educaçao Infantil - Itabirito - Relatorio Movimentaçao Financeira</t>
  </si>
  <si>
    <t>6598-2005-0</t>
  </si>
  <si>
    <t>01188</t>
  </si>
  <si>
    <t>C/C 15.856-9</t>
  </si>
  <si>
    <t>FEOP/UFOP/Lic. Educaçao Infantil - Diogo Vasconcelos - Relatorio Movimentaçao Financeira</t>
  </si>
  <si>
    <t>6599-2005-0</t>
  </si>
  <si>
    <t>01189</t>
  </si>
  <si>
    <t>C/C 15.857-7</t>
  </si>
  <si>
    <t>FEOP/UFOP/Lic. Educaçao Infantil - Acaiaca - relatorio Movimentaçao Financeira</t>
  </si>
  <si>
    <t>6600-2005-0</t>
  </si>
  <si>
    <t>01190</t>
  </si>
  <si>
    <t>C/C 15.858-5</t>
  </si>
  <si>
    <t>FEOP/UFOP/Lic. Educaçao Infantil - Inhauma - Relatorio Movimentação Financeira</t>
  </si>
  <si>
    <t>6601-2005-0</t>
  </si>
  <si>
    <t>01191</t>
  </si>
  <si>
    <t>C/C 15.859-3</t>
  </si>
  <si>
    <t>FEOP/UFOP/Lic. Educaçao Infantil - São Joao Del Rei - Relatorio Movimentaçao Financeira</t>
  </si>
  <si>
    <t>6602-2005-0</t>
  </si>
  <si>
    <t>01192</t>
  </si>
  <si>
    <t>C/C 15.860-7</t>
  </si>
  <si>
    <t>FEOP/UFOP/Lic. Educaçao Infantil - Lagoa Dourada - Relatorio Movimentaçao Financeira</t>
  </si>
  <si>
    <t>6603-2005-0</t>
  </si>
  <si>
    <t>01193</t>
  </si>
  <si>
    <t>C/C 15.862-3</t>
  </si>
  <si>
    <t>FEOP/UFOP/Lic. Educaçao Infantil - Entre Rios de Minas - Relatorio Movimentaçao Financeira</t>
  </si>
  <si>
    <t>6604-2005-0</t>
  </si>
  <si>
    <t>01194</t>
  </si>
  <si>
    <t>C/C 15.863-1</t>
  </si>
  <si>
    <t>FEOP/UFOP/Lic. Educaçao Infantil - Desterro de Entre Rios de Minas</t>
  </si>
  <si>
    <t>6605-2005-0</t>
  </si>
  <si>
    <t>01195</t>
  </si>
  <si>
    <t>C/C 15.864-x</t>
  </si>
  <si>
    <t>FEOP/UFOP/Lic. Educaçao Infantil - São Bras do Suaçui - Relatorio movimentaçao Financeira</t>
  </si>
  <si>
    <t>6606-2005-0</t>
  </si>
  <si>
    <t>01196</t>
  </si>
  <si>
    <t>C/C 15.865-8</t>
  </si>
  <si>
    <t>FEOP/UFOP/Lic. Educaçao Infantil - Ritapolis - Relatorio Movimentaçao Financeira</t>
  </si>
  <si>
    <t>6607-2005-0</t>
  </si>
  <si>
    <t>01197</t>
  </si>
  <si>
    <t>C/C 15.866-6</t>
  </si>
  <si>
    <t>FEOP/UFOP/Lic. Educaçao Infantil - São Tiago - Relatorio Movimentaçao Financeira</t>
  </si>
  <si>
    <t>6608-2005-0</t>
  </si>
  <si>
    <t>01198</t>
  </si>
  <si>
    <t>C/C 15.868-2</t>
  </si>
  <si>
    <t>FEOP/UFOP/Lic. Educaçao Infantil - São Vicente de Minas - Relatorio Movimentaçao Financeira</t>
  </si>
  <si>
    <t>6609-2005-0</t>
  </si>
  <si>
    <t>01199</t>
  </si>
  <si>
    <t>C/C 15.869-0</t>
  </si>
  <si>
    <t>FEOP/UFOP/Lic. Educaçao Infantil - Tiradentes - Relatorio Movimentaçao Financeira</t>
  </si>
  <si>
    <t>6610-2005-0</t>
  </si>
  <si>
    <t>01200</t>
  </si>
  <si>
    <t>C/C 15.870-4</t>
  </si>
  <si>
    <t>UFOP/FEOP/CURSO DE GRADUAÇAO EM LETRAS - Prestaçao de Contas</t>
  </si>
  <si>
    <t>6611-2005-0</t>
  </si>
  <si>
    <t>01201</t>
  </si>
  <si>
    <t>C/C 500.149-3</t>
  </si>
  <si>
    <t>GRADUACAO  3</t>
  </si>
  <si>
    <t>UNIVALE/UFOP</t>
  </si>
  <si>
    <t>6613-2005-0</t>
  </si>
  <si>
    <t>01202</t>
  </si>
  <si>
    <t>Protocolo intençoes + convenios</t>
  </si>
  <si>
    <t>01/01/2009 a 01/7/2010</t>
  </si>
  <si>
    <t>DOU, 23/01/2009.</t>
  </si>
  <si>
    <t>FEOP/UFOP</t>
  </si>
  <si>
    <t>3582-2001-0</t>
  </si>
  <si>
    <t>01203</t>
  </si>
  <si>
    <t>administraçao curso de especializaçao em Ensino de Fisica</t>
  </si>
  <si>
    <t>MUNICIPIO DE MARIANA/UFOP/FEOP</t>
  </si>
  <si>
    <t>2477-2003-0</t>
  </si>
  <si>
    <t>01204</t>
  </si>
  <si>
    <t>projeto Educaçao Patrimonial de Mariana</t>
  </si>
  <si>
    <t>GRADUACAO 2</t>
  </si>
  <si>
    <t>493-2004-0</t>
  </si>
  <si>
    <t>01205</t>
  </si>
  <si>
    <t>implementação do Programa PROEXT-SESU</t>
  </si>
  <si>
    <t>FEOP/PROEX/UFOP</t>
  </si>
  <si>
    <t>2144-2004-0</t>
  </si>
  <si>
    <t>01206</t>
  </si>
  <si>
    <t>curso Pre-Vestibular PRE-UFOP</t>
  </si>
  <si>
    <t>NEC/UFOP/FEOP</t>
  </si>
  <si>
    <t>1922-2004-0</t>
  </si>
  <si>
    <t>01207</t>
  </si>
  <si>
    <t>realizaçao curso de Idiomas</t>
  </si>
  <si>
    <t>FAPEMIG/UFOP/DEMIN/FG-PROF. VALDIR COSTA E SILVA</t>
  </si>
  <si>
    <t>6612-2005-0</t>
  </si>
  <si>
    <t>01208</t>
  </si>
  <si>
    <t>EDT-2240/05</t>
  </si>
  <si>
    <t>19/04/2008 a 18/10/2008</t>
  </si>
  <si>
    <t>TRL-TRATAMENTO RESIDUOS LTDA./UFOP</t>
  </si>
  <si>
    <t>6614-2005-0</t>
  </si>
  <si>
    <t>01209</t>
  </si>
  <si>
    <t>PROTOCOLO INTENÇOES</t>
  </si>
  <si>
    <t>RDM RIO DOCE MANGANES S.A/UFOP-PROF. ANDRE DANDERFER</t>
  </si>
  <si>
    <t>6615-2005-0</t>
  </si>
  <si>
    <t>01210</t>
  </si>
  <si>
    <t>Prestaçao serviços CNM 200.344/2005</t>
  </si>
  <si>
    <t>FINEP/FG/CETEC-MG/UFOP/FAPEMIG - CONVENIO FINEP 01.05.0858.00</t>
  </si>
  <si>
    <t>6616-2005-0</t>
  </si>
  <si>
    <t>01211</t>
  </si>
  <si>
    <t>projeto Acreditaçao e des. Ensaios p/garantia da qualidade cachaça - co-executor Ufop: Robson Jose de Cassia F Afonso - valor R$105.00,00+22.00,00+42.500,00</t>
  </si>
  <si>
    <t>15/12/2005 a 15/12/2007</t>
  </si>
  <si>
    <t>DEGRAUS ENGENHARIA E CONSTRUÇOES LTDA./UFOP</t>
  </si>
  <si>
    <t>6617-2005-0</t>
  </si>
  <si>
    <t>01212</t>
  </si>
  <si>
    <t>01/09/2005 a 01/09/2009</t>
  </si>
  <si>
    <t>FAPEMIG/UFOP/DEMIN/FG</t>
  </si>
  <si>
    <t>6618-2005-0</t>
  </si>
  <si>
    <t>01213</t>
  </si>
  <si>
    <t>EDT-2259/05</t>
  </si>
  <si>
    <t>28/10/2005 a 28/10/2007</t>
  </si>
  <si>
    <t>FAPEMIG/UFMG/DEMET-UFMG/FUNDEP/UFOP</t>
  </si>
  <si>
    <t>6619-2005-0</t>
  </si>
  <si>
    <t>01214</t>
  </si>
  <si>
    <t>EDT-541/05</t>
  </si>
  <si>
    <t>21/10/2005 a 21/10/2007</t>
  </si>
  <si>
    <t>UFOP/FEOP/PROGRAD-GERENCIAMENTO 1º PROCESSO SELETIVO DA UFOP 2006</t>
  </si>
  <si>
    <t>6620-2005-0</t>
  </si>
  <si>
    <t>01215</t>
  </si>
  <si>
    <t>C/C 500.274-0</t>
  </si>
  <si>
    <t>FAPEMIG/UFOP/DEMIN/FG-PROF. ADILSON CURI</t>
  </si>
  <si>
    <t>6621-2005-0</t>
  </si>
  <si>
    <t>01216</t>
  </si>
  <si>
    <t>EDT-2237/05</t>
  </si>
  <si>
    <t>UFOP/FEOP/MUNICIPIO BOM JESUS DO AMPARO-RELATORIO MOVIMENTAÇAO FINANCEIRA</t>
  </si>
  <si>
    <t>6622-2005-0</t>
  </si>
  <si>
    <t>01217</t>
  </si>
  <si>
    <t>C/C 500.254-6</t>
  </si>
  <si>
    <t>UFOP/FEOP/MUNICIPIO BARAO DE COCAIS-RELATORIO MOVIMENTAÇAO FINANCEIRA</t>
  </si>
  <si>
    <t>6623-2005-0</t>
  </si>
  <si>
    <t>01218</t>
  </si>
  <si>
    <t>C/C 500.261-9</t>
  </si>
  <si>
    <t>UFOP/FEOP/MUNICIPIO DE CAETE-RELATORIO MOVIMENTAÇAO FINANCEIRA</t>
  </si>
  <si>
    <t>6771-2005-0</t>
  </si>
  <si>
    <t>01219</t>
  </si>
  <si>
    <t>C/C 500.258-9</t>
  </si>
  <si>
    <t>UFOP/FEOP/MUNICIPIO DE CATAS ALTAS-RELATORIO MOVIMENTAÇAO FINANCEIRA</t>
  </si>
  <si>
    <t>6772-2005-0</t>
  </si>
  <si>
    <t>01220</t>
  </si>
  <si>
    <t>C/C 500.262-7</t>
  </si>
  <si>
    <t>UFOP/FEOP/MUNICIPIO DE ITAMBE DO MATO DENTRO-RELATORIO MOVIMENTAÇAO FINANCEIRA</t>
  </si>
  <si>
    <t>6773-2005-0</t>
  </si>
  <si>
    <t>01221</t>
  </si>
  <si>
    <t>C/C 500.257-0</t>
  </si>
  <si>
    <t>UFOP/FEOP/MUNICIPIO DE TAQUARAÇU DE MINAS-RELATORIO MOVIMENTAÇAO FINANCEIRA</t>
  </si>
  <si>
    <t>6774-2005-0</t>
  </si>
  <si>
    <t>01222</t>
  </si>
  <si>
    <t>C/C 500.265-1</t>
  </si>
  <si>
    <t>UFOP/VOTORANTIM METAIS/FG-PROF. CARLOS ALBERTO PEREIRA</t>
  </si>
  <si>
    <t>6775-2005-0</t>
  </si>
  <si>
    <t>01223</t>
  </si>
  <si>
    <t>execuçao trabalho pesquisa: Estudos de novos reagentes na flotaçao</t>
  </si>
  <si>
    <t>21/10/2005 a 21/10/2006</t>
  </si>
  <si>
    <t>CENTRO TREINAMENTO E DESENVOLVIMENTO MGL LTDA/UFOP (GL TREINAMENTOS E DESENVOLVIMENTOS)</t>
  </si>
  <si>
    <t>6776-2005-0</t>
  </si>
  <si>
    <t>01224</t>
  </si>
  <si>
    <t>agencia de integraçao de estagios</t>
  </si>
  <si>
    <t>27/09/2005 a 27/09/2009</t>
  </si>
  <si>
    <t>MUNICIPIO DE OURO PRETO/UFOP/FEOP-ADRIANO S.LOPES DA GAMA CERQUEIRA (NEASPOC)</t>
  </si>
  <si>
    <t>6777-2005-0</t>
  </si>
  <si>
    <t>01225</t>
  </si>
  <si>
    <t xml:space="preserve">Serviços de planejamento e pesquisas de opinião no Municipio de Ouro Preto p/monitoramento dos problemas e açoes. </t>
  </si>
  <si>
    <t>outubro/2005 a setembro/2006</t>
  </si>
  <si>
    <t>UFOP/VOGBr-CVRD/FEOP - PROF. ISSAMU ENDO</t>
  </si>
  <si>
    <t>6778-2005-0</t>
  </si>
  <si>
    <t>01226</t>
  </si>
  <si>
    <t>gerenciamento recursos projeto: modelamento geologico-estrutural e geotecnico das minas de fabrica</t>
  </si>
  <si>
    <t>UFOP/FEOP/INSTITUTO BRASILEIRO DA CACHAÇA-PRESTAÇAO DE CONTAS</t>
  </si>
  <si>
    <t>6779-2005-0</t>
  </si>
  <si>
    <t>01227</t>
  </si>
  <si>
    <t>C/C 500.454-9</t>
  </si>
  <si>
    <t>UFOP/FEOP/TURISMO-PRESTAÇAO CONTAS</t>
  </si>
  <si>
    <t>6780-2005-0</t>
  </si>
  <si>
    <t>01228</t>
  </si>
  <si>
    <t>C/C 500.216-3</t>
  </si>
  <si>
    <t>SEBRAE-BA/FEOP/UFOP-PROFS. ROGELIO L BRANDAO E MAURICIO X COUTRIM</t>
  </si>
  <si>
    <t>6781-2005-0</t>
  </si>
  <si>
    <t>01229</t>
  </si>
  <si>
    <t>prestaçao serviços Programa fortalecimento cadeia produtiva da cachaça de alambique nos municipios da regiao oeste do estado da Bahia</t>
  </si>
  <si>
    <t>30/04/2007 a 23/12/2007</t>
  </si>
  <si>
    <t>UFOP/FEOP/CURSOS DE DIREITO-PRESTAÇAO DE CONTAS</t>
  </si>
  <si>
    <t>6782-2005-0</t>
  </si>
  <si>
    <t>01230</t>
  </si>
  <si>
    <t>C/C 500.031-4</t>
  </si>
  <si>
    <t>CEFET-MG E OUTROS/MUNICIPIO CAMBUQUIRA E OUTROS</t>
  </si>
  <si>
    <t>6525-2005-0</t>
  </si>
  <si>
    <t>01231</t>
  </si>
  <si>
    <t>OFICIO Nº 130/CERAGUAS/2005</t>
  </si>
  <si>
    <t>apensado ao proc. 646-2002-0</t>
  </si>
  <si>
    <t>FUNDAÇAO ESCOLA SUPERIOR DO MINISTERIO PUBLICO DE MG-FESMP/MG-/CENTRO DE ESTUDOS E APERFEIÇOAMENTO FUNCIONAL DO MINISTERIO PUBLICO DO ESTADO DE MG-CEAF/MPMG/UFOP/FG</t>
  </si>
  <si>
    <t>6783-2005-0</t>
  </si>
  <si>
    <t>01232</t>
  </si>
  <si>
    <t>Curso pos-graduaçao lato-sensu em Direito, impacto e recuperaçao ambiental</t>
  </si>
  <si>
    <t>21/07/2005 a certificaçao dos alunos</t>
  </si>
  <si>
    <t>DOU, 16/4/2009</t>
  </si>
  <si>
    <t>FORUM LETRAS 2005</t>
  </si>
  <si>
    <t>UFOP/PROEX/FEOP - FORUM DAS LETRAS 2005</t>
  </si>
  <si>
    <t>6784-2005-0</t>
  </si>
  <si>
    <t>01233</t>
  </si>
  <si>
    <t>Gerenciamento e execução</t>
  </si>
  <si>
    <t>UFOP/IPHAN</t>
  </si>
  <si>
    <t>6785-2005-0</t>
  </si>
  <si>
    <t>01234</t>
  </si>
  <si>
    <t>Projeto: Aquisiçao mobiliario/equipamentos p/a reserva tecnica do museu de Ciencia e tecnica da EM/UFOP</t>
  </si>
  <si>
    <t>apensado ao 3934-2004</t>
  </si>
  <si>
    <t>MUNICIPIO OURO PRETO/FEOP/UFOP-FORUM DAS LETRAS 2005</t>
  </si>
  <si>
    <t>6931-2005-0</t>
  </si>
  <si>
    <t>01235</t>
  </si>
  <si>
    <t>Patrocinio ao Fórum das Letras 2005</t>
  </si>
  <si>
    <t>03/11/2005 a 31/12/2005</t>
  </si>
  <si>
    <t>FAPEMIG/UFOP/DEFAR/FG - PROFA. DENIA ANTUNES SAUDE GUIMARAES</t>
  </si>
  <si>
    <t>6930-2005-0</t>
  </si>
  <si>
    <t>01236</t>
  </si>
  <si>
    <t>CDS-689/05</t>
  </si>
  <si>
    <t>11/11/2007 a 10/04/2008</t>
  </si>
  <si>
    <t>FG-UFOP - PROF. HERMINIO ARIAS NALINI JR.</t>
  </si>
  <si>
    <t>6932-2005-0</t>
  </si>
  <si>
    <t>01237</t>
  </si>
  <si>
    <t>Projeto: Caracterizaçao fisica e diagnostico turistico da regiao do Municipio de Montezuma</t>
  </si>
  <si>
    <t>agosto a dezembro 2005</t>
  </si>
  <si>
    <t>FEOP/UFOP/FUPG DRAMATURGIA - ARTE - RELATORIO MOVIMENTAÇAO FINANCEIRA</t>
  </si>
  <si>
    <t>6933-2005-0</t>
  </si>
  <si>
    <t>01238</t>
  </si>
  <si>
    <t>C/C 14.989-6</t>
  </si>
  <si>
    <t>FEOP/UFOP/VESTIBULAR ESCOLA DE MINAS - RELATORIO MOVIMENTAÇAO FINANCEIRA</t>
  </si>
  <si>
    <t>6934-2005-0</t>
  </si>
  <si>
    <t>01239</t>
  </si>
  <si>
    <t>C/C 14.963-2</t>
  </si>
  <si>
    <t>FEOP/UFOP/PREFEITURA DE NOVA ERA - RELATORIO MOVIMENTAÇAO FINANCEIRA</t>
  </si>
  <si>
    <t>6935-2005-0</t>
  </si>
  <si>
    <t>01240</t>
  </si>
  <si>
    <t>C/C 500.224-4</t>
  </si>
  <si>
    <t>FAPEMIG/UFOP/DENCS/FEOP - PROFA. RENATA NASCIMENTO DE FREITAS</t>
  </si>
  <si>
    <t>6937-2005-0</t>
  </si>
  <si>
    <t>01241</t>
  </si>
  <si>
    <t>CDS-770/05</t>
  </si>
  <si>
    <t>UFOP/MUNICIPIO DE OURO PRETO/SECRETARIA MEIO AMBIENTE</t>
  </si>
  <si>
    <t>6536-2005-0</t>
  </si>
  <si>
    <t>01242</t>
  </si>
  <si>
    <t>termo de parceria -implantaçao de gerenciamento de residuos solidos e doaçao de material reciclavel</t>
  </si>
  <si>
    <t>apensado ao proc. 6363-2006</t>
  </si>
  <si>
    <t>CAMARA MUNICIPAL OURO PRETO/UFOP/IPHAN</t>
  </si>
  <si>
    <t>6940-2005-0</t>
  </si>
  <si>
    <t>01243</t>
  </si>
  <si>
    <t>Desenvolvimento atividades ao acervo fotografico "Jose Goes"</t>
  </si>
  <si>
    <t>FG/UFOP/MUNICIPIO DE OURO PRETO E OUTROS - CONVENIO INTERINSTITUCIONAL</t>
  </si>
  <si>
    <t>6938-2005-0</t>
  </si>
  <si>
    <t>01244</t>
  </si>
  <si>
    <t>Inclusao aluno carente da Escola de Minas e integraçao em programas de assistencia a populaçao carente do municipio nas areas de educaçao, saude e assistencia social (+ 13 termos aditivos)</t>
  </si>
  <si>
    <t>10/10/2008 a 08/10/2011</t>
  </si>
  <si>
    <t>PF, 05/12/2005-1º T.Aditivo</t>
  </si>
  <si>
    <t>DOU, 21/12/2010</t>
  </si>
  <si>
    <t>FG/UFOP-REDEMAT</t>
  </si>
  <si>
    <t>7010-2005-0</t>
  </si>
  <si>
    <t>01245</t>
  </si>
  <si>
    <t>Projeto pedagogico Curso de Especializaçao em Engenharia de Materiais c/enfase em Ferro-ligas</t>
  </si>
  <si>
    <t>nov.2005 a dez.2006</t>
  </si>
  <si>
    <t>FAPEMIG/UFOP/DECBI/FG - PROFA. MARIA TEREZINHA BAHIA</t>
  </si>
  <si>
    <t>7011-2005-0</t>
  </si>
  <si>
    <t>01246</t>
  </si>
  <si>
    <t>CBB-712/05</t>
  </si>
  <si>
    <t>11/11/2005 a 11/11/2007</t>
  </si>
  <si>
    <t>FAPEMIG/UFOP/DECBI/FG - PROF. LUIZ CARLOS CROCCO AFONSO</t>
  </si>
  <si>
    <t>7012-2005-0</t>
  </si>
  <si>
    <t>01247</t>
  </si>
  <si>
    <t>CBB-672/05</t>
  </si>
  <si>
    <t>11/11/2006 a 10/05/2007</t>
  </si>
  <si>
    <t>SECRETARIA DO PATRIMONIO DA UNIAO-GERENCIA REGIONAL DO PATRIMÔNIO-MG/UFOP</t>
  </si>
  <si>
    <t>6537-2005-0</t>
  </si>
  <si>
    <t>01248</t>
  </si>
  <si>
    <t>contrato de cessao de uso gratuito do imovel situado Rua Bernardo Guimaraes, nº 1.322, no Municipio de Belo Horizonte p/Escritorio de apoio Logisitico da UFOP</t>
  </si>
  <si>
    <t>31/07/2006 a 31/07/2011</t>
  </si>
  <si>
    <t>UFOP-PROEX/MEC-SESu</t>
  </si>
  <si>
    <t>7013-2005-0</t>
  </si>
  <si>
    <t>01249</t>
  </si>
  <si>
    <t>Projeto: Programa de Apoio a Educaçao Basica - PROBASE</t>
  </si>
  <si>
    <t>CEFET-OURO PRETO/UFOP/MUNICIPIO DE OURO PRETO/FCJ-FUNDAÇAO CIENCIA JOVEM - CONVENIO INTERINSTITUCIONAL</t>
  </si>
  <si>
    <t>7014-2005-0</t>
  </si>
  <si>
    <t>01250</t>
  </si>
  <si>
    <t>desenvolvimento do Atelier de Ciencias: atividades voltadas p/descobrir a beleza da ciencia e suas aplicaçoes praticas</t>
  </si>
  <si>
    <t>FAPEMIG/UFOP/ICEB/FG - PROFA. MARIA LUCIA PEDROSA</t>
  </si>
  <si>
    <t>7015-2005-0</t>
  </si>
  <si>
    <t>01251</t>
  </si>
  <si>
    <t>CDS-670/05</t>
  </si>
  <si>
    <t>15/11/2005 a 15/11/2007</t>
  </si>
  <si>
    <t>ANTT/UFOP - CONVENIO COOPERAÇAO TECNICO-ADMINISTRATIVA</t>
  </si>
  <si>
    <t>7016-2005-0</t>
  </si>
  <si>
    <t>01252</t>
  </si>
  <si>
    <t>Monitoramento no terminal rodoviario de Ouro Preto - coord. Prof. Joao Esmeraldo da Silva (DEPRO)</t>
  </si>
  <si>
    <t>CVRD/UFOP/FG - PROF. LEONARDO LAGOEIRO</t>
  </si>
  <si>
    <t>7018-2005-0</t>
  </si>
  <si>
    <t>01253</t>
  </si>
  <si>
    <t>Contrato nº 265434-Caracterizaçao textural do minerio de ferro das minas Itabira e Arredores</t>
  </si>
  <si>
    <t>18/11/2005 a 18/01/2006</t>
  </si>
  <si>
    <t>Criaçao de uma Cátedra UNESCO:Agua, Mulheres e Desenvolvimento</t>
  </si>
  <si>
    <t>17/02/2006 a 17/02/2008</t>
  </si>
  <si>
    <t>FAPEMIG/UFOP/DECBI/FUNARBE-PROF. IESO DE MIRANDA CASTRO</t>
  </si>
  <si>
    <t>7017-2005-0</t>
  </si>
  <si>
    <t>01255</t>
  </si>
  <si>
    <t>CBB-718/05</t>
  </si>
  <si>
    <t>23/11/2005 a 23/11/2006</t>
  </si>
  <si>
    <t>FEOP/UFOP-DESPACHO GECON29/05</t>
  </si>
  <si>
    <t>7160-2005-0</t>
  </si>
  <si>
    <t>01256</t>
  </si>
  <si>
    <t>Locaçao de espaço fisico: Bloco A-Administraçao do predio da administraçao do Centro d eArtes e Convençoes da UFOP p/a FEOP</t>
  </si>
  <si>
    <t>PARECER, em 2/12/2005</t>
  </si>
  <si>
    <t>UFOP/FAPEMIG/DEGEO-MAURICIO ANTOIO CARNEIRO</t>
  </si>
  <si>
    <t>UFOP/FAPEMIG</t>
  </si>
  <si>
    <t>FAPEMIG/UFOP/DENCS/FG - PROFA. RENATA NASCIMENTO DE FREITAS</t>
  </si>
  <si>
    <t>FINEP/FG/CETEC-MG/UFOP/SECTS-MG - CONVENIO FINEP 1135/05</t>
  </si>
  <si>
    <t>28-2005-1</t>
  </si>
  <si>
    <t>UFOP/BARRA LONGA/FEOP/NEAD</t>
  </si>
  <si>
    <t>DIRETOR DO CEAD - CONSORCIO PRO-SOMAR (ORIENTAÇÕES)</t>
  </si>
  <si>
    <t>UFOP/MUNICIPIO CATAS ALTAS/FEOP - COORDENAÇAO DO CEAD</t>
  </si>
  <si>
    <t>UFOP/MUNICIPIO DE BARAO DE COCAIS/FEOP - COORDENAÇAO DA CEAD</t>
  </si>
  <si>
    <t>UFOP/MUNICIPIO DE BOM JESUS DO AMPARO/FEOP - COORDENAÇAO DA CEAD</t>
  </si>
  <si>
    <t>UFOP/MUNICIPIO DE CAETE/FEOP - COORDENAÇAO DA CEAD</t>
  </si>
  <si>
    <t>UFOP/MUNICIPIO DE TAGUARAÇU/FEOP - COORDENAÇAO DA CEAD</t>
  </si>
  <si>
    <t>UFOP/PM DE SÃO VICENTE DE MINAS/CEAD</t>
  </si>
  <si>
    <t>UFLAVRAS/UFOP/MUNICIPIOS LAVRAS/AGUANIL/PERDOES/SÃO FRANCISCO PAULA/CAMBUQUIRA/ITUTINGA/CARMO CACHOEIRA/PARAGUAÇU/SANTANA JACARE/FUND. APOIO AO ENSINO, PESQUISA E EXTENSAO</t>
  </si>
  <si>
    <t>FUNDAÇAO CENTRO DE CIENCIAS E EDUCAÇAO SUPERIOR A DISTANCIA DO ESTADO DO RJ-CECIERJ/UFOP</t>
  </si>
  <si>
    <t>UFMG/UFOP/UNIMONTES/UFSJ - TERMO DE COOPERAÇÃO</t>
  </si>
  <si>
    <t>UFMG/UFJF/UFOP/UNIMONTES/UFSJ - TERMO DE COOPERAÇAO</t>
  </si>
  <si>
    <t>UFMG/UFOP/UNIMONTES/UFJF - TERMO DE COOPERAÇAO</t>
  </si>
  <si>
    <t>UFOP/DAIMLER CHRYSLER DO BRASIL LTDA.</t>
  </si>
  <si>
    <t>UFOP / ALBRAS ALUMINO BRASILEIRO S/A</t>
  </si>
  <si>
    <t>UFOP /  BUNGE FERTILIZANTES S/A - UNIDADE ARAXA, MG</t>
  </si>
  <si>
    <t>UFOP / MINERAÇÃO CARAIBA S/A</t>
  </si>
  <si>
    <t>GERDAU AÇOMINAS S/A - OURO BRANCO/ UFOP</t>
  </si>
  <si>
    <t>MUNICIPIO DE ITABIRA / UFOP</t>
  </si>
  <si>
    <t>UFOP/CRISTALIA PRODUTOS QUIMICOS FARMACEUTICOS LTDA.</t>
  </si>
  <si>
    <t>UFOP/LOPES E FILHOS LTDA.</t>
  </si>
  <si>
    <t>UFOP/INSTITUTO EUVALDO LODI - IEL-ES</t>
  </si>
  <si>
    <t>UFOP/HERCULANO MINERAÇÃO LTDA.</t>
  </si>
  <si>
    <t>UFOP/BELFAR LTDA.</t>
  </si>
  <si>
    <t>UFOP/OURO PRETO TENIS CLUBE-OPTC</t>
  </si>
  <si>
    <t>UFOP / POSTO LONGANA LTDA.</t>
  </si>
  <si>
    <t>UFOP/COOPERATIVA AGROPECUARIA DO VALE DO RIO GRANDE LTDA-COPERVALE</t>
  </si>
  <si>
    <t>UFOP/SECRETARIA DE ESTADO DE FAZENDA- ADMINISTRAÇAO FAZENDARIA DE MG - OURO PRETO</t>
  </si>
  <si>
    <t>UFOP/PAPELARIA PAPER BOX LTDA.</t>
  </si>
  <si>
    <t>UFOP / COOPERATIVA REGIONAL DE CAFEICULTORES EM GUAXUPÉ LTDA. - COOXUPÉ</t>
  </si>
  <si>
    <t>UFOP/ORDEM DOS ADVOGADOS DO BRASIL-SEÇAO DE MINAS GERAIS (OAB/MG)</t>
  </si>
  <si>
    <t>UFOP/SERVIÇO AUTONOMO DE AGUA E ESGOTO DE ITABIRITO-SAAE</t>
  </si>
  <si>
    <t>UFOP/EETEB-ESCOLA ENSINO TECNICO EURIPEDES BARSANULFO</t>
  </si>
  <si>
    <t>UFOP/ELETRONUCLEAR (RJ)</t>
  </si>
  <si>
    <t>UFOP/VT PRE-VESTIBULARES LTDA.</t>
  </si>
  <si>
    <t>IPHAN-INSTITUTO DO PATRIMONIO HISTORICO E ARTISTICO NACIONAL / UFOP</t>
  </si>
  <si>
    <t>CNEN-COMISSAO NACIONAL DE ENERGIA NUCLEAR/UFOP</t>
  </si>
  <si>
    <t>UFOP/NUCLEO EDUCACIONAL E CULTURAL NOSSA SENHORA DE FATIMA LTDA.</t>
  </si>
  <si>
    <t>UFOP/UNIMED-OURO PRETO</t>
  </si>
  <si>
    <t>CADE-CONSELHO ADMINISTRATIVO DE DEFESA ECONOMICA/UFOP</t>
  </si>
  <si>
    <t>EMBRATERR-JOAO MONLEVADE/UFOP</t>
  </si>
  <si>
    <t>CIEE-PERNAMBUCO/UFOP</t>
  </si>
  <si>
    <t>UFOP/ADVOCACIA-GERAL DO ESTADO DE MG</t>
  </si>
  <si>
    <t>COMPANHIA SIDERURGICA BELGO MINEIRA-JOAO MONLEVADE/UFOP</t>
  </si>
  <si>
    <t>SAAE-ITABIRA / UFOP</t>
  </si>
  <si>
    <t>OBS.: OS PROCESSOS REFERENTES A ESTAGIOS FORAM TRANSFERIDOS PARA A COORD. ESTAGIO/PROGRAD</t>
  </si>
  <si>
    <t>FEOP/FASCICULOS/NEAD-UFOP</t>
  </si>
  <si>
    <t>UFOP-SIC/FEOP - coord. PROPP/Seminario Iniciaçao Cientifica-SIC</t>
  </si>
  <si>
    <t>FEOP/UFOP-PREFEITURA MUNICIPAL SANTA BÁRBARA</t>
  </si>
  <si>
    <t>PRO-REITORIA DE GRADUAÇAO</t>
  </si>
  <si>
    <t>UFOP/FEOP/ICHS-DEEDU</t>
  </si>
  <si>
    <t>FEOP/UFOP/Lic. Educaçao Infantil - são Vicente de Minas - Relatorio Movimentaçao Financeira</t>
  </si>
  <si>
    <t>UFOP/FEOP/CURSO DE GRADUAÇAO EM LETRAS - Prestaçao de contas</t>
  </si>
  <si>
    <t>CEMIG/UFOP/FG</t>
  </si>
  <si>
    <t>UFOP/IIPA-INSTITUTO INTERNACIONAL DE PESQUISA AMBIENTAL</t>
  </si>
  <si>
    <t>DEEDU/ICHS/UFOP</t>
  </si>
  <si>
    <t>FESMG-MG/CEAF-MG/UFOP/FG</t>
  </si>
  <si>
    <t>FG/UFOP</t>
  </si>
  <si>
    <t>FORUM DAS ARTES FASE II / FEOP</t>
  </si>
  <si>
    <t>MINISTERIO DA CULTURA / UFOP / MECENATO</t>
  </si>
  <si>
    <t>MUNICIPIO DE ITABIRITO/UFOP-FESTIVAL INVERNO OURO PRETO E MARIANA</t>
  </si>
  <si>
    <t>MUNICIPIO DE SANTA BARBARA/UFOP-FESTIVAL INVERNO OURO PRETO E MARIANA</t>
  </si>
  <si>
    <t>MUNICIPIO DE MARIANA/UFOP-FESTIVAL INVERNO OURO PRETO E MARIANA</t>
  </si>
  <si>
    <t>NOVELIS/UFOP/FEOP</t>
  </si>
  <si>
    <t>UFOP/FEOP/CEDUFOP</t>
  </si>
  <si>
    <t>IFP´/SECRETARIA EDUCAÇAO ESPECIAL-SEESP-MEC</t>
  </si>
  <si>
    <t>FORUM DAS LETRAS 2005</t>
  </si>
  <si>
    <t>UFOP/PROEX/FEOP</t>
  </si>
  <si>
    <t>UFOP/SECRETARIA ESTADO EDUCAÇAO/FG</t>
  </si>
  <si>
    <t>UFOP/CVRD/FG - Contrato de Intercâmbio científico e tecnológico</t>
  </si>
  <si>
    <t>UFOP/CBCA/FG</t>
  </si>
  <si>
    <t>UFOP/NUPE/PMOP</t>
  </si>
  <si>
    <t>UFOP/FUNDAÇÃO GORCEIX-FG</t>
  </si>
  <si>
    <t>UNIVERSIDADE FEDERAL DE MINAS GERAIS-UFMG/UFOP</t>
  </si>
  <si>
    <t>UFOP/SECRETARIA  DE CULTURA DO ESTADO DE MINAS GERAIS</t>
  </si>
  <si>
    <t>UFOP/FEOP/IN TUTTION TRAVEL LTDA.</t>
  </si>
  <si>
    <t xml:space="preserve">CEMIG GT/UFOP </t>
  </si>
  <si>
    <t>UFOP/ASSOCIAÇAO DE MINERADORES DA PEDRA LAGOA SANTA</t>
  </si>
  <si>
    <t>UFOP/NOVELIS DO BRASIL S/A/FG</t>
  </si>
  <si>
    <t>CETEC/SECTES/SEDRU/SEPLAG/UEMG/EMBRAPA/UFOP</t>
  </si>
  <si>
    <t xml:space="preserve">PASTA AZUL </t>
  </si>
  <si>
    <t>UFOP/FUNDAÇÃO GORCEIX</t>
  </si>
  <si>
    <t xml:space="preserve">REITORIA - UFOP/FEOP </t>
  </si>
  <si>
    <t>PROTOCOLO INTENÇOES UFOP/INSTITUTO PRO RIO DOCE</t>
  </si>
  <si>
    <t>UFOP/PROEX/IFAC/FEOP</t>
  </si>
  <si>
    <t>UFOP / PROPP-SEAPI</t>
  </si>
  <si>
    <t>SECRETARIA DO ESTADO DA CULTURA DE MG/UFOP</t>
  </si>
  <si>
    <t>UFOP/SENAI-MG/FEOP</t>
  </si>
  <si>
    <t>UFOP/ICHS-DEHIS-DEEDU/ESCOLA ESTADUAL "DOM BENEVIDES"</t>
  </si>
  <si>
    <t>UFOP-DEALI/REVISTA MIDIATO LTDA.</t>
  </si>
  <si>
    <t>UNIVERSIDADES/INSTITUIÇÕES FEDERAIS DE ENSINO-IFES/ANDIFES</t>
  </si>
  <si>
    <t>CONSORCIO INTERMUNICIPAL DE SAUDE DA MICRO-REGIAO DE CARATINGA-CIS-MIRECAR/UFOP/UNIVERSIDADE EDUCACIONAL DE CARATINGA-UNEC</t>
  </si>
  <si>
    <t>FEOP/BANCO REAL S/A</t>
  </si>
  <si>
    <t>UFOP/CRQ-MG-CONSELHO REGIONAL DE QUIMICA</t>
  </si>
  <si>
    <t>FAOP/CEFET/UFOP</t>
  </si>
  <si>
    <t>UFOP/CARLOS HENRIQUE RAMOS MELLO FILHO/JOSE ROBERTO DE OLIVEIRA/JOSE ALBERTO SOARES TENORIO</t>
  </si>
  <si>
    <t>PMOP/CMOP/FAMOP/UFOP</t>
  </si>
  <si>
    <t>CEFET-OURO PRETO/UFOP</t>
  </si>
  <si>
    <t>3385-2005-0</t>
  </si>
  <si>
    <t>UFOP/MINISTERIO DA EDUCAÇAO/SECRETARIA EDUCAÇAO A DISTANCIA-SEED</t>
  </si>
  <si>
    <t>UFOP/TRES MARIAS, MG</t>
  </si>
  <si>
    <t>CETEM-CENTRO DE TECNOLOGIA MINERAL/UFOP</t>
  </si>
  <si>
    <t>UFOP/CIBAPAR-CONSORCIO INTERMUNICIPAL DA BACIA HIDROGRAFIA DO RIO PARAOPEBA</t>
  </si>
  <si>
    <t>UFOP/IBAMA</t>
  </si>
  <si>
    <t>UFMG/UFOP - CO-TITULARIDADE DE PATENTE</t>
  </si>
  <si>
    <t>SEBRAE-MG/SEC. ESTADO DO TURISMO/ SEC.DES.SOCIALE ESPORTES/MINISTERIO TURISMO/PMOP/UFOP/RDM</t>
  </si>
  <si>
    <t>FACULDADE ARQUIDIOCESA DE MARIANA/UFOP/FEOP</t>
  </si>
  <si>
    <t>4008-20040-</t>
  </si>
  <si>
    <t>UFOP/EM-DEPRO/FG</t>
  </si>
  <si>
    <t>UFOP/UNIVERSIDADE D ENICE-SOPHIA ANTIPOLIS-FRANÇA</t>
  </si>
  <si>
    <t>UFOP/CALIFORNIA STATE UNIVERSITY, SACRAMENTO</t>
  </si>
  <si>
    <t>FG/UFOP/MUNICIPIO DE OURO PRETO</t>
  </si>
  <si>
    <t>CEAD</t>
  </si>
  <si>
    <t>UFOP/MUNICIPIO DIOGO DE VASCONCELOS/FEOP-COORD. CEAD</t>
  </si>
  <si>
    <t>7161-2005</t>
  </si>
  <si>
    <t>01257</t>
  </si>
  <si>
    <t>convênio: implantaçao curso licenciatura pedagogia p/educaçao  infantil</t>
  </si>
  <si>
    <t>294</t>
  </si>
  <si>
    <t>UFOP/MUNICIPIO ACAIACA/FEP-COORD. CEAD</t>
  </si>
  <si>
    <t>7162-2005</t>
  </si>
  <si>
    <t>01258</t>
  </si>
  <si>
    <t>convenio: implantaçao curso licenciatura pedagogia p/educaçao  infantil</t>
  </si>
  <si>
    <t>295</t>
  </si>
  <si>
    <t>UFOP/MUNICIPIO INHAUMA/FEOP-COORD. CEAD</t>
  </si>
  <si>
    <t>7163-2005</t>
  </si>
  <si>
    <t>01259</t>
  </si>
  <si>
    <t>296</t>
  </si>
  <si>
    <t>UFOP/MUNICIPIO MARIANA/FEOP-COORD. CEAD</t>
  </si>
  <si>
    <t>7164-2005</t>
  </si>
  <si>
    <t>01260</t>
  </si>
  <si>
    <t>297</t>
  </si>
  <si>
    <t>UFOP/MUNICIPIO ITABIRITO/FEOP-COORD. CEAD</t>
  </si>
  <si>
    <t>7165-2005</t>
  </si>
  <si>
    <t>01261</t>
  </si>
  <si>
    <t>01/01/2006 a 31/12/2010</t>
  </si>
  <si>
    <t>298</t>
  </si>
  <si>
    <t>FAPEMIG/UFOP/DECBI/FG/UFMG-COORD. DEOCLECIO ALVES CHIANCA JR.</t>
  </si>
  <si>
    <t>7166-2005</t>
  </si>
  <si>
    <t>01262</t>
  </si>
  <si>
    <t>T.O. CBB-685/05</t>
  </si>
  <si>
    <t>11/11/2007 a 10/05/2008</t>
  </si>
  <si>
    <t>CEAD - CONSULTA</t>
  </si>
  <si>
    <t>7167-2005</t>
  </si>
  <si>
    <t>01263</t>
  </si>
  <si>
    <t>contratos ou convenios UFOP e Prefeituras Municipais p/implantaçao de cursos de licenciatura e/u pos-graduaçao lato sensu</t>
  </si>
  <si>
    <t>CONSULTA</t>
  </si>
  <si>
    <t>FAPEMIG/UFJF/CB-UFJF/FADEPE/UFV/UFLA/UFOP/FIOCRUZ/FNED/UFMG</t>
  </si>
  <si>
    <t>7168-2005</t>
  </si>
  <si>
    <t>01264</t>
  </si>
  <si>
    <t>T.O. REDE-2793/05</t>
  </si>
  <si>
    <t>MUNICIPIO PIEDADE DE PONTE NOVA</t>
  </si>
  <si>
    <t>7169-2005</t>
  </si>
  <si>
    <t>01265</t>
  </si>
  <si>
    <t>termo de reconhecimento de divida</t>
  </si>
  <si>
    <t>FAPEMIG/UFMG/CAMARA DE PESQUISA-UFMG/FUNDEP/UFOP-COORD. FABIO ALVES DA SILVA JR.</t>
  </si>
  <si>
    <t>6939-2005</t>
  </si>
  <si>
    <t>01266</t>
  </si>
  <si>
    <t>T.O. SHA-910/05</t>
  </si>
  <si>
    <t>14/12/2005 a 14/12/2007</t>
  </si>
  <si>
    <t>GRADUAÇAO 4</t>
  </si>
  <si>
    <t>UFOP/FG - REDECORP</t>
  </si>
  <si>
    <t>267-2006</t>
  </si>
  <si>
    <t>01267</t>
  </si>
  <si>
    <t>convenio cooperaçao academico-cientifica - criaçao da Rede UFOP/GORCEIX de cursos corporativos e para profissionais-REDECORP</t>
  </si>
  <si>
    <t>ARQUIVADO-27/10/2006</t>
  </si>
  <si>
    <t>FAPEMIG/UFLA/DEP.MEDICINA VETERINARIA-UFLA/UFOP/FAEPE-COORD. RAIMUNDO VICENTE DE SOUSA</t>
  </si>
  <si>
    <t>268-2006</t>
  </si>
  <si>
    <t>01268</t>
  </si>
  <si>
    <t>T.O. CAG-1593/05</t>
  </si>
  <si>
    <t>12/11/2005 a 12/11/2007</t>
  </si>
  <si>
    <t>CAPES/UFOP - PDEE</t>
  </si>
  <si>
    <t>269-2006</t>
  </si>
  <si>
    <t>01269</t>
  </si>
  <si>
    <t>convenio: concessao bolsas de estudo no exterior ao Programa de Doutorado no pais c/estagio no exterior-PDEE</t>
  </si>
  <si>
    <t>FAPEMIG/UFOP/DEFIS/FEOP-COORD. MARCO AURELIO BOSELLI</t>
  </si>
  <si>
    <t>270-2006</t>
  </si>
  <si>
    <t>01270</t>
  </si>
  <si>
    <t>T.O. CEX-682/05</t>
  </si>
  <si>
    <t>18/11/2005 a 18/11/2007</t>
  </si>
  <si>
    <t>FAPEMIG/UFOP/DEGEO/FEOP-COORD. ANGELICA FORTES D C VARAJAO</t>
  </si>
  <si>
    <t>271-2006</t>
  </si>
  <si>
    <t>01271</t>
  </si>
  <si>
    <t>T.O. CRA-716/05</t>
  </si>
  <si>
    <t>16/11/2005 a 16/11/2007</t>
  </si>
  <si>
    <t>FAPEMIG/UFOP/DECBI/FEOP-COORD. SERVIO PONTES RIBEIRO</t>
  </si>
  <si>
    <t>272-2006</t>
  </si>
  <si>
    <t>01272</t>
  </si>
  <si>
    <t>T.O. CRA-1240/05</t>
  </si>
  <si>
    <t>FAPEMIG/UFOP/FG - CONVENIO CONCESSAO DE BOLSAS Nº 5.14/05</t>
  </si>
  <si>
    <t>273-2006</t>
  </si>
  <si>
    <t>01273</t>
  </si>
  <si>
    <t>concessao e pagamento de bolsas implementadas nos programas institucionais e demas modalidades - valor: R$800.00,00</t>
  </si>
  <si>
    <t>01/12/2007 A 01/12/2008</t>
  </si>
  <si>
    <t>FINEP/FUNDE/UFMG/FAPEMIG/UFOP - CONVENIO Nº 1498/04-executor UFOP: LUIZ CARLOS CROCCO AFONSO</t>
  </si>
  <si>
    <t>346-2006</t>
  </si>
  <si>
    <t>01274</t>
  </si>
  <si>
    <t>conv./projeto: Proteoma estrutural e funcional do veneno do escorpiao amarelo titus serrulatus</t>
  </si>
  <si>
    <t>15/12/2004 a 15/12/2006</t>
  </si>
  <si>
    <t>CVRD/UFOP/FG-COORD. CESAR MENDONÇA FERREIRA (DEGEO)</t>
  </si>
  <si>
    <t>361-2006</t>
  </si>
  <si>
    <t>01275</t>
  </si>
  <si>
    <t>contrato/projeto; Minerografia quantitativa volumetrica p/caracterizaçao mineralogica e microestrutural de particulas de pellet feed</t>
  </si>
  <si>
    <t>02/01/2006 a 02/01/2008</t>
  </si>
  <si>
    <t>322/486/631</t>
  </si>
  <si>
    <t>NTI/PROGRAD-COMPROMISSO DE PRESTAÇAO DE SEVIÇOS</t>
  </si>
  <si>
    <t>398-2006</t>
  </si>
  <si>
    <t>01276</t>
  </si>
  <si>
    <t>termo: geraçao de material de divulgaçao da UFOP, formato de midia digital (compact disc), c/recursos interativos</t>
  </si>
  <si>
    <t>ARQUIVADO, 23/7/2008</t>
  </si>
  <si>
    <t>FAPEMIG/UFOP/DECBI/FEOP-COORD. RENATA GUERRA DE AS</t>
  </si>
  <si>
    <t>399-2006</t>
  </si>
  <si>
    <t>01277</t>
  </si>
  <si>
    <t>T.O. CBB-671/05</t>
  </si>
  <si>
    <t>06/12/2005 a 06/12/2007</t>
  </si>
  <si>
    <t>FAPEMIG/UFOP/DEFIS/FEOP-CORD. ANTONIO CLARET SOARES SABIONI</t>
  </si>
  <si>
    <t>400-2006</t>
  </si>
  <si>
    <t>01278</t>
  </si>
  <si>
    <t>T.O. CEX-1463/05</t>
  </si>
  <si>
    <t>FAPEMIG/UFOP/DEMIN/FEOP-COORD. ISSAMU ENDO</t>
  </si>
  <si>
    <t>401-2006</t>
  </si>
  <si>
    <t>01279</t>
  </si>
  <si>
    <t>T.O. TEC-767/05</t>
  </si>
  <si>
    <t>FAPEMIG/UFOP/DEALI/FEOP-COORD. MARCELO EUSTAQUIO SILVA</t>
  </si>
  <si>
    <t>402-2006</t>
  </si>
  <si>
    <t>01280</t>
  </si>
  <si>
    <t>T.O. CDS-758/05</t>
  </si>
  <si>
    <t>01/12/2005 a 01/12/2007</t>
  </si>
  <si>
    <t>FAPEMIG/UFOP/DECBI/FEOP-COORD. MARIA RITA SILVERIO PIRES</t>
  </si>
  <si>
    <t>403-2006</t>
  </si>
  <si>
    <t>01281</t>
  </si>
  <si>
    <t>T.O. CRA-690/05</t>
  </si>
  <si>
    <t>16/11/2007 a 15/05/2008</t>
  </si>
  <si>
    <t>FAPEMIG/UFOP/DEGEO/FEOP-COORD. MAURICIO ANTONIO CARBEIRO</t>
  </si>
  <si>
    <t>404-2006</t>
  </si>
  <si>
    <t>01282</t>
  </si>
  <si>
    <t>T.O. CRA-2032/05</t>
  </si>
  <si>
    <t>16/12/2007 a 15/11/2008</t>
  </si>
  <si>
    <t>FAPEMIG/UFOP/MUSEU CIENCIA E TECNICA-EM/FEOP-COORD. ANTONIO LUCIANO GANDINI</t>
  </si>
  <si>
    <t>405-2006</t>
  </si>
  <si>
    <t>01283</t>
  </si>
  <si>
    <t>T.O. EDT-2586/05</t>
  </si>
  <si>
    <t>09/02/2008 a 08/02/2009</t>
  </si>
  <si>
    <t>CALAMB MINASGEO LTDA/UFOP</t>
  </si>
  <si>
    <t>462-2006</t>
  </si>
  <si>
    <t>01284</t>
  </si>
  <si>
    <t xml:space="preserve">convenio: realizaçao estagio e concessao bolsa de etagio </t>
  </si>
  <si>
    <t>01/11/2006 a 01/11/2010</t>
  </si>
  <si>
    <t>UFOP/CENTRO DE PROMOÇAO HUMANA ANTONIO FREDERICO HOZANA</t>
  </si>
  <si>
    <t>502-2006</t>
  </si>
  <si>
    <t>01285</t>
  </si>
  <si>
    <t>termo cessao não onerosa - doaçao generos alimenticios</t>
  </si>
  <si>
    <t>doado em 07/12/2005.</t>
  </si>
  <si>
    <t>MUNICIPIO DE OURO PRETO-SEMAE/UFOP/FEOP-PROF. HERMINIO ARIAS NALINI JR (DEGEO)</t>
  </si>
  <si>
    <t>528-2006</t>
  </si>
  <si>
    <t>01286</t>
  </si>
  <si>
    <t>convenio: analises quimicas da agua do Munic. de Ouro Preto, MG</t>
  </si>
  <si>
    <t>14/03/2006 a 14/03/2007</t>
  </si>
  <si>
    <t>MUNICIPIO DE SANTA CRUZ DO ESCALVADO/UFOP - PROF. MARCIO ANTONIO MOREIRA GALVAO</t>
  </si>
  <si>
    <t>529-2006</t>
  </si>
  <si>
    <t>01287</t>
  </si>
  <si>
    <t>convenio: estudo sorologico e biomolecular em animais e vetores p/detecçao de agentes transmissores de riquetsioses</t>
  </si>
  <si>
    <t>02/01/2007 a 02/01/2008</t>
  </si>
  <si>
    <t>318/573</t>
  </si>
  <si>
    <t>CINE VILA RICA- RELATORIO MOVIMENTAÇAO FINANCEIRA</t>
  </si>
  <si>
    <t>530-2006</t>
  </si>
  <si>
    <t>01288</t>
  </si>
  <si>
    <t>C/C 13.710-3- BANCO DO BRASIL</t>
  </si>
  <si>
    <t>fundos</t>
  </si>
  <si>
    <t>RADIO UFOP FM - RELATORIO MOVIMENTAÇAO FINANCEIRA</t>
  </si>
  <si>
    <t>531-2006</t>
  </si>
  <si>
    <t>01289</t>
  </si>
  <si>
    <t>C/C 500.089-6 - CEF</t>
  </si>
  <si>
    <t>FEOP/UFOP/PREF. MUNICIPAL ITABIRITO - LIC. MATEMATICA-PRESTAÇAO CONTAS 2002/2005</t>
  </si>
  <si>
    <t>532-2006</t>
  </si>
  <si>
    <t>01290</t>
  </si>
  <si>
    <t>C/C 500.105-1 - CEF</t>
  </si>
  <si>
    <t>UFOP-EM-DEGEO / FG - PROF. HERMINIO ARIAS NALINI JR.</t>
  </si>
  <si>
    <t>579-2006</t>
  </si>
  <si>
    <t>01291</t>
  </si>
  <si>
    <t>convenio: Implementaçao e otimizaçao de tecnicas analiticas de geoquimica do DEGEO/EM</t>
  </si>
  <si>
    <t>06/02/2006 a 31/07/2006</t>
  </si>
  <si>
    <t>CVRD/UFOP/FG- PROF. LEONARDO L. LAGOEIRO (DEGEO)</t>
  </si>
  <si>
    <t>580-2006</t>
  </si>
  <si>
    <t>01292</t>
  </si>
  <si>
    <t>contrato: Caracterizaçao mineralogica e geoquimica das formaçoes ferriferas e encaixantes da mina de Gongo Soco, Quadrilatero Ferrifero, MG</t>
  </si>
  <si>
    <t>01/02/2006 a 01/05/2007</t>
  </si>
  <si>
    <t>323/546</t>
  </si>
  <si>
    <t>PROFA. MARIA APARECIDA MAZZILLI - CEAD</t>
  </si>
  <si>
    <t>581-2006</t>
  </si>
  <si>
    <t>01293</t>
  </si>
  <si>
    <t>consulta de aplicaçao da Res. CEPE 2.040/01 p/professor substituto</t>
  </si>
  <si>
    <t>FEOP/UFOP/PM OURO PRETO/06-RELATORIO MOVIMENTAÇAO FINANCEIRA</t>
  </si>
  <si>
    <t>587-2006</t>
  </si>
  <si>
    <t>01294</t>
  </si>
  <si>
    <t>C/C 16.484-4 - BB</t>
  </si>
  <si>
    <t>FEOP/UFOP/PM ACAIACA/06-RELATORIO MOVIMENTAÇAO FINANCEIRA</t>
  </si>
  <si>
    <t>588-2006</t>
  </si>
  <si>
    <t>01295</t>
  </si>
  <si>
    <t>C/C 16.486-0 - BB</t>
  </si>
  <si>
    <t>FEOP/UFOP/PM PEQUERI/06-RELATORIO MOVIMENTAÇAO FINANCEIRA</t>
  </si>
  <si>
    <t>589-2006</t>
  </si>
  <si>
    <t>01296</t>
  </si>
  <si>
    <t>C/C16.487-9 - BB</t>
  </si>
  <si>
    <t>FEOP/UFOP/PM GUIRICEMA/06-RELATORIO MOVIMENTAÇAO FINANCEIRA</t>
  </si>
  <si>
    <t>590-2006</t>
  </si>
  <si>
    <t>01297</t>
  </si>
  <si>
    <t>c/c 16.488-7 - BB</t>
  </si>
  <si>
    <t>FEOP/UFOP/PM D. EUZEBIA/06-RELATORIO MOVIMENTAÇAO FINANCEIRA</t>
  </si>
  <si>
    <t>591-2006</t>
  </si>
  <si>
    <t>01298</t>
  </si>
  <si>
    <t>C/C 16.489-5 - BB</t>
  </si>
  <si>
    <t>FEOP/UFOP/PM B. BRAGA/06-RELATORIO MOVIMENTAÇAO FINANCEIRA</t>
  </si>
  <si>
    <t>592-2006</t>
  </si>
  <si>
    <t>01299</t>
  </si>
  <si>
    <t>C/C 16.491-7 -- BB</t>
  </si>
  <si>
    <t>FEOP/UFOP/PM S.S.V.ALEGRE/06-RELATORIO MOVIMENTAÇAO FINANCEIRA</t>
  </si>
  <si>
    <t>593-2006</t>
  </si>
  <si>
    <t>01300</t>
  </si>
  <si>
    <t>C/C 16.492-5 - BB</t>
  </si>
  <si>
    <t>FEOP/UFOP/PM TOCANTINS/06-RELATORIO MOVIMENTAÇAO FINANCEIRA</t>
  </si>
  <si>
    <t>594-2006</t>
  </si>
  <si>
    <t>01301</t>
  </si>
  <si>
    <t>c/c 16.493-3 - BB</t>
  </si>
  <si>
    <t>FEOP/UFOP/PM B. PIRES/06-RELATORIO MOVIMENTAÇAO FINANCEIRA</t>
  </si>
  <si>
    <t>595-2006</t>
  </si>
  <si>
    <t>01302</t>
  </si>
  <si>
    <t>C/C 16.454-1 - BB</t>
  </si>
  <si>
    <t>FEOP/UFOP/PM ARACITABA/06-RELATORIO MOVIMENTAÇAO FINANCEIRA</t>
  </si>
  <si>
    <t>596-2006</t>
  </si>
  <si>
    <t>01303</t>
  </si>
  <si>
    <t>C/C 16.455-X - BB</t>
  </si>
  <si>
    <t>FEOP/UFOP/PM D. TURVO/06-RELATORIO MOVIMENTAÇAO FINANCEIRA</t>
  </si>
  <si>
    <t>597-2006</t>
  </si>
  <si>
    <t>01304</t>
  </si>
  <si>
    <t>C/C 16.456-8 - BB</t>
  </si>
  <si>
    <t>FEOP/UFOP/PM DIVINESIA/06-RELATORIO MOVIMENTAÇAO FINANCEIRA</t>
  </si>
  <si>
    <t>598-2006</t>
  </si>
  <si>
    <t>01305</t>
  </si>
  <si>
    <t>C/C 16.499-2 - BB</t>
  </si>
  <si>
    <t>FEOP/UFOP/PM PIRIQUITO/06-RELATORIO MOVIMENTAÇAO FINANCEIRA</t>
  </si>
  <si>
    <t>599-2006</t>
  </si>
  <si>
    <t>01306</t>
  </si>
  <si>
    <t>C/C 16.500-X - BB</t>
  </si>
  <si>
    <t>FEOP/UFOP/PM TIMOTEO/06-RELATORIO MOVIMENTAÇAO FINANCEIRA</t>
  </si>
  <si>
    <t>600-2006</t>
  </si>
  <si>
    <t>01307</t>
  </si>
  <si>
    <t>C/C 16.501-8 - BB</t>
  </si>
  <si>
    <t>FEOP/UFOP/PM COLUNA/06-RELATORIO MOVIMENTAÇAO FINANCEIRA</t>
  </si>
  <si>
    <t>601-2006</t>
  </si>
  <si>
    <t>01308</t>
  </si>
  <si>
    <t>C/C 16.502-6 - BB</t>
  </si>
  <si>
    <t>FEOP/UFOP/PM C. NOVO/06-RELATORIO MOVIMENTAÇAO FINANCEIRA</t>
  </si>
  <si>
    <t>602-2006</t>
  </si>
  <si>
    <t>01309</t>
  </si>
  <si>
    <t>C/C 16.503-4 - BB</t>
  </si>
  <si>
    <t>FEOP/UFOP/PM P. D'AGUA/06-RELATORIO MOVIMENTAÇAO FINANCEIRA</t>
  </si>
  <si>
    <t>603-2006</t>
  </si>
  <si>
    <t>01310</t>
  </si>
  <si>
    <t>c/c 16.504-2 - BB</t>
  </si>
  <si>
    <t>FEOP/UFOP/PM F. LAGO NEGRO/06-RELATORIO MOVIMENTAÇAO FINANCEIRA</t>
  </si>
  <si>
    <t>604-2006</t>
  </si>
  <si>
    <t>01311</t>
  </si>
  <si>
    <t>C/C 16.505-0 - BB</t>
  </si>
  <si>
    <t>FEOP/UFOP/PM DIONISIO/06-RELATORIO MOVIMENTAÇAO FINANCEIRA</t>
  </si>
  <si>
    <t>605-2006</t>
  </si>
  <si>
    <t>01312</t>
  </si>
  <si>
    <t>C/C 16.506-9 - BB</t>
  </si>
  <si>
    <t>FEOP/UFOP/PM IPABA/06-RELATORIO MOVIMENTAÇAO FINANCEIRA</t>
  </si>
  <si>
    <t>606-2006</t>
  </si>
  <si>
    <t>01313</t>
  </si>
  <si>
    <t>C/C 16.507-7 - BB</t>
  </si>
  <si>
    <t>FEOP/UFOP/PM B. ORIENTE/06-RELATORIO MOVIMENTAÇAO FINANCEIRA</t>
  </si>
  <si>
    <t>607-2006</t>
  </si>
  <si>
    <t>01314</t>
  </si>
  <si>
    <t>C/C 16.508-5 - BB</t>
  </si>
  <si>
    <t>FEOP/UFOP/PM B.V. MINAS/06-RELATORIO MOVIMENTAÇAO FINANCEIRA</t>
  </si>
  <si>
    <t>608-2006</t>
  </si>
  <si>
    <t>01315</t>
  </si>
  <si>
    <t>C/C 16.509-3 - BB</t>
  </si>
  <si>
    <t>SERV IÇO MUNICIPAL DE AGUA E ESGOTO DE OURO PRETO-SEMAE/UFOP</t>
  </si>
  <si>
    <t>623-2006</t>
  </si>
  <si>
    <t>01316</t>
  </si>
  <si>
    <t>convenio nº 02: estagios</t>
  </si>
  <si>
    <t>23/02/2006 a 31/12/2008</t>
  </si>
  <si>
    <t>FG/UFOP-PROF. FERNANDO GABRIEL SILVA ARAUJO</t>
  </si>
  <si>
    <t>1818-2006</t>
  </si>
  <si>
    <t>01317</t>
  </si>
  <si>
    <t>Conv./Projetos: -Caracterizaçao e tratamento ... ferro-ligas de manganes; -estudo geometalurgico ... manganes; -mineralogia de minerios de manganes; produçao d... altos-fornos</t>
  </si>
  <si>
    <t>ARQUIVADO-12/6/2006</t>
  </si>
  <si>
    <t>FESTIVAL INVERNO 2005</t>
  </si>
  <si>
    <t>ECAD-ESCRITORIO CENTRAL DE ARRECADAÇAO DE DISTRIBUIÇAO</t>
  </si>
  <si>
    <t>6526-2005</t>
  </si>
  <si>
    <t>01318</t>
  </si>
  <si>
    <t>notificaçao de 06/10/2005 - Festival de Inverno 2005</t>
  </si>
  <si>
    <t xml:space="preserve">NOTIFICAÇAO </t>
  </si>
  <si>
    <t>FG/UFOP-PROF. ELOISIO QUEIROZ PENA E TEC.ADM. GRACILIANO DIMAS FRANCISCO (DEMET)</t>
  </si>
  <si>
    <t>1834-2006</t>
  </si>
  <si>
    <t>01319</t>
  </si>
  <si>
    <t>conv./projeto: Topicos de qualidade de quartzo p/uso em fornos de produçao de Ca-Si</t>
  </si>
  <si>
    <t>01/12/2005 a 31/05/2006</t>
  </si>
  <si>
    <t>FG/UFOP-PROFS. CLAUDIO BATISTA VIEIRA E FERNANDO LEOPOLDO VON KRUGER (DEMET)</t>
  </si>
  <si>
    <t>1835-2006</t>
  </si>
  <si>
    <t>01320</t>
  </si>
  <si>
    <t>conv./projeto de desenvolvimento de coperaçao tecnico-cientifica na area de geometalurgia</t>
  </si>
  <si>
    <t>01/08/2005 a 30/11/2005</t>
  </si>
  <si>
    <t>UFOP/SESu-MEC- COORDENAÇAO: PROEx</t>
  </si>
  <si>
    <t>1836-2006</t>
  </si>
  <si>
    <t>01321</t>
  </si>
  <si>
    <t>convenio: Fórum das Letras 2006</t>
  </si>
  <si>
    <t>UFOP/SESu-MEC- COORDENAÇÃO: PROEx</t>
  </si>
  <si>
    <t>1837-2006</t>
  </si>
  <si>
    <t>01322</t>
  </si>
  <si>
    <t>convenio: Festival de Inverno de Ouro Pret e Mariana - 2006</t>
  </si>
  <si>
    <t>FUNDAÇAO ECOLOGICA E CULTURAL VARZEA DAS FLORES/UFOP</t>
  </si>
  <si>
    <t>1847-2006</t>
  </si>
  <si>
    <t>01323</t>
  </si>
  <si>
    <t>convenio: transmissao, por emissora de radiodifusa, de programaçao educatiae cultura em diversas formas</t>
  </si>
  <si>
    <t>CONSTRUTORA BARBOSA MELLO S.A./FEOP</t>
  </si>
  <si>
    <t>1910-2006</t>
  </si>
  <si>
    <t>01324</t>
  </si>
  <si>
    <t>convenio: estagio curricular estudantes do curso de Engenharia Civil</t>
  </si>
  <si>
    <t>06/02/2006 A 06/02/2011</t>
  </si>
  <si>
    <t>UFOP/MUNICIPIO DE OURO PRETO - INCULTEC - CONVENIO PMOP N° 063/2006</t>
  </si>
  <si>
    <t>1933-2006</t>
  </si>
  <si>
    <t>01325</t>
  </si>
  <si>
    <t>convenio: Implantaçao da Incubadora Cultural e Tecnologica de Ouro Preto-INCULTEC - valor: R$74.324,50 (termo aditivo)</t>
  </si>
  <si>
    <t>20/06/2006 a 1°/06/2012</t>
  </si>
  <si>
    <t>DOU, 27/7/2010</t>
  </si>
  <si>
    <t>CVRD/UFOP/FG-GILBERTO FERNANDES (DECIV)</t>
  </si>
  <si>
    <t>1935-2006</t>
  </si>
  <si>
    <t>01326</t>
  </si>
  <si>
    <t>cont./projeto: Estudo do lastro ferrovia c/escoria de aciaria - valor: R$161.392,74</t>
  </si>
  <si>
    <t>01/03/2006 a 01/08/2007</t>
  </si>
  <si>
    <t>348/559</t>
  </si>
  <si>
    <t>UFOP/SBAC-SOCIEDADE BRASILEIRA DE ANALISES CLINICAS</t>
  </si>
  <si>
    <t>1936-2006</t>
  </si>
  <si>
    <t>01327</t>
  </si>
  <si>
    <t>convenio: parceria realizaçao curso de pos-graduaçao lato sensu: Especializaçao em Analises Clinicas</t>
  </si>
  <si>
    <t>18/05/2006 a 18/05/2008</t>
  </si>
  <si>
    <t>FAPEMIG/UFOP/DEQUI/FEOP-LAURENT FREDERIC GIL</t>
  </si>
  <si>
    <t>1937-2006</t>
  </si>
  <si>
    <t>01328</t>
  </si>
  <si>
    <t>T.O. CEX-714/05</t>
  </si>
  <si>
    <t>06/12/2005 a 06/12/2006</t>
  </si>
  <si>
    <t>FAPEMIG/UFOP/DEGEO/FEOP-LUIS DE ALMEIDA PRADO BACELLAR</t>
  </si>
  <si>
    <t>1938-2006</t>
  </si>
  <si>
    <t>01329</t>
  </si>
  <si>
    <t>T.O. TEC-760/05</t>
  </si>
  <si>
    <t>08/12/2007 a 07/12/2008</t>
  </si>
  <si>
    <t>DESCENTRALIZAÇAO</t>
  </si>
  <si>
    <t>UFOP/FEOP - CPA/SINAES</t>
  </si>
  <si>
    <t>7069-2005</t>
  </si>
  <si>
    <t>01330</t>
  </si>
  <si>
    <t>conv./projeto academico p/apoio a avaliaçao institucional da UFOP - valor R$60.000,00</t>
  </si>
  <si>
    <t>janeiro a dezembro 2006</t>
  </si>
  <si>
    <t>FORUM LETRAS</t>
  </si>
  <si>
    <t>UFOP/FEOP- FORUM LETRAS 2005 (DESCENTRALIZAÇAO ORÇAMENTARIA)</t>
  </si>
  <si>
    <t>7044-2005</t>
  </si>
  <si>
    <t>01331</t>
  </si>
  <si>
    <t>convenio:realizaçao e execuçao do Fórum das Letras - R$50.000,00</t>
  </si>
  <si>
    <t>07/11/2005 a 07/01/2006</t>
  </si>
  <si>
    <t>UFOP/FEOP - SEED-MEC</t>
  </si>
  <si>
    <t>7379-2005</t>
  </si>
  <si>
    <t>01332</t>
  </si>
  <si>
    <t>conv./proj. academico p/apoio ao desenv. Das atividades da modalidade de ensino a distancia da UFOP - valor R$409.178,60</t>
  </si>
  <si>
    <t>31/12/2006 a 30/06/2008</t>
  </si>
  <si>
    <t>UFOP/FEOP - MEC/FNDE (INCLUSAO DIGITAL BASEADA NA EDUCAÇAO E PESQUISA)</t>
  </si>
  <si>
    <t>7469-2005</t>
  </si>
  <si>
    <t>01333</t>
  </si>
  <si>
    <t>convenio: Modernizaçao transmissao do sinal da TV escola e uso das tecnologias de integraçao e comunicaçao na educaçao - valor R$760.000,00</t>
  </si>
  <si>
    <t>01/01/2006 A 30/08/2007</t>
  </si>
  <si>
    <t>335/668</t>
  </si>
  <si>
    <t>UFOP/FEOP - CONVENIO 105/2005-SESu</t>
  </si>
  <si>
    <t>7470-2005</t>
  </si>
  <si>
    <t>01334</t>
  </si>
  <si>
    <t>convenio: projeto implantaçao do Nucleo de Educaçao Especial Inclusiva - valor R$53.349,00</t>
  </si>
  <si>
    <t>dez. 2006 a 31/12/2007</t>
  </si>
  <si>
    <t>UFOP/FEOP - PORTARIA 047/2005-SESu</t>
  </si>
  <si>
    <t>7471-2005</t>
  </si>
  <si>
    <t>01335</t>
  </si>
  <si>
    <t>conv./proj. academico p/desenvolvimento das atividades no Campus Joao Monlevade na UFOP - valor R$ 68.166,48</t>
  </si>
  <si>
    <t>jan. de 2006 a 31/05/2008</t>
  </si>
  <si>
    <t>UFOP/FEOP - AO PLN 0051/2004-LOA</t>
  </si>
  <si>
    <t>7472-2005</t>
  </si>
  <si>
    <t>01336</t>
  </si>
  <si>
    <t>convenio:Modernizaçao e recuperaçao da infra-estrutura do espaço cultural do ICHS/UFOP, em Mariana, MG - vaor R$ 140.000,00</t>
  </si>
  <si>
    <t>14/12/2005 a 31/12/2008</t>
  </si>
  <si>
    <t>UFOP/FEOP - PORTARIA 078/20055 - SESu</t>
  </si>
  <si>
    <t>7473-2005</t>
  </si>
  <si>
    <t>01337</t>
  </si>
  <si>
    <t>convenio: Investimento em reformas e adaptaçao de espaço p/abrigar os cursos de Musica e Artes Cenicas do ICHS da UFOP - valor R$ 292.080,77</t>
  </si>
  <si>
    <t>29/03/2007 a 30/01/2008</t>
  </si>
  <si>
    <t>UFOP/FEOP - SUS-OP</t>
  </si>
  <si>
    <t>7474-2005</t>
  </si>
  <si>
    <t>01338</t>
  </si>
  <si>
    <t>convenio: Programa de melhoria de condiçoes de funcionamento do LAPAC da EF/UFOP - valor R$ 60.703,30</t>
  </si>
  <si>
    <t>16/12/2005 a 16/06/2006</t>
  </si>
  <si>
    <t>UFOP/FEOP - EMENDAS ANDIFES, PROCEI, PROBASE E MAMBEMBE</t>
  </si>
  <si>
    <t>7475-2005</t>
  </si>
  <si>
    <t>01339</t>
  </si>
  <si>
    <t>conv./Proj. de melhoria das condiçoes de infra-estrutura de informatica e de laboratorios de ensino e pesquisa da UFOP - valor R$68.166,48</t>
  </si>
  <si>
    <t>dez. 2005 a 31/10/2008</t>
  </si>
  <si>
    <t>UFOP/FEOP - MEC/SESu</t>
  </si>
  <si>
    <t>7476-2005</t>
  </si>
  <si>
    <t>01340</t>
  </si>
  <si>
    <t>convenio: Apoio financeiro p/recuperaça das instalaçoes de bombeamento de agua p/Campus Morro do Cruzeiro da UFOP - valor R$201.330,00</t>
  </si>
  <si>
    <t>31/07/2007 a 30/08/2007</t>
  </si>
  <si>
    <t>FEOP/FORUM DAS LETRAS/MINISTERIO TURISMO - RELATORIO MOVIMENTAÇAO FINANCEIRA</t>
  </si>
  <si>
    <t>1971-2006</t>
  </si>
  <si>
    <t>01341</t>
  </si>
  <si>
    <t>C/C 16.088-1 BB</t>
  </si>
  <si>
    <t>FEOP/FORUM DAS LETRAS-RELATORIO MOVIMENTAÇAO FINANCEIRA</t>
  </si>
  <si>
    <t>1972-2006</t>
  </si>
  <si>
    <t>01342</t>
  </si>
  <si>
    <t>C/C 16.090-3 BB</t>
  </si>
  <si>
    <t>FEOP/FORUM DAS LETRAS/INSCRIÇOES - RELATORIO MOVIMENTAÇAO FINANCEIRA</t>
  </si>
  <si>
    <t>1973-2006</t>
  </si>
  <si>
    <t>01343</t>
  </si>
  <si>
    <t>C/C 15.928-X BB</t>
  </si>
  <si>
    <t>FEOP/FORUM DAS LETRAS-PATROCINIO - RELATORIO MOVIMENTAÇAO FINANCEIRA</t>
  </si>
  <si>
    <t>1974-2006</t>
  </si>
  <si>
    <t>01344</t>
  </si>
  <si>
    <t>C/C 16.091-1BB</t>
  </si>
  <si>
    <t>FEOP/UFP/DCA DE JOAO MONLEVADE - RELATORIO MOVIMENTAÇAO FINANCEIRA</t>
  </si>
  <si>
    <t>1975-2006</t>
  </si>
  <si>
    <t>01345</t>
  </si>
  <si>
    <t>C/C 16.384-8 BB</t>
  </si>
  <si>
    <t>UFOP/FEOP/LAPAC - RELATORIO MOVIMENTAÇAO FINANCEIRA</t>
  </si>
  <si>
    <t>1976-2006</t>
  </si>
  <si>
    <t>01346</t>
  </si>
  <si>
    <t>C/C 16.383-X BB</t>
  </si>
  <si>
    <t>FEOP/UFOP/OURO PRETO CIDADE DIGITAL - RELATORIO MOVIMENTAÇAO FINANCEIRA</t>
  </si>
  <si>
    <t>1977-2006</t>
  </si>
  <si>
    <t>01347</t>
  </si>
  <si>
    <t>C/C 16.263-9 BB</t>
  </si>
  <si>
    <t>UFOP/FEOP/IFAC/NOVELIS - RELATORIO MOVIMENTAÇAO FINANCEIRA</t>
  </si>
  <si>
    <t>1978-2006</t>
  </si>
  <si>
    <t>01348</t>
  </si>
  <si>
    <t>C/C 500.236-8 BB</t>
  </si>
  <si>
    <t>FEOP/UFOP/UNIVALE/NUPEB - RELATORIO MOVIMENTAÇAO FINANCEIRA</t>
  </si>
  <si>
    <t>1979-2006</t>
  </si>
  <si>
    <t>01349</t>
  </si>
  <si>
    <t>C/C 16.185-3 BB</t>
  </si>
  <si>
    <t>FUNDAÇAO GERALDO PERLINGEIRO DE ABREU-FGPA/CENTRO UNIVERSITARIO DO LESTE DE MG-UNILESTE/UFOP/FEOP - DEOCLECIO CHIANCA JR. (NUPEB)</t>
  </si>
  <si>
    <t>1980-2006</t>
  </si>
  <si>
    <t>01350</t>
  </si>
  <si>
    <t>Convenio: Execuçao de projetos de pesquisa MESTRADO E DOUTORADO</t>
  </si>
  <si>
    <t>ENCERRADO, 27/8/2008.</t>
  </si>
  <si>
    <t>FEOP/UFOP/PIS/CEAD - RELATORIO MOVIMENTAÇAO FINANCEIRA</t>
  </si>
  <si>
    <t>1981-2006</t>
  </si>
  <si>
    <t>01351</t>
  </si>
  <si>
    <t>C/C 16.248-5 BB</t>
  </si>
  <si>
    <t>FEOP/UFOP/REET PROD CACHAÇA - RELATORIO MOVIMENTAÇAO FINANCEIRA</t>
  </si>
  <si>
    <t>1982-2006</t>
  </si>
  <si>
    <t>01352</t>
  </si>
  <si>
    <t>C/C 16.240-X BB</t>
  </si>
  <si>
    <t>FEOP/UFP/P. ACAD. CPA/SINAES - RELATORIO MOVIMENTAÇAO FINANCEIRA</t>
  </si>
  <si>
    <t>1983-2006</t>
  </si>
  <si>
    <t>01353</t>
  </si>
  <si>
    <t>C/C 16.382-1 BB</t>
  </si>
  <si>
    <t>MUNICIPIO DE OURO PRETO/UFOP - CONVENIO PMOP Nº 019/06</t>
  </si>
  <si>
    <t>1984-2006</t>
  </si>
  <si>
    <t>01354</t>
  </si>
  <si>
    <t>convenio: Educaçao musical para a populaçao de Ouro Preto</t>
  </si>
  <si>
    <t>01/03/2006 a 31/12/2006</t>
  </si>
  <si>
    <t>353/470</t>
  </si>
  <si>
    <t>GRANDE HOTEL DE OURO PRETO/UFOP</t>
  </si>
  <si>
    <t>2008-2006</t>
  </si>
  <si>
    <t>01355</t>
  </si>
  <si>
    <t xml:space="preserve">convenio: estagio curricular </t>
  </si>
  <si>
    <t>13/01/2006 a 13/01/2008</t>
  </si>
  <si>
    <t>343</t>
  </si>
  <si>
    <t>PASTA AZUL H</t>
  </si>
  <si>
    <t>GECON/PF/UFOP - CONSULTA RES. CEPE 2.845/2006</t>
  </si>
  <si>
    <t>2010-2006</t>
  </si>
  <si>
    <t>01356</t>
  </si>
  <si>
    <t>Orientaçoes a Resoluçao CEPE 2.845/2006</t>
  </si>
  <si>
    <t>CONSULTA, em14/3/2006</t>
  </si>
  <si>
    <t>FEOP/FORUM DAS LETRAS/SESu - RELATORIO MOVIMENTAÇAO FINANCEIRA</t>
  </si>
  <si>
    <t>2011-2006</t>
  </si>
  <si>
    <t>01357</t>
  </si>
  <si>
    <t>C/C 16.089-X - BB</t>
  </si>
  <si>
    <t>UFOP/BNDES - ANTONIO LUCIANO GANDINI, DIRETOR MUSEU EM</t>
  </si>
  <si>
    <t>2058-2006</t>
  </si>
  <si>
    <t>01358</t>
  </si>
  <si>
    <t>convenio: Modernizaçao de reserva tecnica do Museu de Ciencia e Tecnica da Escola de Minas/UFOP</t>
  </si>
  <si>
    <t>FUNAFARMA/FUNACOOP-FUND. DA COOPERATIVA DE ECONOMIA E CREDITO MUTUO DOS EMPREGADOS DA NOVELIS DO BRASIL/UFOP</t>
  </si>
  <si>
    <t>2075-2006</t>
  </si>
  <si>
    <t>01359</t>
  </si>
  <si>
    <t>convenio: Estagio curricular p/estudantes do curso de Farmacia</t>
  </si>
  <si>
    <t>06/04/2006 a 06/04/2010</t>
  </si>
  <si>
    <t>351</t>
  </si>
  <si>
    <t>TRIBUNAL DE JUSTIÇA DO ESTADO DE MINAS GERAIS/UFOP</t>
  </si>
  <si>
    <t>1165-2003</t>
  </si>
  <si>
    <t>01360</t>
  </si>
  <si>
    <t xml:space="preserve">convenio: Instalaçao do Juizado de Conciliaçao </t>
  </si>
  <si>
    <t>UFOP - RESOLUÇAO CUNI Nº 533 - CRIA "CAMPUS" AVANÇADO DA UFOP EM JOAO MONLEVADE</t>
  </si>
  <si>
    <t>2503-2002</t>
  </si>
  <si>
    <t>01361</t>
  </si>
  <si>
    <t>projeto de implantaçao de um campus avançado no município de Joao Monlevade</t>
  </si>
  <si>
    <t>resoluçao CUNI, em 16/5/2001</t>
  </si>
  <si>
    <t>UFMG/UFOP/FUNDEP</t>
  </si>
  <si>
    <t>2103-2006</t>
  </si>
  <si>
    <t>01362</t>
  </si>
  <si>
    <t>conveno: intercambio educacional, cultural, cientifico, tecnologico e profissional</t>
  </si>
  <si>
    <t>FAPEMIG/UFOP/DEHIS/FUNARBE-COORD. CLAUDIA MARIA DAS GRAÇAS CHAVES</t>
  </si>
  <si>
    <t>2132-2006</t>
  </si>
  <si>
    <t>01363</t>
  </si>
  <si>
    <t>termo aditivo 01/2006 ao T.O. SHA-1797/05 + contrato comodato de emprestimo dos bens: 01 computador e 01 monitor + contrato comodato emprestimo de 01 notebook</t>
  </si>
  <si>
    <t>29/08/2008 a 29/08/2010</t>
  </si>
  <si>
    <t>950-969-contrato</t>
  </si>
  <si>
    <t>GECON/PF/UFOP - ORIENTAÇOES</t>
  </si>
  <si>
    <t>2142-2006</t>
  </si>
  <si>
    <t>01364</t>
  </si>
  <si>
    <t>Medida Provisoria nº 283, de 23/02/2006</t>
  </si>
  <si>
    <t>24/3/2006-consulta</t>
  </si>
  <si>
    <t>FUNDAÇAO VALE DO RIO DOCE/UFOP</t>
  </si>
  <si>
    <t>2143-2006</t>
  </si>
  <si>
    <t>01365</t>
  </si>
  <si>
    <t>contrato: cessao onerosa do predio da Estaçao Ferroviaria de Ouro Preto - projeto Trem da Vale</t>
  </si>
  <si>
    <t>05/05/2006 a 05/05/2016</t>
  </si>
  <si>
    <t>390/1071</t>
  </si>
  <si>
    <t>DOU, 04/5/2009</t>
  </si>
  <si>
    <t>UFOP/IFAC/FEOP - COORD. DEFIL</t>
  </si>
  <si>
    <t>2157-2006</t>
  </si>
  <si>
    <t>01366</t>
  </si>
  <si>
    <t>convenio: curso Mestrado em Filosofia</t>
  </si>
  <si>
    <t>UFOP/MUNICIPIO DE CATAS ALTAS</t>
  </si>
  <si>
    <t>2170-2006</t>
  </si>
  <si>
    <t>01367</t>
  </si>
  <si>
    <t>convenio: realizaçao do Programa de Apoio a Educaçao Basica-PROBASE</t>
  </si>
  <si>
    <t xml:space="preserve">26/04/2006 a 26/04/2007 </t>
  </si>
  <si>
    <t>364</t>
  </si>
  <si>
    <t>UFOP/ESTADO DE MG-SECRETARIA DE ESTADO DE EDUCAÇAO-SEE</t>
  </si>
  <si>
    <t>2171-2006</t>
  </si>
  <si>
    <t>01368</t>
  </si>
  <si>
    <t>convenio: estagios curriculares supervisionados aos alunos matriculados nos cursos de formaçao de professores p/educaçao basica-licenciatura plena</t>
  </si>
  <si>
    <t>24/08/2007 a 24/08/2008</t>
  </si>
  <si>
    <t>PETROLEO BRASILEIRO S.A.-PETROBRAS/UFOP - CONTRATO Nº 6000.0019839.06.2</t>
  </si>
  <si>
    <t>2245-2006</t>
  </si>
  <si>
    <t>01369</t>
  </si>
  <si>
    <t>convenio: curso de Geologia do Petroleo "lato sensu" (em seis areas)</t>
  </si>
  <si>
    <t>03/04/2006 a 15/12/2006</t>
  </si>
  <si>
    <t>397</t>
  </si>
  <si>
    <t>UFOP/FEOP/FINEP - RELATORIO MOVIMENTAÇAO FINANCEIRA - COORD. TANUS JORGE NAGEM</t>
  </si>
  <si>
    <t>2271-2006</t>
  </si>
  <si>
    <t>01370</t>
  </si>
  <si>
    <t>c/c 15.212-9 BB</t>
  </si>
  <si>
    <t>UFOP/GERDAU AÇOMINAS/FG - PROFS. GUSTAVO PEIXOTO SILVA E MARCONE JAMILSON F SOUZA (DECOM)</t>
  </si>
  <si>
    <t>2272-2006</t>
  </si>
  <si>
    <t>01371</t>
  </si>
  <si>
    <t>convenio: projeto: Planejamento de embarque - uma ferramenta de melhoria de custos operacionais</t>
  </si>
  <si>
    <t>10/03/2006 a 03/09/2006</t>
  </si>
  <si>
    <t>403</t>
  </si>
  <si>
    <t>UFOP/MUNICIPIO OURO PRETO - NEASPOC - RELATORIO MOVIMENTAÇAO FINANCEIRA</t>
  </si>
  <si>
    <t>2360-2006</t>
  </si>
  <si>
    <t>01372</t>
  </si>
  <si>
    <t>C/C 16.948-X BB</t>
  </si>
  <si>
    <t>PETROLEO BRASILEIRO S.A.-PETROBRAS/UFOP - MODELOS DE TERMO DE COOPERAÇAO E CONVENIO ESPECIFICO</t>
  </si>
  <si>
    <t>2402-2006</t>
  </si>
  <si>
    <t>01373</t>
  </si>
  <si>
    <t>implantaçao de uma rede tematica</t>
  </si>
  <si>
    <t>18/4/2006-consulta modelo</t>
  </si>
  <si>
    <t>APENSADO AO PROC. 4981-2006</t>
  </si>
  <si>
    <t>FG/DECIV-LABORAT. DE GEOTECNIA/UFOP - RELATORIO MOVIMENTAÇAO FINANCEIRA</t>
  </si>
  <si>
    <t>2443-2006</t>
  </si>
  <si>
    <t>01374</t>
  </si>
  <si>
    <t>C/C BB 16.992-7</t>
  </si>
  <si>
    <t>FG/DECIV-LABORAT. DE ESTRUTURAS/UFOP - RELATORIO MOVIMENTAÇAO FINANCEIRA</t>
  </si>
  <si>
    <t>2444-2006</t>
  </si>
  <si>
    <t>01375</t>
  </si>
  <si>
    <t>C/C BB 1.993-5</t>
  </si>
  <si>
    <t>MUNICIPIO DE OURO PRETO/UFOP - PROGRAMA HUMANISTA -  CONVENIO FUNCIONAMENTO DE CURSINHOS</t>
  </si>
  <si>
    <t>01376</t>
  </si>
  <si>
    <t>curso pre-tecnico e cursinho pre-universitário - Convenios 043/2011 bolsas - valor: R$24.300,00</t>
  </si>
  <si>
    <t>fevereiro a novembro 2011</t>
  </si>
  <si>
    <t>DEPRO/UFOP - PRESTAÇAO SERVIÇOS VALOR LIMITE</t>
  </si>
  <si>
    <t>2457-2006</t>
  </si>
  <si>
    <t>01377</t>
  </si>
  <si>
    <t>prestaçao de serviços</t>
  </si>
  <si>
    <t>prestaçao serviços</t>
  </si>
  <si>
    <t>AGROMIDIA SOFTWARE LTDA / UFOP - TERMO COMODATO</t>
  </si>
  <si>
    <t>2539-2006</t>
  </si>
  <si>
    <t>01378</t>
  </si>
  <si>
    <t>licença de uso do software DietPro 4.0</t>
  </si>
  <si>
    <t>MAPTEX INFORMATICA DO BRASIL LTDA. / FEOP - CONVENIO</t>
  </si>
  <si>
    <t>2540-2006</t>
  </si>
  <si>
    <t>01379</t>
  </si>
  <si>
    <t>Estagio curricular</t>
  </si>
  <si>
    <t>MUNICIPIO DE OURO PRETO / UFOP - COORDENAÇAO DO NEASPOC/ICHS</t>
  </si>
  <si>
    <t>2563-2006</t>
  </si>
  <si>
    <t>01380</t>
  </si>
  <si>
    <t>Programa "Ouro Preto é Legal" - Regularizaçao Fundiaria de Antnio Pereira</t>
  </si>
  <si>
    <t>25/04/2006 a 31/12/2006</t>
  </si>
  <si>
    <t xml:space="preserve">GECON/PF/UFOP - REGISTROS </t>
  </si>
  <si>
    <t>2564-2006</t>
  </si>
  <si>
    <t>01381</t>
  </si>
  <si>
    <t>Tecnicos-administrativos em atividades de docencia</t>
  </si>
  <si>
    <t>7/4/2006 - consulta</t>
  </si>
  <si>
    <t>FEOP/UFOP/PETROBRAS - RELATORIO MOVIMENTAÇAO FINANCEIRA</t>
  </si>
  <si>
    <t>2591-2006</t>
  </si>
  <si>
    <t>01382</t>
  </si>
  <si>
    <t>C/C 16.853-X</t>
  </si>
  <si>
    <t>FEOP/UFOP/NTI VEST - RELATORIO MOVIMENTAÇAO FINANCEIRA</t>
  </si>
  <si>
    <t>2592-2006</t>
  </si>
  <si>
    <t>01383</t>
  </si>
  <si>
    <t>C/C 17.079-8</t>
  </si>
  <si>
    <t>FEOP/UFOP/PM RIO DOCE - RELATORIO MOVIMENTAÇAO FINANCEIRA</t>
  </si>
  <si>
    <t>2593-2006</t>
  </si>
  <si>
    <t>01384</t>
  </si>
  <si>
    <t>C/C 17.041-0</t>
  </si>
  <si>
    <t>FEOP/UFOP/PM BARRA LONGA - RELATORIO MOVIMENTAÇAO FINANCEIRA</t>
  </si>
  <si>
    <t>2594-2006</t>
  </si>
  <si>
    <t>01385</t>
  </si>
  <si>
    <t>C/C 17.040-2</t>
  </si>
  <si>
    <t>FEOP/UFOP/ PM ALVINOPOLIS - RELATORIO MOVIMENTAÇAO FINANCEIRA</t>
  </si>
  <si>
    <t>2595-2006</t>
  </si>
  <si>
    <t>01386</t>
  </si>
  <si>
    <t>C/C 17.039-9</t>
  </si>
  <si>
    <t>MUNICIPIO DE MARIANA / UFOP-ICHS - CONVENIO</t>
  </si>
  <si>
    <t>2597-2006</t>
  </si>
  <si>
    <t>01387</t>
  </si>
  <si>
    <t>coral Canto e Arte do ICHS</t>
  </si>
  <si>
    <t>UFOP/MUNICIPIO DE BARRA LONGA/FEOP - COORD. CEAD</t>
  </si>
  <si>
    <t>2621-2006</t>
  </si>
  <si>
    <t>01388</t>
  </si>
  <si>
    <t>implantação curso de licenciatura em educaçao basica - anos iniciais do ensino fundamental</t>
  </si>
  <si>
    <t>24/05/2006 a 24/05/2010</t>
  </si>
  <si>
    <t>368</t>
  </si>
  <si>
    <t>UFOP/MUNICIPIO DE ALVINOPOLIS/FEOP - COOR. CEAD</t>
  </si>
  <si>
    <t>2622-2006</t>
  </si>
  <si>
    <t>01389</t>
  </si>
  <si>
    <t>369</t>
  </si>
  <si>
    <t>UFOP/MUNICIPIO DE RIO DOCE/FEOP - COORD. CEAD</t>
  </si>
  <si>
    <t>2623-2006</t>
  </si>
  <si>
    <t>01390</t>
  </si>
  <si>
    <t>24/05/2006 a 24/05/2011</t>
  </si>
  <si>
    <t>370</t>
  </si>
  <si>
    <t>CENTRO DE REFERENCIA DA JUVENTUDE/UFOP</t>
  </si>
  <si>
    <t>2624-2006</t>
  </si>
  <si>
    <t>01391</t>
  </si>
  <si>
    <t>estagio curricular e concessão bolsa de estagio</t>
  </si>
  <si>
    <t>07/04/2006 a 07/04/2010</t>
  </si>
  <si>
    <t>371</t>
  </si>
  <si>
    <t>CAMARA MUNICIPAL DE OURO PRETO/UFOP/FEOP - COORD. RIVANIA MARIA TOTTA SANT'ANA (DELET/ICHS)</t>
  </si>
  <si>
    <t>2657-2006</t>
  </si>
  <si>
    <t>01392</t>
  </si>
  <si>
    <t>proj. extensao: Curso de treinamento em lingua portuguesa: capacitaçao para o trabalho</t>
  </si>
  <si>
    <t>24/04/2006 a 31/12/2006</t>
  </si>
  <si>
    <t>378</t>
  </si>
  <si>
    <t>UFOP/MINERAÇAO CORUMBAENSE REUNIDA S.A</t>
  </si>
  <si>
    <t>2697-2006</t>
  </si>
  <si>
    <t>01393</t>
  </si>
  <si>
    <t>04/05/2006 a 04/05/2011</t>
  </si>
  <si>
    <t>374</t>
  </si>
  <si>
    <t>FG/UFOP - COORD. PROF. VERSIANE ALBIS LEAO (DEMET)</t>
  </si>
  <si>
    <t>2764-2006</t>
  </si>
  <si>
    <t>01394</t>
  </si>
  <si>
    <t>projeto: Estudos da oxidaçao quimica de concentrados sulfetados de zinco</t>
  </si>
  <si>
    <t>01/05/2006 a 30/04/2008</t>
  </si>
  <si>
    <t>434</t>
  </si>
  <si>
    <t>CIMES-CENTRO INTEGRADO DE MEDICINA E SEGURANÇA DO TRABALHADOR/UFOP</t>
  </si>
  <si>
    <t>2765-2006</t>
  </si>
  <si>
    <t>01395</t>
  </si>
  <si>
    <t>08/05/2006 a 08/05/2010</t>
  </si>
  <si>
    <t>389</t>
  </si>
  <si>
    <t>PRESTAÇAO SERVIÇOS P7</t>
  </si>
  <si>
    <t>UFOP/GERDAU AÇOMINAS/FEOP - PROF. HENOR ARTUR DE SOUZA (DECAT)</t>
  </si>
  <si>
    <t>2785-2006</t>
  </si>
  <si>
    <t>01396</t>
  </si>
  <si>
    <t>proj. Transferencia de calor aplicada a fornos de reaquecimento</t>
  </si>
  <si>
    <t>04/09/2006 a 04/09/2007</t>
  </si>
  <si>
    <t>448</t>
  </si>
  <si>
    <t>FG/UFOP;DEGEO-LABORATORIO DE RAIOS X-RELATORIO MOVIMENTAÇAO FINANCEIRA</t>
  </si>
  <si>
    <t>3171-2006</t>
  </si>
  <si>
    <t>01397</t>
  </si>
  <si>
    <t>C/C 10.300-4</t>
  </si>
  <si>
    <t>FG/UFOP/DEEO-MICROLAB - RELATORIO MOVIMENTAÇAO FINANCEIRA</t>
  </si>
  <si>
    <t>3173-2006</t>
  </si>
  <si>
    <t>01398</t>
  </si>
  <si>
    <t>C/C 9.198-7</t>
  </si>
  <si>
    <t>FG/UFOP/DEGEO-LAMIN - RELATORIO MOVIMENTAÇAO FINANCEIRA</t>
  </si>
  <si>
    <t>3174-2006</t>
  </si>
  <si>
    <t>01399</t>
  </si>
  <si>
    <t>C/C 9.581-8</t>
  </si>
  <si>
    <t>UFOP/CIEE-MG - CENTRO DE INTEGRAÇAO EMPRESA-ESCOLA</t>
  </si>
  <si>
    <t>3219-2006</t>
  </si>
  <si>
    <t>01400</t>
  </si>
  <si>
    <t>Programa estagio (extra-curricular ou curricular)</t>
  </si>
  <si>
    <t>26/5/2006-INDETERMINADO</t>
  </si>
  <si>
    <t>379</t>
  </si>
  <si>
    <t>CAMARA MUNICIPAL DE OURO PRETO/UFOP/FEOP - INSTRUTORA: IRACILENE C FERREIRA (PROGRAD)</t>
  </si>
  <si>
    <t>3260-2006</t>
  </si>
  <si>
    <t>01401</t>
  </si>
  <si>
    <t>curso de treinamento em Cerimonial Publico e Etiqueta</t>
  </si>
  <si>
    <t>24/04/2006 a 31/07/2006</t>
  </si>
  <si>
    <t>447</t>
  </si>
  <si>
    <t>DEPARTAMENTO ESTRADAS E RODAGEM DO ESTADO DE MG-DER-MG/UFOP/FG</t>
  </si>
  <si>
    <t>3267-2006</t>
  </si>
  <si>
    <t>01402</t>
  </si>
  <si>
    <t>implantação Curso de Mestrado Profissional em Geotecnica de Pavimentos</t>
  </si>
  <si>
    <t>pendente instrumento</t>
  </si>
  <si>
    <t>UFOP/PLANTAR SIDERURGICA S/A</t>
  </si>
  <si>
    <t>3335-2006</t>
  </si>
  <si>
    <t>01403</t>
  </si>
  <si>
    <t>16/05/2006 a 16/05/2011</t>
  </si>
  <si>
    <t>375</t>
  </si>
  <si>
    <t>PRESTAÇAO SERVIÇOS P5</t>
  </si>
  <si>
    <t>FG/UFOP - PROF. CESAR MENDONÇA FERREIRA (DEGEO)</t>
  </si>
  <si>
    <t>3336-2006</t>
  </si>
  <si>
    <t>01404</t>
  </si>
  <si>
    <t>proj. Caracterizaçao de quartzo p/fins metalurgicos</t>
  </si>
  <si>
    <t>01/03/2006 a 30/06/2006</t>
  </si>
  <si>
    <t>404</t>
  </si>
  <si>
    <t>FEOP/UFOP/VALE INFORMATICA BARAO DE COCAIS - PRESTAÇAO DE CONTAS FINAL</t>
  </si>
  <si>
    <t>3337-2006</t>
  </si>
  <si>
    <t>01405</t>
  </si>
  <si>
    <t>C/C 500.015-2</t>
  </si>
  <si>
    <t>UFOP/FEOP/UNILESTE - PRESTAÇAO DE CONTAS FINAL</t>
  </si>
  <si>
    <t>3338-2006</t>
  </si>
  <si>
    <t>01406</t>
  </si>
  <si>
    <t>C/C 500.234-1</t>
  </si>
  <si>
    <t>GR S.A - SERVIÇOS DE ALIMENTAÇAO/ UFOP</t>
  </si>
  <si>
    <t>3339-2006</t>
  </si>
  <si>
    <t>01407</t>
  </si>
  <si>
    <t>05/05/2006 a 05/05/2010</t>
  </si>
  <si>
    <t>377</t>
  </si>
  <si>
    <t>FG/UFOP/DEGEO LAB. GEOQUIMICA - RELATORIO MOVIMENTAÇAO FINANCEIRA</t>
  </si>
  <si>
    <t>3340-2006</t>
  </si>
  <si>
    <t>01408</t>
  </si>
  <si>
    <t>C/C 13.931-9</t>
  </si>
  <si>
    <t>UNIVERSIDADE FEDERAL DE VIÇOSA-UFV / UFOP</t>
  </si>
  <si>
    <t>3420-2006</t>
  </si>
  <si>
    <t>01409</t>
  </si>
  <si>
    <t>contrato: definiçao titularidade e autoria dos inventos: "Gel fitoterapico p/cicatrizaçao de feridas de peles em humanos com ou sem diabetes</t>
  </si>
  <si>
    <t>511</t>
  </si>
  <si>
    <t>ASSOCIAÇAO MINEIRA DE MOUNTAINBOARD-AMMB/UFOP</t>
  </si>
  <si>
    <t>3399-2006</t>
  </si>
  <si>
    <t>01410</t>
  </si>
  <si>
    <t>Autorizaçao de uso do terreno da UFOP no Campus Morro do Cruzeiro p/realizaçao da etapa do ouro do Brasil open de mountainboard-mountain festival</t>
  </si>
  <si>
    <t>11/07/2006 a 20/09/2006</t>
  </si>
  <si>
    <t>418</t>
  </si>
  <si>
    <t>SECRETARIA DE ESTADO DE PLANEJAMENTO E GESTAO-SEPLAG/UFOP</t>
  </si>
  <si>
    <t>3407-2006</t>
  </si>
  <si>
    <t>01411</t>
  </si>
  <si>
    <t>07/07/2007 a 06/07/2008</t>
  </si>
  <si>
    <t>FEOP/UFOP/INFRA-ESTRUTURA CAMPI -ATEND. COMUNIDADE-RELATORIO MOVIMENTAÇAO FINANCEIRA</t>
  </si>
  <si>
    <t>3427-2006</t>
  </si>
  <si>
    <t>01412</t>
  </si>
  <si>
    <t>C/C 16.379-1</t>
  </si>
  <si>
    <t>FEOPUFOP/NEI - RELATORIO MOVIMENTAÇAO FINANCEIRA</t>
  </si>
  <si>
    <t>3428-2006</t>
  </si>
  <si>
    <t>01413</t>
  </si>
  <si>
    <t>C/C 16.376-7</t>
  </si>
  <si>
    <t>FEOP/UFOP/INFRA-ESTRUTURA DOS CAMPI DA UFOP - RELATORIO MOVIMENTAÇAO FINANCEIRA</t>
  </si>
  <si>
    <t>3429-2006</t>
  </si>
  <si>
    <t>01414</t>
  </si>
  <si>
    <t>C/C 16.381-3</t>
  </si>
  <si>
    <t>COORDENADORIA DE ASSUNTOS COMUNITARIOS-UFOP - PLANO DE TRABALHO</t>
  </si>
  <si>
    <t>3430-2006</t>
  </si>
  <si>
    <t>01415</t>
  </si>
  <si>
    <t>Programa de Bolsa Permanencia</t>
  </si>
  <si>
    <t>para analise</t>
  </si>
  <si>
    <t>convenio intercambio academico, cientifico e cultural</t>
  </si>
  <si>
    <t>31/07/2006 a 31/07/2011 - renovado automaticamente</t>
  </si>
  <si>
    <t>439</t>
  </si>
  <si>
    <t>GECON/PF/UFOP - CONSULTA</t>
  </si>
  <si>
    <t>3438-2006</t>
  </si>
  <si>
    <t>01417</t>
  </si>
  <si>
    <t>NDJ LTDA - Departamento Juridico</t>
  </si>
  <si>
    <t>06/06/2006 - p/consulta</t>
  </si>
  <si>
    <t>FG/UFOP/SEBRAE 032-2003 - RELATORIO MOVIMENTAÇAO FINANCEIRA</t>
  </si>
  <si>
    <t>3439-2006</t>
  </si>
  <si>
    <t>01418</t>
  </si>
  <si>
    <t>C/C 14.351-0</t>
  </si>
  <si>
    <t>PRESTAÇAO DE CONTAS FG</t>
  </si>
  <si>
    <t>FG/UFOP/PET 123-04-SESU - RELATORIO MOVIMENTAÇAO FINANCEIRA</t>
  </si>
  <si>
    <t>3440-2006</t>
  </si>
  <si>
    <t>01419</t>
  </si>
  <si>
    <t>C/C 14.352-9</t>
  </si>
  <si>
    <t>FG/UFOP/SEED-MEC0112004- RELATORIO MOVIMENTAÇAO FINANCEIRA</t>
  </si>
  <si>
    <t>3441-2006</t>
  </si>
  <si>
    <t>01420</t>
  </si>
  <si>
    <t>C/C 14.353-7</t>
  </si>
  <si>
    <t>FG/UFOP/SESU-MEC 596-04 - RELATORIO MOVIMENTAÇAO FINANCEIRA</t>
  </si>
  <si>
    <t>3442-2006</t>
  </si>
  <si>
    <t>01421</t>
  </si>
  <si>
    <t>C/C 14.354-5</t>
  </si>
  <si>
    <t>FG/UFOP/SESU-MEC 524-04 - RELATORIO MOVIMENTAÇAO FINANCEIRA</t>
  </si>
  <si>
    <t>3443-2006</t>
  </si>
  <si>
    <t>01422</t>
  </si>
  <si>
    <t>C/C 14.355-3</t>
  </si>
  <si>
    <t>FG/UFOP/SESU-MEC 305-04 - RELATORIO MOVIMENTAÇAO FINANCEIRA</t>
  </si>
  <si>
    <t>3444-2006</t>
  </si>
  <si>
    <t>01423</t>
  </si>
  <si>
    <t>C/C 14.356-1</t>
  </si>
  <si>
    <t>FG/UFOP/SESU MEC PROEX - RELATORIO MOVIMENTAÇAO FINANCEIRA</t>
  </si>
  <si>
    <t>3445-2006</t>
  </si>
  <si>
    <t>01424</t>
  </si>
  <si>
    <t>C/C 14.357-X</t>
  </si>
  <si>
    <t>FG/UFOP/SDE 024-2004 - RELATORIO MOVIMENTAÇAO FINANCEIRA</t>
  </si>
  <si>
    <t>3446-2006</t>
  </si>
  <si>
    <t>01425</t>
  </si>
  <si>
    <t>C/C 14.358-8</t>
  </si>
  <si>
    <t>AMDA/CETEC/UFOP/OSCIP/DOCTOR-SYS - TERMO DE COMPROMISSO</t>
  </si>
  <si>
    <t>3790-2006</t>
  </si>
  <si>
    <t>01426</t>
  </si>
  <si>
    <t>gestao integrada hidrica, ambiental e agricola da Bacia Hidrografica</t>
  </si>
  <si>
    <t>FAPEMIG/UFOP - TERMO DE DOAÇAO Nº  6.224/06</t>
  </si>
  <si>
    <t>3803-2006</t>
  </si>
  <si>
    <t>01427</t>
  </si>
  <si>
    <t>doaçao de equipamentos informatica (valor: R$69.104,08)</t>
  </si>
  <si>
    <t>DOAÇAO</t>
  </si>
  <si>
    <t>391</t>
  </si>
  <si>
    <t>UFOP/ENUT-DEALI/FEOP - COORDENAÇAO: DEALI/ENUT</t>
  </si>
  <si>
    <t>,</t>
  </si>
  <si>
    <t>01428</t>
  </si>
  <si>
    <t>curso pos-graduaçao lato sensu em gestao de alimentos e alimentaçao coletiva - 4ª ediçao</t>
  </si>
  <si>
    <t>09/05/2007 a 31/12/2009</t>
  </si>
  <si>
    <t>DOU, 27/8/2009</t>
  </si>
  <si>
    <t>FEOP/UFOP/CURSO POS-GRADUAÇAO GESTAO-ALIMENTOS E ALIMENTAÇAO COLETIVA - 4ª EDIÇAO - RELATORIO MOVIMENTAÇAO FINANCEIRA</t>
  </si>
  <si>
    <t>3950-2006</t>
  </si>
  <si>
    <t>01429</t>
  </si>
  <si>
    <t>C/C 500.240-6</t>
  </si>
  <si>
    <t>PRESTAÇAO SERVIÇOS PS7</t>
  </si>
  <si>
    <t>INSTITUTO ESTRADA REAL-FIEMG/SECRETARIA DE ESTADO DA CULTURA DE MG-SETUR-MG/SEBRAE-MG/UFOP</t>
  </si>
  <si>
    <t>3989-2006</t>
  </si>
  <si>
    <t>01430</t>
  </si>
  <si>
    <t xml:space="preserve">projeto: pesquisas de demandas turisticas no circuito estrada real </t>
  </si>
  <si>
    <t>apensado proc. 6941-2006</t>
  </si>
  <si>
    <t>FG/UFOP - CONSULTORIA: PROF. FERNANDO GABRIEL DA SILVA ARAUJO</t>
  </si>
  <si>
    <t>4022-2006</t>
  </si>
  <si>
    <t>01431</t>
  </si>
  <si>
    <t>projetos: caracterizaçao e tratamento de metais pesados em materias-primas e produtos; estudo geometalurgico de granulados e sinteres; mineralogia de materias primas; produçao de ligas em altos-fornos</t>
  </si>
  <si>
    <t>01/04/2006 a 31/03/2010</t>
  </si>
  <si>
    <t>402</t>
  </si>
  <si>
    <t>UFOP/UNIDADES ACADEMICAS E ADMINISTRATIVAS</t>
  </si>
  <si>
    <t>4049-2006</t>
  </si>
  <si>
    <t>01432</t>
  </si>
  <si>
    <t>prestaçao de serviços no valor limite</t>
  </si>
  <si>
    <t>FAPEMIG/FG/UFOP - PROF. ADILSON CURI</t>
  </si>
  <si>
    <t>4050-2006</t>
  </si>
  <si>
    <t>01433</t>
  </si>
  <si>
    <t>T.O. PROC. Nº 003/2006</t>
  </si>
  <si>
    <t>23/05/2006 A 23/05/2008</t>
  </si>
  <si>
    <t>FAPEMIG/FG/UFOP - PROF. ROSA MALENA FERNANDES LIMA</t>
  </si>
  <si>
    <t>4051-2006</t>
  </si>
  <si>
    <t>01434</t>
  </si>
  <si>
    <t>T.O. PROC. Nº 002/2003</t>
  </si>
  <si>
    <t>FAPEMIG/FG/UFOP - PROF. HERNANI MOTA DE LIMA</t>
  </si>
  <si>
    <t>4095-2006</t>
  </si>
  <si>
    <t>01435</t>
  </si>
  <si>
    <t>T.O. PROC. Nº 001/2006</t>
  </si>
  <si>
    <t>FESTIVAL INVERNO 2006</t>
  </si>
  <si>
    <t>FEOP/UFOP - FESTIVAL DE INVERNO OURO PRETO E MARIANA 2006</t>
  </si>
  <si>
    <t>1749-2006</t>
  </si>
  <si>
    <t>01436</t>
  </si>
  <si>
    <t>abertura de contrato UFOP e FEOP p/realizaçao do Festival de Inverno de Ouro Preto e Mariana 2006</t>
  </si>
  <si>
    <t>01/06/2006 a 01/06/2007</t>
  </si>
  <si>
    <t>396</t>
  </si>
  <si>
    <t xml:space="preserve">UFOP/PROEX/FEOP - FORUM DAS LETRAS 2006 </t>
  </si>
  <si>
    <t>4116-2006</t>
  </si>
  <si>
    <t>01437</t>
  </si>
  <si>
    <t xml:space="preserve">Gerenciamento e execuçao do Fórum das Letras 2006 sob coord. Profs. Fabio Faversani (PROEX) e Guiomar Mª de Grammont M de A e Souza </t>
  </si>
  <si>
    <t>25/10/2006 a 31/12/2006</t>
  </si>
  <si>
    <t>482</t>
  </si>
  <si>
    <t xml:space="preserve">Proc. 1750-2006 apensado a este </t>
  </si>
  <si>
    <t xml:space="preserve">FORUM DAS LETRAS </t>
  </si>
  <si>
    <t>PETROBRAS/UFOP - PROEX - PATROCINIO</t>
  </si>
  <si>
    <t>4117-2006</t>
  </si>
  <si>
    <t>01438</t>
  </si>
  <si>
    <t>captaçao de recursos para o Forum das Letras 2006</t>
  </si>
  <si>
    <t>captaçao recursos</t>
  </si>
  <si>
    <t>PROEX - CONSULTA</t>
  </si>
  <si>
    <t>4118-2006</t>
  </si>
  <si>
    <t>01439</t>
  </si>
  <si>
    <t xml:space="preserve">possibilidade de associar tecnicos-administrativos e docentes que irao trabalhar no Festival de Inverno Ouro Preto e Mariana 2006 ao Centro de Capacitaçao, Treinamento e Cultura Terra Verde p/fins de recebimento dos valores referentes a pagamento </t>
  </si>
  <si>
    <t>PRESTAÇAO DE SERVIÇOS PS5</t>
  </si>
  <si>
    <t>FEOP/UFOP/MBR - PROF. VALDIR COSTA E SILVA (DEMIN)</t>
  </si>
  <si>
    <t>4119-2006</t>
  </si>
  <si>
    <t>01440</t>
  </si>
  <si>
    <t>consultoria: vibraçoes no Morro do Chapeu</t>
  </si>
  <si>
    <t>MUNICIPIO DE OURO PRETO/UFOP/ADOP/NOVELIS</t>
  </si>
  <si>
    <t>4120-2006</t>
  </si>
  <si>
    <t>01441</t>
  </si>
  <si>
    <t>Curso de Educaçao Ambiental - coord. PROEx</t>
  </si>
  <si>
    <t>MUNICIPIO DE IPATINGA-PREF.MUNICIPAL IPATINGA/UFOP</t>
  </si>
  <si>
    <t>4166-2006</t>
  </si>
  <si>
    <t>01442</t>
  </si>
  <si>
    <t>aguardando posiçao da Prefeitura</t>
  </si>
  <si>
    <t>MUNICIPIO DE OURO PRETO/FEOP/UFOP - FESTIVAL INVERNO 2006</t>
  </si>
  <si>
    <t>4167-2006</t>
  </si>
  <si>
    <t>01443</t>
  </si>
  <si>
    <t>execuçao do projeto: Festival de Inverno de Ouro Preto e Marian 2006, sob coord. Profs. Fabio Faversani (PROEx) e Guiomar Mª de Grammont M de Souza (IFAC)</t>
  </si>
  <si>
    <t>UFOP/VOTORANTIM METAIS/FEOP - PROF. CARLOS ALBERTO PEREIRA (DEMIN)</t>
  </si>
  <si>
    <t>4201-2006</t>
  </si>
  <si>
    <t>01444</t>
  </si>
  <si>
    <t>Estudos do efeito do Eh na flotaçao do minerio sulfetado p/otimizaçao do processo produtivo da unidade Morro Agudo Paracatu, MG - valor: R$30.600,00</t>
  </si>
  <si>
    <t>FEOP</t>
  </si>
  <si>
    <t>FG/UFOP - SALVADOR GENTIL DOS SANTOS (GECON)</t>
  </si>
  <si>
    <t>4202-2006</t>
  </si>
  <si>
    <t>01445</t>
  </si>
  <si>
    <t>contrato: elaboraçao de contratos/convenios de prestaçao de serviços de consultores, de projetos de pesquisa e de bolsa de incentivo - valor R$12.873,18</t>
  </si>
  <si>
    <t>01/06/2008 a 30/06/2009</t>
  </si>
  <si>
    <t>DOU, 23/01/2009</t>
  </si>
  <si>
    <t>MUNICIPIO DE MARIANA/FEOP/UFOP-FESTIVAL INVERNO 2006</t>
  </si>
  <si>
    <t>4242-2006</t>
  </si>
  <si>
    <t>01446</t>
  </si>
  <si>
    <t>execuçao do projeto: Festival de Inverno de Ouro Preto e Mariana 2006, sob coord. Profs. Fabio Faversani (PROEx) e Guiomar Mª de Grammont M de Souza (IFAC)</t>
  </si>
  <si>
    <t>23/06/2006 a 31/08/2006</t>
  </si>
  <si>
    <t>398</t>
  </si>
  <si>
    <t>CVRD/UFOP/FG - PROF. ISSAMU ENDO (DEGEO)</t>
  </si>
  <si>
    <t>4287-2006</t>
  </si>
  <si>
    <t>01447</t>
  </si>
  <si>
    <t>proj. Geologia estrutural e mapeamento geologico na Serra de Carajas</t>
  </si>
  <si>
    <t>26/06/2006 a 09/08/2006</t>
  </si>
  <si>
    <t>409</t>
  </si>
  <si>
    <t>FG/UFOP-MARIA JOSE DE OLIVEIRA MENEZES (GECON)</t>
  </si>
  <si>
    <t>4288-2006</t>
  </si>
  <si>
    <t>01448</t>
  </si>
  <si>
    <t>contrato: Elaboraçao de contratos de prestaçao de serviços de consultores, de projetos de pesquisa e de bolsas de incentivo - valor R$4.057,65</t>
  </si>
  <si>
    <t>01/06/2008 a 01/07/2010</t>
  </si>
  <si>
    <t>DOU, 20/8/2009</t>
  </si>
  <si>
    <t>UFOP/FEOP - GESTAO DO LAPAC/EF (apensado ao proc. 3479-2006-CSU)</t>
  </si>
  <si>
    <t>3341-2006</t>
  </si>
  <si>
    <t>01449</t>
  </si>
  <si>
    <t>prestaçao de serviços p/execuçao do plano de trabalho relativo ao proj. academico de melhoria das condiçoes de funcionamento do LAPAC</t>
  </si>
  <si>
    <t>no CSU-apensado proc. 3479-2006-DL 090/06</t>
  </si>
  <si>
    <t>FG/UFOP - PROF. JOAO ESMERALDO DA SILVA (DEPRO)</t>
  </si>
  <si>
    <t>4325-2006</t>
  </si>
  <si>
    <t>01450</t>
  </si>
  <si>
    <t>orientaçao de pesquisa e coord. Modulo do curso de especializaçao em Sistemas Minero-Metalurgicos (SMM)</t>
  </si>
  <si>
    <t>01/03/2006 a 28/02/2007</t>
  </si>
  <si>
    <t>407</t>
  </si>
  <si>
    <t>FG/UFOP - PROF. JONAS DURVAL CREMASCO (DEPRO)</t>
  </si>
  <si>
    <t>4326-2006</t>
  </si>
  <si>
    <t>01451</t>
  </si>
  <si>
    <t>406</t>
  </si>
  <si>
    <t>FG/UFOP - PROF. JORGE LUIZ BRESCIA MURTA (DEPRO)</t>
  </si>
  <si>
    <t>4327-2006</t>
  </si>
  <si>
    <t>01452</t>
  </si>
  <si>
    <t>405</t>
  </si>
  <si>
    <t>PRESTAÇAO SERVIÇOS PS8</t>
  </si>
  <si>
    <t>FG/UFOP - PROFS. CORNELIO DE FREITAS CARVALHO E MAURICIO XAVIER COUTRIM (DEQUI)</t>
  </si>
  <si>
    <t>4328-2006</t>
  </si>
  <si>
    <t>01453</t>
  </si>
  <si>
    <t>proj. Estudo de impacto ambiental e plano de controle ambiental - implantaçao da bateria 5 da coqueria 3 da Usiminas</t>
  </si>
  <si>
    <t>SESu-MEC/UFOP/FEOP - FESTIVAL INVERNO DE OURO PRETO E MARIANA 2006</t>
  </si>
  <si>
    <t>4382-2006</t>
  </si>
  <si>
    <t>01454</t>
  </si>
  <si>
    <t>apoio a realizaçao do Festival de Inverno de Ouro Preto e Mariana 2006 - valor R$100.000,00</t>
  </si>
  <si>
    <t>11/07/2006 a 30/09/2006</t>
  </si>
  <si>
    <t>415</t>
  </si>
  <si>
    <t>FG/UFOP-PROFS. MARCONE JAMILSON FREITAS SOUZA, ALEXANDRE XAVIER MARTINS E TATIANA ALVES COSTA (DECOM)</t>
  </si>
  <si>
    <t>4424-2006</t>
  </si>
  <si>
    <t>01455</t>
  </si>
  <si>
    <t>proj. Pesquisa operacional aplicado a mineraçao</t>
  </si>
  <si>
    <t>18/03/2006 a 03/06/2006</t>
  </si>
  <si>
    <t>413</t>
  </si>
  <si>
    <t>UFOP/FEDERAÇAO MINEIRA DE CICLISMO-FMC - CONTRATO CESSAO USO GRATUITO TERRENO</t>
  </si>
  <si>
    <t>4425-2006</t>
  </si>
  <si>
    <t>01456</t>
  </si>
  <si>
    <t>realizaçao da Prova do Campeonato Brasileiro de Mountain Bike - Cross Country</t>
  </si>
  <si>
    <t>11/07/2006 a 15/08/2006</t>
  </si>
  <si>
    <t>421</t>
  </si>
  <si>
    <t>FG/UFOP - PROF. ELOISIO QUEIROZ PENA (DEMET)</t>
  </si>
  <si>
    <t>4439-2006</t>
  </si>
  <si>
    <t>01457</t>
  </si>
  <si>
    <t>contrato de orientaçao de pesquisa e coordenaçao de modulo de curso</t>
  </si>
  <si>
    <t>425</t>
  </si>
  <si>
    <t>FG/UFOP - PROF. CLAUDIO BATISTA VIEIRA (DEMET)</t>
  </si>
  <si>
    <t>4441-2006</t>
  </si>
  <si>
    <t>01458</t>
  </si>
  <si>
    <t>contrato de orientaçao de pesquisa e coordenaçao de modulo do curso de especializaçao em Sistemas Minero-Metalurgicos (SMM)</t>
  </si>
  <si>
    <t>424</t>
  </si>
  <si>
    <t>FG/UFOP - PROF. JADER MARTINS (DEMIN)</t>
  </si>
  <si>
    <t>4486-2006</t>
  </si>
  <si>
    <t>01459</t>
  </si>
  <si>
    <t xml:space="preserve">contrato de orientaçao de pesquisa </t>
  </si>
  <si>
    <t>01/04/2006 a 31/05/2006</t>
  </si>
  <si>
    <t>419</t>
  </si>
  <si>
    <t>FG/UFOP - PROF. WILSON TRIGUEIRO DE SOUZA (DEMIN)</t>
  </si>
  <si>
    <t>4487-2006</t>
  </si>
  <si>
    <t>01460</t>
  </si>
  <si>
    <t>01/04/2007 a 01/10/2007</t>
  </si>
  <si>
    <t>CONSELHO NACIONAL DE DESENVOLVIMENTO CIENTIFICO E TECNOLOGICO-CNPq/UFOP - INTERLOCUTOR: PROPP</t>
  </si>
  <si>
    <t>4576-2006</t>
  </si>
  <si>
    <t>01461</t>
  </si>
  <si>
    <t>protocolo de cooperaçao tecnica: atuaçao conjunta na realizaçao de projetos de pesquisa cientifica, tecnologica e/ou de inovaçao</t>
  </si>
  <si>
    <t>26/10/2006 a 26/10/2009</t>
  </si>
  <si>
    <t>429</t>
  </si>
  <si>
    <t>GERDAU AÇOMINAS/UFOP - PROF. PAULO SANTOS ASSIS (DEMET)</t>
  </si>
  <si>
    <t>4577-2006</t>
  </si>
  <si>
    <t>01462</t>
  </si>
  <si>
    <t>projeto: consultoria sobre acidente no alto-forno da Gerdau Açominas</t>
  </si>
  <si>
    <t>01/08/2005 a 31/03/2006</t>
  </si>
  <si>
    <t>UFOP/TJMG/VARA DA INFANCIA E DA JUVENTUDE DA COMARCA DE OURO PRETO, MG</t>
  </si>
  <si>
    <t>4700-2006</t>
  </si>
  <si>
    <t>01463</t>
  </si>
  <si>
    <t>cessao gratuita de imovel para projeto: "Serviço interprofissional de atendimento a mulher-SIAME"</t>
  </si>
  <si>
    <t>09/08/2006 a 09/08/2009</t>
  </si>
  <si>
    <t>441</t>
  </si>
  <si>
    <t>UFOP-IFAC/TESSITURA EDITORA ASSESSORIA E CONSULTORIA LTDA.-TESSITURA</t>
  </si>
  <si>
    <t>4701-2006</t>
  </si>
  <si>
    <t>01464</t>
  </si>
  <si>
    <t>contrato co-publicaçao da revista Artefilosofia</t>
  </si>
  <si>
    <t>PREESTAÇAO CONTAS FEOP</t>
  </si>
  <si>
    <t>FINEP/FEOP/UFOP - PRESTAÇAO CONTAS FINAL</t>
  </si>
  <si>
    <t>4717-2006</t>
  </si>
  <si>
    <t>01465</t>
  </si>
  <si>
    <t>C/C 9.590-7</t>
  </si>
  <si>
    <t>PMOP</t>
  </si>
  <si>
    <t>MUNICIPIO DE OURO PRETO/UFOP - PROGRAMA "JOVENS DE OURO"</t>
  </si>
  <si>
    <t>01466</t>
  </si>
  <si>
    <t>viabilizaçao do Programa "Jovens de Ouro" no ambito da UFOP  valor: R$ 105.318,00 (UFOP_ e R$ 53.856,00 (PMOP)</t>
  </si>
  <si>
    <t>DOU, 10/5/2011, p. 45</t>
  </si>
  <si>
    <t>UFOP/FEOP/PROGRAD - PRESTAÇAO DE CONTAS, CONTRATO nº 042</t>
  </si>
  <si>
    <t>4936-2006</t>
  </si>
  <si>
    <t>01467</t>
  </si>
  <si>
    <t xml:space="preserve">C/C nº 500.274-0 - VESTIBULAR 2006 - periodo 31/08/2005 a 31/12/2005 </t>
  </si>
  <si>
    <t>FAPEMIG/UFOP/NUPEB/FEOP - IESO DE MIRANDA CASTRO (NUPEB)</t>
  </si>
  <si>
    <t>4937-2006</t>
  </si>
  <si>
    <t>01468</t>
  </si>
  <si>
    <t>T.O. EDT-1390/06 - Manutençao dos sequenciadores de DNA locados no NUPEB e na EMBRAPA-Sete Lagoas</t>
  </si>
  <si>
    <t>21/08/2007 a 20/07/2008</t>
  </si>
  <si>
    <t>FAPEMIG/UFOP/PROPP/FEOP - TANUS JORGE NAGEM (PROPP)</t>
  </si>
  <si>
    <t>4938-2006</t>
  </si>
  <si>
    <t>01469</t>
  </si>
  <si>
    <t>T.O. EDT-2067/06 - Prioridades institucionais p/aquisiçao de livros tecnicos-cientificos para a pos-graduaçao da UFOP</t>
  </si>
  <si>
    <t>24/08/2007 a 23/02/2008</t>
  </si>
  <si>
    <t>FAPEMIG/UFOP/DEGEO/FEOP - HERMINIO ARIAS NALINI JR (DEGEO)</t>
  </si>
  <si>
    <t>4939-2006</t>
  </si>
  <si>
    <t>01470</t>
  </si>
  <si>
    <t>T.O. EDT-1378/06 - Manutençao dos espectrometros do laboratorio de geoquimica ambiental do DEGEO/UFOP</t>
  </si>
  <si>
    <t>14/08/2006 a 14/08/2008</t>
  </si>
  <si>
    <t>PETROBRAS/USP/UNB/UFRN/UNESP/UFOP/UNICAMP/INPE/UERJ/UFRJ/UFPR/UFRGS/UFF/UFMG/OBSERVATORIO NACIONAL-ON - TERMO COOPERAÇAO Nº 0050.0022710.06-4</t>
  </si>
  <si>
    <t>4981-2006</t>
  </si>
  <si>
    <t>01471</t>
  </si>
  <si>
    <t>implantaçao de uma rede tematica em rede de estudos geotectonicos-REDE-aplicada a industria de petroleo e gas e de energias renovaveis</t>
  </si>
  <si>
    <t>13/06/2009 a 12/06/2012</t>
  </si>
  <si>
    <t>PROC. 2402-2006 APENSADO</t>
  </si>
  <si>
    <t>UFOP/CURSO DE ESPECIALIZAÇAO EM LOGISTICA EMPRESARIAL-PRESTAÇAO DE CONTAS</t>
  </si>
  <si>
    <t>4983-2006</t>
  </si>
  <si>
    <t>01472</t>
  </si>
  <si>
    <t>C/C 9.668-7 e 12.709-4 - Banco Brasil</t>
  </si>
  <si>
    <t>UFOP/FEOP/DECIV-LABORATORIO DE ESTRUTURAS-RELATORIO DE MOVIMENTAÇAO FINANCEIRA</t>
  </si>
  <si>
    <t>5105-2006</t>
  </si>
  <si>
    <t>01473</t>
  </si>
  <si>
    <t>C/C 500.271-6</t>
  </si>
  <si>
    <t>UFOP/FG/1º CONGRESSO DE NUTRIÇAO - RELATORIO DE MOVIMENTAÇAO FINANCEIRA (PROC. 7045-2004)</t>
  </si>
  <si>
    <t>5120-2006</t>
  </si>
  <si>
    <t>01474</t>
  </si>
  <si>
    <t>C/C 13.219-5</t>
  </si>
  <si>
    <t>1475</t>
  </si>
  <si>
    <t>UFOP/FG/V &amp; M - 6º T.A. - RELATORIO MOVIMENTAÇAO FINANCEIRA (CONV. PROC. 3131-2001)</t>
  </si>
  <si>
    <t>5121-2006</t>
  </si>
  <si>
    <t>01475</t>
  </si>
  <si>
    <t>C/C 13.697-2</t>
  </si>
  <si>
    <t>1476</t>
  </si>
  <si>
    <t>UFOP/FG/USIINAS - 5ª O.S. - RELATORIO MOVIMENTAÇAO FINANCEIRA (CONV. PROF. 1037-2001)</t>
  </si>
  <si>
    <t>5122-2006</t>
  </si>
  <si>
    <t>01476</t>
  </si>
  <si>
    <t>C/C  73.217-6</t>
  </si>
  <si>
    <t>1477</t>
  </si>
  <si>
    <t>UFOP/FG/POS-FILOSOFIA 2005- RELATORIO MOVIMENTAÇAO FINANCEIRA (CONV. PROC. 2067-2003)</t>
  </si>
  <si>
    <t>5123-2006</t>
  </si>
  <si>
    <t>01477</t>
  </si>
  <si>
    <t>C/C  14.030-9</t>
  </si>
  <si>
    <t>1478</t>
  </si>
  <si>
    <t>UFOP/FG/VOTORANTIM METAIS METALURGIA CENTRO DE CUSTOS - RELATORIO MOVIMENTAÇAO FINANCEIRA (CONV. PROC. 2764-2006)</t>
  </si>
  <si>
    <t>5124-2006</t>
  </si>
  <si>
    <t>01478</t>
  </si>
  <si>
    <t>C/C 14.642-0</t>
  </si>
  <si>
    <t>1479</t>
  </si>
  <si>
    <t>UFOP/FG/NVMM - RELATORIO MOVIMENTAÇAO FINANCEIRA (CONV. PROC. 1143-2001</t>
  </si>
  <si>
    <t>5125-2006</t>
  </si>
  <si>
    <t>01479</t>
  </si>
  <si>
    <t>C/C 106.802-0</t>
  </si>
  <si>
    <t>1480</t>
  </si>
  <si>
    <t>UFOP/FINEP METALURGIA 2879/04 - RELATORIO MOVIMENTAÇAO FINANCEIRA (CONV. PROC. 8151-2004)</t>
  </si>
  <si>
    <t>5126-2006</t>
  </si>
  <si>
    <t>01480</t>
  </si>
  <si>
    <t>C/C 14.193-3</t>
  </si>
  <si>
    <t>1481</t>
  </si>
  <si>
    <t>MUNICIPIO DE OURO BRANCO/UFOP</t>
  </si>
  <si>
    <t>5106-2006</t>
  </si>
  <si>
    <t>01481</t>
  </si>
  <si>
    <t>ESTAGIO E CONCESSAO DE BOLSA DE ESTAGIO</t>
  </si>
  <si>
    <t>19/06/2006 a 19/06/2010</t>
  </si>
  <si>
    <t>442</t>
  </si>
  <si>
    <t>1482</t>
  </si>
  <si>
    <t>UFOP/FEOP - MEC/FNDE - RIVED</t>
  </si>
  <si>
    <t>5318-2006</t>
  </si>
  <si>
    <t>01482</t>
  </si>
  <si>
    <t>programa de formaçao continuada em MIDIAS NA EDUCAÇAO</t>
  </si>
  <si>
    <t>no CSU-apensado proc. 6543-2006, DL 194-2006</t>
  </si>
  <si>
    <t>1483</t>
  </si>
  <si>
    <t>5319-2006</t>
  </si>
  <si>
    <t>01483</t>
  </si>
  <si>
    <t>apoio a capacitaçao e desenvolvimento de conteudo EDUCACIONAL DIGITAL INTERATIVO</t>
  </si>
  <si>
    <t>no CSU-apensado proc. 6844-2006, DL 210-2006</t>
  </si>
  <si>
    <t>1484</t>
  </si>
  <si>
    <t xml:space="preserve">MUNICIPIO DE OURO PRETO/UFOP (CURSOS LICENCIATURAS EM MATEMATICA E MUSICA) </t>
  </si>
  <si>
    <t>5389-2006</t>
  </si>
  <si>
    <t>01484</t>
  </si>
  <si>
    <t>desenvolvimento atividades de reforço escolar e formaçao musical aos participantes do Programa "Jovens de Ouro"</t>
  </si>
  <si>
    <t>451</t>
  </si>
  <si>
    <t>1485</t>
  </si>
  <si>
    <t>MUNICIPIO DE OURO PRETO-SEMAE/UFOP-DEMIN</t>
  </si>
  <si>
    <t>5390-2006</t>
  </si>
  <si>
    <t>01485</t>
  </si>
  <si>
    <t>plano de recuperaçao de area degradada-PRAD, na area Camarinhas, São Sebastiao, Ouro Preto</t>
  </si>
  <si>
    <t>1486</t>
  </si>
  <si>
    <t>FG/UFOP - FERNANDO GABRIEL DA SILVA ARAUJO (DEFIS)</t>
  </si>
  <si>
    <t>5391-2006</t>
  </si>
  <si>
    <t>01486</t>
  </si>
  <si>
    <t>orientaçao de pesquisa e coordenaçao de curso de especializaçao em sistemas minero-metalurgicos</t>
  </si>
  <si>
    <t>456</t>
  </si>
  <si>
    <t>1487</t>
  </si>
  <si>
    <t>UFOP/FEOP - CARLOS FREDERICO M DA CUNHA CAVALCANTI (DECOM)</t>
  </si>
  <si>
    <t>5430-2006</t>
  </si>
  <si>
    <t>01487</t>
  </si>
  <si>
    <t>monitoramento operacional do processo de combate de derramamento de oleo em corpos hidricos-MODEO - valor: R$49.140,00</t>
  </si>
  <si>
    <t>04/01/2007 a 04/03/2008</t>
  </si>
  <si>
    <t>1488</t>
  </si>
  <si>
    <t>FEOP/UFOP/DEMIN - RELATORIO MOVIMENTAÇAO FINANCEIRA</t>
  </si>
  <si>
    <t>5431-2006</t>
  </si>
  <si>
    <t>01488</t>
  </si>
  <si>
    <t>C/C 500.264-3</t>
  </si>
  <si>
    <t>1489</t>
  </si>
  <si>
    <t>FEOP/UFOP/DEP. DECEA - RELATORIO MOVIMENTAÇAO FINANCEIRA</t>
  </si>
  <si>
    <t>5432-2006</t>
  </si>
  <si>
    <t>01489</t>
  </si>
  <si>
    <t>C/C 500.280-5</t>
  </si>
  <si>
    <t>1490</t>
  </si>
  <si>
    <t>FEOP/UFOP/PROJETOS ESPECIAIS-DECEA - RELATORIO MOVIMENTAÇAO FINANCEIRA</t>
  </si>
  <si>
    <t>5433-2006</t>
  </si>
  <si>
    <t>01490</t>
  </si>
  <si>
    <t>C/C 500.284-8</t>
  </si>
  <si>
    <t>1491</t>
  </si>
  <si>
    <t>IHM ENGENHARIA E SISTEMAS DE AUTOMAÇAO LTDA/UFOP</t>
  </si>
  <si>
    <t>5469-2006</t>
  </si>
  <si>
    <t>01491</t>
  </si>
  <si>
    <t>07/08/2006 A 07/08/2008</t>
  </si>
  <si>
    <t>445</t>
  </si>
  <si>
    <t>1492</t>
  </si>
  <si>
    <t>INDUSTRIA CARBONIFERA RIO DESERTO LTDA/UFOP</t>
  </si>
  <si>
    <t>5470-2006</t>
  </si>
  <si>
    <t>01492</t>
  </si>
  <si>
    <t>446</t>
  </si>
  <si>
    <t>1493</t>
  </si>
  <si>
    <t>UFOP/CEAD/MUNICIPIO DE BARAO DE COCAIS</t>
  </si>
  <si>
    <t>5169-2006</t>
  </si>
  <si>
    <t>01493</t>
  </si>
  <si>
    <t xml:space="preserve">Programa de educaçao continuada - midias na educaçao, oferecido pela SEED/MEC </t>
  </si>
  <si>
    <t>24/10/2006 a 23/05/2007</t>
  </si>
  <si>
    <t>472</t>
  </si>
  <si>
    <t>1494</t>
  </si>
  <si>
    <t>UFOP/CEAD/MUNICIPIO DE JEQUERI</t>
  </si>
  <si>
    <t>5542-2006</t>
  </si>
  <si>
    <t>01494</t>
  </si>
  <si>
    <t>474</t>
  </si>
  <si>
    <t>1495</t>
  </si>
  <si>
    <t>UFOP/CEAD/MUNICIPIO DE MARIPA DE MINAS</t>
  </si>
  <si>
    <t>5543-2006</t>
  </si>
  <si>
    <t>01495</t>
  </si>
  <si>
    <t>1496</t>
  </si>
  <si>
    <t>UFOP/CEAD/MUNICIPIO DE TIMOTEO</t>
  </si>
  <si>
    <t>5544-2006</t>
  </si>
  <si>
    <t>01496</t>
  </si>
  <si>
    <t>03/09/2006 a 30/04/2007</t>
  </si>
  <si>
    <t>477</t>
  </si>
  <si>
    <t>1497</t>
  </si>
  <si>
    <t>UFOP/CEAD/MUNICIPIO DE BERILO</t>
  </si>
  <si>
    <t>5545-2006</t>
  </si>
  <si>
    <t>01497</t>
  </si>
  <si>
    <t>473</t>
  </si>
  <si>
    <t>1498</t>
  </si>
  <si>
    <t>UFOP/CEAD/MUNICIPIO DE OURO PRETO</t>
  </si>
  <si>
    <t>5546-2006</t>
  </si>
  <si>
    <t>01498</t>
  </si>
  <si>
    <t>1499</t>
  </si>
  <si>
    <t>UFOP/CEAD/MUNICIPIO DE TOCANTINS</t>
  </si>
  <si>
    <t>5547-2006</t>
  </si>
  <si>
    <t>01499</t>
  </si>
  <si>
    <t>01/09/2006 a 30/04/2007</t>
  </si>
  <si>
    <t>468</t>
  </si>
  <si>
    <t>1500</t>
  </si>
  <si>
    <t>UFOP/FEOP/MINc/CANTARIA-ENG. GEOLOGICA-RELATORIO MOVIMENTAÇAO FINANCEIRA</t>
  </si>
  <si>
    <t>5529-2006</t>
  </si>
  <si>
    <t>01500</t>
  </si>
  <si>
    <t>C/C 16.018-0</t>
  </si>
  <si>
    <t>1501</t>
  </si>
  <si>
    <t>UFOP/FEOP/REF.ADP.C.M.INT.FIL-PRO-REITORIA DE ORÇ.FINANÇAS-RELATORIO MOVIMENTAÇAO FINANCEIRA</t>
  </si>
  <si>
    <t>5530-2006</t>
  </si>
  <si>
    <t>01501</t>
  </si>
  <si>
    <t>C/C 16.378-3</t>
  </si>
  <si>
    <t>1502</t>
  </si>
  <si>
    <t>UFOP/FEOP/RADIO MINSERÇAO/CEAD-RELATORIO MOVIMENTAÇAO FINANCEIRA</t>
  </si>
  <si>
    <t>5531-2006</t>
  </si>
  <si>
    <t>01502</t>
  </si>
  <si>
    <t>C/C 15.850-X</t>
  </si>
  <si>
    <t>fundos - CANCELADO</t>
  </si>
  <si>
    <t>1503</t>
  </si>
  <si>
    <t>UFOP/FEOP/NUTRIÇAO/MEST.PROFESSOR-RELATORIO MOVIMENTAÇAO FINANCEIRA</t>
  </si>
  <si>
    <t>5532-2006</t>
  </si>
  <si>
    <t>01503</t>
  </si>
  <si>
    <t>C/C 16.830-0</t>
  </si>
  <si>
    <t>1504</t>
  </si>
  <si>
    <t>UFOP/FEOP/PM BRAS PIRES/CEAD-RELATORIO MOVIMENTAÇAO FINANCEIRA</t>
  </si>
  <si>
    <t>5533-2006</t>
  </si>
  <si>
    <t>01504</t>
  </si>
  <si>
    <t>C/C 16.494-1</t>
  </si>
  <si>
    <t>1505</t>
  </si>
  <si>
    <t>FEOP/UFOP/SAMARCO-04-RELATORIO MOVIMENTAÇAO FINANCEIRA</t>
  </si>
  <si>
    <t>5534-2006</t>
  </si>
  <si>
    <t>01505</t>
  </si>
  <si>
    <t>C/C 16.984-6</t>
  </si>
  <si>
    <t>1506</t>
  </si>
  <si>
    <t>FEOP/UFOP/POS-GRAD.GESTAO ALIM. E ALI. COLETIVA-RELATORIO MOVIMENTAÇAO FINANCEIRA</t>
  </si>
  <si>
    <t>5535-2006</t>
  </si>
  <si>
    <t>01506</t>
  </si>
  <si>
    <t>C/C 16.167-5</t>
  </si>
  <si>
    <t>1507</t>
  </si>
  <si>
    <t>FEOP/UFOP/PREF. ITABIRITO/CEAD-RELATORIO MOVIMENTAÇAO FINANCEIRA</t>
  </si>
  <si>
    <t>5536-2006</t>
  </si>
  <si>
    <t>01507</t>
  </si>
  <si>
    <t>C/C 23.456-7</t>
  </si>
  <si>
    <t>1508</t>
  </si>
  <si>
    <t>FEOP/UFOP/MODERNIZAÇAO RECUPERAÇAO DO ICHS-PRO-REITORIA DE ORÇ.FINANÇAS-RELATORIO MOVIMENTAÇAO FINANCEIRA</t>
  </si>
  <si>
    <t>5537-2006</t>
  </si>
  <si>
    <t>01508</t>
  </si>
  <si>
    <t>C/C16.377-5</t>
  </si>
  <si>
    <t>1509</t>
  </si>
  <si>
    <t>FEOP/UFOP/POS GRADUAÇAO EDUC.AMBIENTAL/ESCOLA DE MINAS-RELATORIO MOVIMENTAÇAO FINANCEIRA</t>
  </si>
  <si>
    <t>5538-2006</t>
  </si>
  <si>
    <t>01509</t>
  </si>
  <si>
    <t>C/C 17.109-3</t>
  </si>
  <si>
    <t>1510</t>
  </si>
  <si>
    <t>FEOP/UFOP/GERDAU AÇOMINAS-FEST. 2006-PRO-EREITORIA DE ORÇAMENTO E FINANÇAS-RELATORIO MOVIMENTAÇAO FINANCEIRA</t>
  </si>
  <si>
    <t>5539-2006</t>
  </si>
  <si>
    <t>01510</t>
  </si>
  <si>
    <t>C/C 16.988-9</t>
  </si>
  <si>
    <t>1511</t>
  </si>
  <si>
    <t>FEOP/UFOP/CEAD - RELATORIO MOVIMENTAÇAO FINANCEIRA</t>
  </si>
  <si>
    <t>5540-2006</t>
  </si>
  <si>
    <t>01511</t>
  </si>
  <si>
    <t>C/C 16.380-5</t>
  </si>
  <si>
    <t>1512</t>
  </si>
  <si>
    <t xml:space="preserve">FEOP/UFOP/SESu - RELATORIO MOVIMENTAÇAO FINANCEIRA </t>
  </si>
  <si>
    <t>5541-2006</t>
  </si>
  <si>
    <t>01512</t>
  </si>
  <si>
    <t>C/C 500.213-9</t>
  </si>
  <si>
    <t>1513</t>
  </si>
  <si>
    <t>UFOP/FG/POUPANÇA/EMBRAER - RELATORIO MOVIMENTAÇAO FINANCEIRA</t>
  </si>
  <si>
    <t>5556-2006</t>
  </si>
  <si>
    <t>01513</t>
  </si>
  <si>
    <t>C/C 12.119-3</t>
  </si>
  <si>
    <t>1514</t>
  </si>
  <si>
    <t>UFOP/FG/CEMIG CONTRATO 4570008672 - RELATORIO MOVIMENTAÇAO FINANCEIRA</t>
  </si>
  <si>
    <t>5495-2006</t>
  </si>
  <si>
    <t>01514</t>
  </si>
  <si>
    <t>C/C 15.001-0</t>
  </si>
  <si>
    <t>1515</t>
  </si>
  <si>
    <t>UFOP/FEOP/R.D.M RIO DOCE - RELATORIO MOVIMENTAÇAO FINANCEIRA</t>
  </si>
  <si>
    <t>5496-2006</t>
  </si>
  <si>
    <t>01515</t>
  </si>
  <si>
    <t>C/C 16.267-1</t>
  </si>
  <si>
    <t>1516</t>
  </si>
  <si>
    <t>FUNDAÇAO EDUCACIONAL DE CARATINGA-FUNEC/CENTRO UNIVERSITARIO DE CARATINGA-UNEC/UFOP/FEOP - COORD. NUPEB</t>
  </si>
  <si>
    <t>5595-2006</t>
  </si>
  <si>
    <t>01516</t>
  </si>
  <si>
    <t>Proj. doutorado na area Bioquimica Estrutural e Fisiologica, da aluna Alessandra de Paula Carli - Orientador: Milton Hercules Guerra</t>
  </si>
  <si>
    <t>05/12/2006 a 05/12/2010</t>
  </si>
  <si>
    <t>453</t>
  </si>
  <si>
    <t>1517</t>
  </si>
  <si>
    <t>FINEP/UFOP - CONVENIO Nº 65.0404.00 - CONTRATO DE DOAÇAO DE BENS</t>
  </si>
  <si>
    <t>5596-2006</t>
  </si>
  <si>
    <t>01517</t>
  </si>
  <si>
    <t>transferencia de bens do proj. "Tecnologia de tratamento termico de gemas - eliminaçao ou deslocamento de inclusoes de esmeraldas e rubelitas"</t>
  </si>
  <si>
    <t>1518</t>
  </si>
  <si>
    <t>MINISTGERIO DO TURISMO-CEF/FEOP - CONTRATO DE REPASSE Nº 2602.0168.033-29/2004</t>
  </si>
  <si>
    <t>5687-2006</t>
  </si>
  <si>
    <t>01518</t>
  </si>
  <si>
    <t>apoio a projetos de infra-estrutura turistica - no Estado de Minas Gerais</t>
  </si>
  <si>
    <t>30/12/2004 a 31/12/2005</t>
  </si>
  <si>
    <t>1519</t>
  </si>
  <si>
    <t>CAIXA ECONOMICA FEDERAL-CEF/UFOP/FEOP</t>
  </si>
  <si>
    <t>5686-2006</t>
  </si>
  <si>
    <t>01519</t>
  </si>
  <si>
    <t>concessao de credito pela CEF aos estudantes dos cursos de pos-graduaçao, mestrado e doutorado, ministrados pela UFOP</t>
  </si>
  <si>
    <t>instrumento em analise</t>
  </si>
  <si>
    <t>1520</t>
  </si>
  <si>
    <t>UFOP/REDE NACIONAL DE ENSINO E PESQUISA-RNP (PROJETO CIDADES DIGITAIS)</t>
  </si>
  <si>
    <t>5317-2006</t>
  </si>
  <si>
    <t>01520</t>
  </si>
  <si>
    <t>criação de infra-estrutura p/acesso a Internet global as unidades de ensino, saude e serviços publicos nas cidades de  Barbacena e Tiradentes - valor R$910.000,00</t>
  </si>
  <si>
    <t>06/12/2006 a 30/09/2009</t>
  </si>
  <si>
    <t>DOU, 01/4/2009</t>
  </si>
  <si>
    <t>1521</t>
  </si>
  <si>
    <t>MUNICIPIO DE BERILO/UFOP - PROFA. MARTA DE LANA (DEACL/EF)</t>
  </si>
  <si>
    <t>5961-2006</t>
  </si>
  <si>
    <t>01521</t>
  </si>
  <si>
    <t>Doença de Chagas no Municipio de Berilo, Vale do Jequitinhonha, MG: epidemiologia, clinica, terapeutica e controle- valor: 7000,00</t>
  </si>
  <si>
    <t>06/04/2009 a 06/04/2013</t>
  </si>
  <si>
    <t>DOU, 15/4/2009</t>
  </si>
  <si>
    <t>1522</t>
  </si>
  <si>
    <t>MUNICIPIO DE OURO PRETO/UFOP - ENUT: INTERNATO RURAL</t>
  </si>
  <si>
    <t>01522</t>
  </si>
  <si>
    <t xml:space="preserve">estagio curricular supervisionado em Nutriçao Social </t>
  </si>
  <si>
    <t>491</t>
  </si>
  <si>
    <t>1523</t>
  </si>
  <si>
    <t>FAPEMIG/CETEC/FG/UFOP - COORD. OLGUITA GERALDA F ROCHA</t>
  </si>
  <si>
    <t>5960-2006</t>
  </si>
  <si>
    <t>01523</t>
  </si>
  <si>
    <t>T.O. DEG-2771/06 - Acreditaçao e desenv. de ensaios p/garantia da qualidade da cachaça</t>
  </si>
  <si>
    <t>25/12/2009 a 31/3/2010</t>
  </si>
  <si>
    <t>1524</t>
  </si>
  <si>
    <t>FAPEMIG/UFOP/DEQUI/FG - COORD. KATIA MONTEIRO NOVACK (DEQUI)</t>
  </si>
  <si>
    <t>6106-2006</t>
  </si>
  <si>
    <t>01524</t>
  </si>
  <si>
    <t>T.O. EDT-1217/06 - Formaçao da rede multi-usuarios: DMTA-MG</t>
  </si>
  <si>
    <t>03/10/2007 a 02/10/2008</t>
  </si>
  <si>
    <t>1525</t>
  </si>
  <si>
    <t>FG/UFOP - CLAUDIO BATISTA VIEIRA (DEMET)</t>
  </si>
  <si>
    <t>6136-2006</t>
  </si>
  <si>
    <t>01525</t>
  </si>
  <si>
    <t>contrato: orientaçao de pesquisa e coordenaçao de modulos-geometalurgia. (Valor R$23.000,00)</t>
  </si>
  <si>
    <t>01/04/2006 a 31/05/2007</t>
  </si>
  <si>
    <t>460</t>
  </si>
  <si>
    <t>1526</t>
  </si>
  <si>
    <t xml:space="preserve">UFOP/FEOP - MEC/SESu - PRESTAÇAO DE CONTAS (PROC. 7476-2005) </t>
  </si>
  <si>
    <t>6086-2006</t>
  </si>
  <si>
    <t>01526</t>
  </si>
  <si>
    <t>C/C 16.379-1 - programa de recuperaçao das instalaçoes de bombeamento de agua no Campus Morro do Cruzeiro da UFOP</t>
  </si>
  <si>
    <t>prestaçao de contas parcial</t>
  </si>
  <si>
    <t>1527</t>
  </si>
  <si>
    <t>UFOP/FEOP - PORTARIA 078/20055 - SESu - PRESTAÇAO DE CONTAS (proc. 7473-2005)</t>
  </si>
  <si>
    <t>6087-2006</t>
  </si>
  <si>
    <t>01527</t>
  </si>
  <si>
    <t>C/C 16.378-3 - reforma e adaptaçao de espaço p/ abrigar os cursos de musica eartes cenicas do IFAC/UFOP</t>
  </si>
  <si>
    <t>1528</t>
  </si>
  <si>
    <t>UFOP/FEOP - EMENDAS ANDIFES, PROCEI, PROBASE E MAMBEMBE - PRESTAÇAO DE CONTAS (proc. 7475-2005)</t>
  </si>
  <si>
    <t>6088-2006</t>
  </si>
  <si>
    <t>01528</t>
  </si>
  <si>
    <t>C/C 16.383-X - prog. Melhoria das condiçoes de infra-estrutura de informatica e de laboratorios de ensino e de pesquisa da UFOP</t>
  </si>
  <si>
    <t>1529</t>
  </si>
  <si>
    <t>FG/UFOP - MARCELO MARTINS NETO E LUIZ FERNANDO EV (CONTRATO)</t>
  </si>
  <si>
    <t>6292-2006</t>
  </si>
  <si>
    <t>01529</t>
  </si>
  <si>
    <t>prestaçao de serviço de avaliação do potencial petrolifero de bacias sedimentares especificas (Marajo, Foz do Amazonas, ..., Alto Tapajos e São Francisco</t>
  </si>
  <si>
    <t>01/09/2006 a 28/02/2007</t>
  </si>
  <si>
    <t>464</t>
  </si>
  <si>
    <t>1530</t>
  </si>
  <si>
    <t>UFOP/CONSTRUTORA NORBERTO ODEBRECHT S.A.</t>
  </si>
  <si>
    <t>6316-2006</t>
  </si>
  <si>
    <t>01530</t>
  </si>
  <si>
    <t>Estagio profissional. Cultural e social aos estudantes da UFOP</t>
  </si>
  <si>
    <t>16/10/2006 a 16/10/2010</t>
  </si>
  <si>
    <t>461</t>
  </si>
  <si>
    <t>1531</t>
  </si>
  <si>
    <t>ANTT/UFOP - PROC. ANTT Nº 50500.007201/2006-79</t>
  </si>
  <si>
    <t>6615-2006</t>
  </si>
  <si>
    <t>01531</t>
  </si>
  <si>
    <t>implantaçao do plano de açao de fiscalizaçao nos serviços de transporte de passageiros, visando o monitoramento no terminal rodoviario de  Ouro Preto - Valor: R$110.221,00 (conveno n. 009/ANTT/2006)</t>
  </si>
  <si>
    <t>31/10/2006 a 31/10/2007</t>
  </si>
  <si>
    <t>462/633</t>
  </si>
  <si>
    <t>1532</t>
  </si>
  <si>
    <t>MUNICIPIO DE OURO PRETO-SECRETARIA MUNICIPAL DE MEIO AMBIENTE/UFOP</t>
  </si>
  <si>
    <t>6363-2006</t>
  </si>
  <si>
    <t>01532</t>
  </si>
  <si>
    <t>projeto: Coleta Seletiva "Ouro Preto + Limpa e Solidaria"</t>
  </si>
  <si>
    <t>1533</t>
  </si>
  <si>
    <t>FAPEMIG/UFOP/FEOP - ROSA MALENA FERNANDES LIMA (DEMIN)</t>
  </si>
  <si>
    <t>6364-2006</t>
  </si>
  <si>
    <t>01533</t>
  </si>
  <si>
    <t>T.O. EDT-2522/06 - caracterizaçao tecnologica de pedra sabao, talco e residuos de pedreiras e de oficinas de artesanato de pedra sabao de Ouro Preto</t>
  </si>
  <si>
    <t>17/10/2008 a 16/10/2009</t>
  </si>
  <si>
    <t>1534</t>
  </si>
  <si>
    <t>FAPEMIG/UFOP/FEOP - LUIS DE ALMEIDA PRADO BACELLAR (DEGEO)</t>
  </si>
  <si>
    <t>6365-2006</t>
  </si>
  <si>
    <t>01534</t>
  </si>
  <si>
    <t>T.O. EDT-3000/06 - estimativa d eparametros hidrodinamicos dos aquiferos da bacia do alto rio das velhas por metodos hidrologicos</t>
  </si>
  <si>
    <t>16/10/2006 a 16/10/2008</t>
  </si>
  <si>
    <t>1535</t>
  </si>
  <si>
    <t>FAPEMIG/UFOP/FG - WILSON TRIGUEIRO DE SOUZA (DEMIN)</t>
  </si>
  <si>
    <t>6443-2006</t>
  </si>
  <si>
    <t>01535</t>
  </si>
  <si>
    <t>T.O. EDT-2521/06 - incremento tecnologico na produçao de pedra sabao no distrito de Santa Rita em Ouro Preto, MG</t>
  </si>
  <si>
    <t>17/10/2007 a 16/04/2008</t>
  </si>
  <si>
    <t>1536</t>
  </si>
  <si>
    <t>FAPEMIG/UFOP/FG - HERNANI MOTA DE LIMA (DEMIN)</t>
  </si>
  <si>
    <t>6444-2006</t>
  </si>
  <si>
    <t>01536</t>
  </si>
  <si>
    <t>T.O. EDT-2526/06- agregaçao de valor tecnologico, funcional e ambiental na extraçao de ouro por draga no Rio Gualaxo do Norte - Mariana, proj. piloto: apoio a arranjo produtivo local de base mineral</t>
  </si>
  <si>
    <t>17/10/2006 a 17/10/2007</t>
  </si>
  <si>
    <t>1537</t>
  </si>
  <si>
    <t>UFOP/EF-DEACL/FEOP (CONVENIO CURSO POS GRAD)</t>
  </si>
  <si>
    <t>6447-2006</t>
  </si>
  <si>
    <t>01537</t>
  </si>
  <si>
    <t>9ª ediçao do Curso de pos-graduaçao lato sensu em citologia clinica</t>
  </si>
  <si>
    <t>27/6/2008 a 31/12/2012</t>
  </si>
  <si>
    <t>DOU, 13/7/2009</t>
  </si>
  <si>
    <t>1538</t>
  </si>
  <si>
    <t>FAPEMIG/UFOP/FG/DECBI - SERVIO PONTES RIBEIRO</t>
  </si>
  <si>
    <t>6536-2006</t>
  </si>
  <si>
    <t>01538</t>
  </si>
  <si>
    <t>T.O. CRA-226/04 - Analise ecologica e anatomica da herbivoria foliar em especies bioacumuladoras e tolerantes a altas concentraçoes de arsenio</t>
  </si>
  <si>
    <t>1539</t>
  </si>
  <si>
    <t>FACULDADE DE ADMINISTRAÇAO DE MARIANA-FAMA/UFOP</t>
  </si>
  <si>
    <t>6537-2006</t>
  </si>
  <si>
    <t>01539</t>
  </si>
  <si>
    <t>estagio curricular aos alunos do curso de adminsitraçao de empresas da FAMA, em areas afins, na UFOP</t>
  </si>
  <si>
    <t>1540</t>
  </si>
  <si>
    <t>CVRD/UFOP/FG - CONTRATO PRESTAÇAO SERVIÇOS EDUCACIONAIS</t>
  </si>
  <si>
    <t>6538-2006</t>
  </si>
  <si>
    <t>01540</t>
  </si>
  <si>
    <t>participaçao do funcionario da CVRD: Antonio da Costa Santos Neto, no curso de mestrado profissionalizante em Engenharia de Barragens</t>
  </si>
  <si>
    <t>1541</t>
  </si>
  <si>
    <t>FUNASA/UFOP - GEORGE LUIZ  MACHADO COELHO (DEFAR)</t>
  </si>
  <si>
    <t>6539-2006</t>
  </si>
  <si>
    <t>01541</t>
  </si>
  <si>
    <t>realizaçao do programa "Distribuiçao espacial da desntriçao da populaçao infantil e das nosologias prevalentes no periodo de 2000 a 2006, em todas as populaçoes indigenas aldeadas em MG"</t>
  </si>
  <si>
    <t>490</t>
  </si>
  <si>
    <t>1542</t>
  </si>
  <si>
    <t>FG-NUPEC/UFOP - FERNANDO GABRIEL DA SILVA ARAUJO (DEFIS)</t>
  </si>
  <si>
    <t>6562-2006</t>
  </si>
  <si>
    <t>01542</t>
  </si>
  <si>
    <t>desenvolvimento de projetos de pesquisas na area de Engenharia de Materiais e Metalurgia, no NUPEC-Nucleo de Pesquisa e Educaçao Continuada/FG - valor: R$193.200,00</t>
  </si>
  <si>
    <t>01/10/2006 a 31/03/2008</t>
  </si>
  <si>
    <t>515</t>
  </si>
  <si>
    <t>1543</t>
  </si>
  <si>
    <t>UFOP/MINERAÇOES BRASILEIRAS REUNIDAS-MBR/FEOP - MARCONE JAMILSON FREITAS SOUZA (DECOM) - ANEXO PRESTAÇAO CONTAS</t>
  </si>
  <si>
    <t>6563-2006</t>
  </si>
  <si>
    <t>01543</t>
  </si>
  <si>
    <t>planejamento trimestral de produçao e vendas da MBR</t>
  </si>
  <si>
    <t>1544</t>
  </si>
  <si>
    <t>FEOP/UFOP/ORQUESTRA EXPERIMENTAL DA UFOP - RELATORIO DE MOVIMENTAÇAO FINANCEIRA</t>
  </si>
  <si>
    <t>6630-2006</t>
  </si>
  <si>
    <t>01544</t>
  </si>
  <si>
    <t>C/C 500.242-2</t>
  </si>
  <si>
    <t>1545</t>
  </si>
  <si>
    <t>FG/UFOP - MARCELO AUGUSTO MARTINS NETO (DEGEO) - CONTRATO DES. PROJETO</t>
  </si>
  <si>
    <t>6703-2006</t>
  </si>
  <si>
    <t>01545</t>
  </si>
  <si>
    <t>Estudo de integraçao regional visando a montagem dos arcabouços estratigrafico e estrutural, assim como avaliaçao dos sistemas petroliferos da bacia de Pelotas - valor: R$44.275,00</t>
  </si>
  <si>
    <t>01/09/2006 a 31/12/2006</t>
  </si>
  <si>
    <t>1546</t>
  </si>
  <si>
    <t>FAPEMIG/UFOP/FEOP - ANDRE BARROS COTA (DEFIS)</t>
  </si>
  <si>
    <t>6656-2006</t>
  </si>
  <si>
    <t>01546</t>
  </si>
  <si>
    <t>T.O. EDT-3075/06 - Estruturaçao e manutençao do serviço de apoio a propriedade intelectual da UFOP</t>
  </si>
  <si>
    <t>16/10/206 a 16/10/2007</t>
  </si>
  <si>
    <t>1547</t>
  </si>
  <si>
    <t>ACCENTURE DO BRASIL LTDA/UFOP</t>
  </si>
  <si>
    <t>6667-2006</t>
  </si>
  <si>
    <t>01547</t>
  </si>
  <si>
    <t>06/09/2006 a 06/09/2010</t>
  </si>
  <si>
    <t>1548</t>
  </si>
  <si>
    <t>CVRD/UFOP/FG - ISSAMU ENDO (DEGEO) - CONTRATO</t>
  </si>
  <si>
    <t>6750-2006</t>
  </si>
  <si>
    <t>01548</t>
  </si>
  <si>
    <t>Modelamento geologico estrutural do deposito ferrifero de Brucutu e Dois Irmaos - valor: R$51.480,00</t>
  </si>
  <si>
    <t>16/10/2006 a 16/01/2010</t>
  </si>
  <si>
    <t>1549</t>
  </si>
  <si>
    <t>UFOP/FG - CONTRATO REALIZAÇAO EVENTO - COOD. /ENUT</t>
  </si>
  <si>
    <t>6789-2006</t>
  </si>
  <si>
    <t>01549</t>
  </si>
  <si>
    <t>Iorganizaçao e realizaçao do evento: COMAN - Congresso Mineiro de alimentação e Nutrição</t>
  </si>
  <si>
    <t>01/07/2007 a 31/12/2009, prorrogado automaticamente</t>
  </si>
  <si>
    <t>1550</t>
  </si>
  <si>
    <t>FEOP/UFOP/PMOP/ENUT - PRESTAÇAO DE CONTAS PARCIAL</t>
  </si>
  <si>
    <t>6790-2006</t>
  </si>
  <si>
    <t>01550</t>
  </si>
  <si>
    <t>C/C 500.135-4</t>
  </si>
  <si>
    <t>1551</t>
  </si>
  <si>
    <t>FUNDAÇÃO OURO BRANCO-FOB/UFOP</t>
  </si>
  <si>
    <t>6810-2006</t>
  </si>
  <si>
    <t>01551</t>
  </si>
  <si>
    <t>Estacio curricular obrigatorio a estudantes regularmente matriculados nos cursos da UFOP</t>
  </si>
  <si>
    <t>16/10/2006 a 16/10/2011</t>
  </si>
  <si>
    <t>1552</t>
  </si>
  <si>
    <t>HOSPITAL LIFE CENTER SISTEMA DE SAUDE S.A./UFOP</t>
  </si>
  <si>
    <t>6872-2006</t>
  </si>
  <si>
    <t>01552</t>
  </si>
  <si>
    <t>Estagio supervisionado em Nutriçao Clinica a estudantes regularmente matriculados no curso de nutriçao da UFOP</t>
  </si>
  <si>
    <t>10/01/2007 a 10/01/2009</t>
  </si>
  <si>
    <t>1553</t>
  </si>
  <si>
    <t>UFOP/FG - CLAUDIO BATISTA VIEIRA E FERNANDO LEOPOLDO VON KRUGER (DEMET)</t>
  </si>
  <si>
    <t>6939-2006</t>
  </si>
  <si>
    <t>01553</t>
  </si>
  <si>
    <t>consultoria em geometalurgia aplicada a processos industriais de fabricaçao de ferro primario e de ligas de silicio de manganes - materiais primas, produtos e sub-produtos - contrato valor R$128.800,00</t>
  </si>
  <si>
    <t>01/12/2005 a 31/12/2006</t>
  </si>
  <si>
    <t>1554</t>
  </si>
  <si>
    <t>UFOP/FG - CLAUDIO BATISTA VIEIRA (DEMET)</t>
  </si>
  <si>
    <t>6940-2006</t>
  </si>
  <si>
    <t>01554</t>
  </si>
  <si>
    <t>consultoria em geometalurgia aplicada a pelotizaçao de minerios de ferro - contrato valor R$16.560,00</t>
  </si>
  <si>
    <t>01/01/2006 a 31/12/2006</t>
  </si>
  <si>
    <t>1555</t>
  </si>
  <si>
    <t>INSTITUTO ESTRADA REAL-IER/UFOP/FG - CONTRATO PRESTAÇAO DE SERVÇOS Nº 23727</t>
  </si>
  <si>
    <t>6941-2006</t>
  </si>
  <si>
    <t>01555</t>
  </si>
  <si>
    <t>pesquisa p/identificar o perfil e as características gerais dos turistas que viajam p/a Estrada Real, nos seus seis circuitos certificados: Diamantes, Serra do Cipo, Ouro, Trilha dos Inconfidentes, Vilas e Fazenda de Minas e Aguas - valor: R$149.430,00</t>
  </si>
  <si>
    <t>27/07/2006 a 26/07/2007</t>
  </si>
  <si>
    <t>1556</t>
  </si>
  <si>
    <t>UFOP/FG - CARLOS ALBERTO PEREIRA (DEMIN)</t>
  </si>
  <si>
    <t>7011-2006</t>
  </si>
  <si>
    <t>01556</t>
  </si>
  <si>
    <t>Proj. Aproveitamento de residuos/rejeitos de zinco.Valor: R$20.000,00 - Votorantim Metais - VM</t>
  </si>
  <si>
    <t>07/11/2006 a 06/11/2007</t>
  </si>
  <si>
    <t>1557</t>
  </si>
  <si>
    <t>EMPRESA MUNICIPAL DE TURISMO DE BELO HORIZONTE S/A-BELOTUR/UFOP</t>
  </si>
  <si>
    <t>7061-2006</t>
  </si>
  <si>
    <t>01557</t>
  </si>
  <si>
    <t>concessao de estagio curricular a estudantes regularmente matriculados nos cursos da UFOP</t>
  </si>
  <si>
    <t>01/10/2006 a 01/10/2010</t>
  </si>
  <si>
    <t>1558</t>
  </si>
  <si>
    <t>SEBRAE-MG/UFOP/FG - COORDENAÇAO NEASPOC/ICHS</t>
  </si>
  <si>
    <t>7096-2006</t>
  </si>
  <si>
    <t>01558</t>
  </si>
  <si>
    <t>serviços tecnicos especializados em pesquisas, na modalidade de entrevistas pessoais in loco</t>
  </si>
  <si>
    <t>1559</t>
  </si>
  <si>
    <t>7097-2006</t>
  </si>
  <si>
    <t>01559</t>
  </si>
  <si>
    <t>serviços tecnicos especializados em pesquisas, na modalidade de telemarketing</t>
  </si>
  <si>
    <t>1560</t>
  </si>
  <si>
    <t>intercambio entre estudantes, pesquisadores e professores pertencentes às duas instituiçoes</t>
  </si>
  <si>
    <t>01/12/2006 a 01/12/2011</t>
  </si>
  <si>
    <t>1561</t>
  </si>
  <si>
    <t>UNIAO-MINISTERIO DO MEIO AMBIENTE-MMA/ANDIFES - ACORDO DE COOPERAÇAO</t>
  </si>
  <si>
    <t>7196-2006</t>
  </si>
  <si>
    <t>01561</t>
  </si>
  <si>
    <t>integraçao de esforços p/realizar açoes visando o intercambio detemas ambientais que integrem os setores de pesquisa, ensino e, especialmente, extensao das IFES</t>
  </si>
  <si>
    <t>aguardando publicaçao DOU pela ANDIFES</t>
  </si>
  <si>
    <t>1562</t>
  </si>
  <si>
    <t>MINERAÇOES BRASILEIRAS REUNIDAS S/A-MBR/UFOP (NOVA LIMA)</t>
  </si>
  <si>
    <t>7197-2006</t>
  </si>
  <si>
    <t>01562</t>
  </si>
  <si>
    <t>concessao estagio de interesse curricular a estudantes regularmente matriculados na UFOP</t>
  </si>
  <si>
    <t>15/09/2006 a 15/09/2010</t>
  </si>
  <si>
    <t>1563</t>
  </si>
  <si>
    <t>UFOP/ADRIANA MARIA DE FIGUEIREDO E OUTROS - CONTRATO DE CESSAO DE DIREITOS PATRIMONIAIS</t>
  </si>
  <si>
    <t>7227-2006</t>
  </si>
  <si>
    <t>01563</t>
  </si>
  <si>
    <t>cessao e transferencia a UFOP de todos os direitos sobre a obra "Professor, profissao em tres tempos: genero, saude e saber docente", p/publicaçao em lingua portuguesa</t>
  </si>
  <si>
    <t>definitiva</t>
  </si>
  <si>
    <t>1564</t>
  </si>
  <si>
    <t>FAPEMIG/UFOP/FEOP - GILSON ANTONIO NUNES (MUSEU CIENCIA E TECNICA EM)</t>
  </si>
  <si>
    <t>7267-2006</t>
  </si>
  <si>
    <t>01564</t>
  </si>
  <si>
    <t>T.O. EDT-2826/06 - Ciencia na comunidade-planetario itinerante. Valor R$48.720,00</t>
  </si>
  <si>
    <t>20/11/207 a 19/05/2008</t>
  </si>
  <si>
    <t>1565</t>
  </si>
  <si>
    <t>FAPEMIG/UFOP/FEOP - ANTONIO LUCIANO GANDINI (MUSEU CIENCIA E TECNICA EM)</t>
  </si>
  <si>
    <t>7268-2006</t>
  </si>
  <si>
    <t>01565</t>
  </si>
  <si>
    <t>T.O. EDT-2836/06 - Criaçao de kits para o ensino de ciencias. Valor R$33.579,57</t>
  </si>
  <si>
    <t>06/12/2008 a 05/12/2009</t>
  </si>
  <si>
    <t>1566</t>
  </si>
  <si>
    <t>FG/UFOP/NUPEC-CURSO FERRO LIGAS -PRESTAÇAO DE CONTAS</t>
  </si>
  <si>
    <t>7308-2006</t>
  </si>
  <si>
    <t>01566</t>
  </si>
  <si>
    <t>C/C 16.950-1</t>
  </si>
  <si>
    <t>1567</t>
  </si>
  <si>
    <t>FOCO RECURSOS HUMANOS LTDA/UFOP - CONVENIO ESTAGIO</t>
  </si>
  <si>
    <t>7394-2006</t>
  </si>
  <si>
    <t>01567</t>
  </si>
  <si>
    <t>agente de integraçao de estagios de estudantes</t>
  </si>
  <si>
    <t>21/11/2006 a 21/11/2010</t>
  </si>
  <si>
    <t>1568</t>
  </si>
  <si>
    <t>UFOP/FG - WALDYR LOPES DE OLIVEIRA FILHO(DEMIN)</t>
  </si>
  <si>
    <t>7478-2006</t>
  </si>
  <si>
    <t>01568</t>
  </si>
  <si>
    <t>desenvolvimento do projeto "Auditoria geotecnica nas estruturas de contençao de rejeitos" - valor 19.200,00</t>
  </si>
  <si>
    <t>07/08/2006 a 28/07/2007</t>
  </si>
  <si>
    <t>1569</t>
  </si>
  <si>
    <t>UFOP/FG - PAULO CESAR SOUZA (DEGEO)</t>
  </si>
  <si>
    <t>7479-2006</t>
  </si>
  <si>
    <t>01569</t>
  </si>
  <si>
    <t>desenvolvimento projeto "Austral: elaboraçao de perfis litologicos de poços" - valor R$ 23.000,00</t>
  </si>
  <si>
    <t>01/10/2006 a 31/12/2006</t>
  </si>
  <si>
    <t>1570</t>
  </si>
  <si>
    <t>UFOP/FEOP/PROGRAD - RELATORIO DE MOVIMENTAÇAO FINANCEIRA</t>
  </si>
  <si>
    <t>7544-2006</t>
  </si>
  <si>
    <t>01570</t>
  </si>
  <si>
    <t>C/C 7544-2006 - programa melhoria das condiçoes de ingresso e permanencia nos cursos de graduaçao da UFOP</t>
  </si>
  <si>
    <t>1571</t>
  </si>
  <si>
    <t>FG/UFOP/DEFIS - RELATORIO MOVIMENTAÇAO FINANCEIRA</t>
  </si>
  <si>
    <t>7636-2006</t>
  </si>
  <si>
    <t>01571</t>
  </si>
  <si>
    <t>C/C BB 5.630-8, ag. 3.394-4</t>
  </si>
  <si>
    <t>1572</t>
  </si>
  <si>
    <t>MUNICIPIO DE OURO PRETO/UFOP - TERMO CESSAO DE USO GRATUITO</t>
  </si>
  <si>
    <t>7782-2006</t>
  </si>
  <si>
    <t>01572</t>
  </si>
  <si>
    <t>cessao uso a titulo gratuito de bem movel: conservaçao, uso e guarda do acervo fotografico "Jose Goes", pertencente ao Municipio de Ouro Preto</t>
  </si>
  <si>
    <t>1573</t>
  </si>
  <si>
    <t>FARMACIA DE MANIPULAÇAO PHYTO NATURA LTDA (ANAGALLIS)/UFOP</t>
  </si>
  <si>
    <t>7837-2006</t>
  </si>
  <si>
    <t>01573</t>
  </si>
  <si>
    <t>realizaçao de estagio de estudantes</t>
  </si>
  <si>
    <t>1574</t>
  </si>
  <si>
    <t>FARMACIA DE MANIPULAÇAO VALENTE DE MELO LTDA-PHARMA LIMA/UFOP</t>
  </si>
  <si>
    <t>7838-2006</t>
  </si>
  <si>
    <t>01574</t>
  </si>
  <si>
    <t>20/10/2006 a 20/10/2010</t>
  </si>
  <si>
    <t>ESTAGIO E6</t>
  </si>
  <si>
    <t>1575</t>
  </si>
  <si>
    <t>HOMEOPATIA E PRODUTOS NATURAIS SÃO LUCAS LTDA/UFOP</t>
  </si>
  <si>
    <t>7840-2006</t>
  </si>
  <si>
    <t>01575</t>
  </si>
  <si>
    <t>30/03/2006 a 30/03/2010</t>
  </si>
  <si>
    <t>1576</t>
  </si>
  <si>
    <t>UFOP/PREFEITURA MUNIICIPAL DE BARBACENA-PMB/MINISTERIO DAS COMUNICAÇOES</t>
  </si>
  <si>
    <t>7890-2006</t>
  </si>
  <si>
    <t>01576</t>
  </si>
  <si>
    <t>implementaçao de açoes e definiçao de metas necessarias ao projeto: "Cidades Digitais"</t>
  </si>
  <si>
    <t>PRESTAÇAO SERVÇOS PS7</t>
  </si>
  <si>
    <t>1577</t>
  </si>
  <si>
    <t>UFOP/FG - FERNANDO GABRIEL DA S ARAUJO (DEFIS)</t>
  </si>
  <si>
    <t>7982-2006</t>
  </si>
  <si>
    <t>01577</t>
  </si>
  <si>
    <t>orientaçao de pesquisa e coordenaçao geral de curso de aperfeiçoamento: Advanced training in mining - valor  R$32.200,00</t>
  </si>
  <si>
    <t>1578</t>
  </si>
  <si>
    <t>UFOP/QW PRESTADORA DE SERVIÇOS LTDA./UFOP (AGENTE DE INTEGRAÇAO)</t>
  </si>
  <si>
    <t>8046-2006</t>
  </si>
  <si>
    <t>01578</t>
  </si>
  <si>
    <t>intermediaçao de oportunidade de complementaçao educacional a alunos regularmente matriculados na UFOP, atraves de estagios supervisionados</t>
  </si>
  <si>
    <t>1579</t>
  </si>
  <si>
    <t>UFOP/UNIVERSIDADE CATOLICA PORTUGUESA-UCP</t>
  </si>
  <si>
    <t>protocolo de cooperaçao academica, cientifica e cultural</t>
  </si>
  <si>
    <t>29/12/2006 a 29/12/2009</t>
  </si>
  <si>
    <t>1580</t>
  </si>
  <si>
    <t>SEAPI/PROPP/UFOP</t>
  </si>
  <si>
    <t>7674-2006</t>
  </si>
  <si>
    <t>01580</t>
  </si>
  <si>
    <t>Cessao de direitos patrimoniais CEAD</t>
  </si>
  <si>
    <t>1581</t>
  </si>
  <si>
    <t>GEORADAR LEVANTAMENTOS GEOFISICOS S.A./UFOP - GERALDO MAGELA DA COSTA (DEQUI)</t>
  </si>
  <si>
    <t>8216-2006</t>
  </si>
  <si>
    <t>01581</t>
  </si>
  <si>
    <t>projeto: Determinaçao das fases mineralogicas presentes em amostras de solos. Valor: R$35.000,00</t>
  </si>
  <si>
    <t>30/03/2007 a 29/09/2007</t>
  </si>
  <si>
    <t>598/622</t>
  </si>
  <si>
    <t>1582</t>
  </si>
  <si>
    <t>NEXTECH LTDA/UFOP</t>
  </si>
  <si>
    <t>8240-2006</t>
  </si>
  <si>
    <t>01582</t>
  </si>
  <si>
    <t>01//2006 a 01/11/2010</t>
  </si>
  <si>
    <t>1583</t>
  </si>
  <si>
    <t>UFOP/FEOP - JOAO NAZARIO SIMOES VILLASCHI (DETUR)</t>
  </si>
  <si>
    <t>8241-2006</t>
  </si>
  <si>
    <t>01583</t>
  </si>
  <si>
    <t>Projeto: Educaçao patrimonial do Trem da Vale - valor R$ 14.757,000</t>
  </si>
  <si>
    <t>não retornou da FEOP</t>
  </si>
  <si>
    <t>1584</t>
  </si>
  <si>
    <t>NUCLEO BRASILEIRO DE ESTAGIO-NUBE E CENTRO DE DESENVOLVIMENTO PROFISSIONAL-CEDEP/UFOP</t>
  </si>
  <si>
    <t>8288-2006</t>
  </si>
  <si>
    <t>01584</t>
  </si>
  <si>
    <t>programas de estagio de estudantes - agente de integração de estagios</t>
  </si>
  <si>
    <t>17/01/2007 a 17/01/2012</t>
  </si>
  <si>
    <t>524/525</t>
  </si>
  <si>
    <t>FAPEMIG/UFLA/DEP.MEDICINA VETERINARIA-UFLA/UFOP/FAEPE-COORD. GILCINEA DE CASSIA SANTANA</t>
  </si>
  <si>
    <t>FAPEMIG/UFOP- CONVENIO Nº 5.14/05</t>
  </si>
  <si>
    <t>FAPEMIG/UFOP - TERMO DE DOAÇAO N 6.224/06</t>
  </si>
  <si>
    <t>FG/UFOP - PROF. ADILSON CURI</t>
  </si>
  <si>
    <t>FG/UFOP - PROF. ROSA MALENA FERNANDES LIMA</t>
  </si>
  <si>
    <t>FG/UFOP - PROF. HERNANI MOTA DE LIMA</t>
  </si>
  <si>
    <t>FAPEMIG/UFOP/DEQUI/FG - COORD. KATIA MONTEIRO NOVACK</t>
  </si>
  <si>
    <t>PETROLEO BRASILEIRO S.A.-PETROBRAS/UFOP</t>
  </si>
  <si>
    <t>3949-2006</t>
  </si>
  <si>
    <t>UFOP/FG - DEPARTAMENTO DE ALIMENTOS/ENUT</t>
  </si>
  <si>
    <t>UFOP - RESOLUÇAO CUNI Nº 533</t>
  </si>
  <si>
    <t>2503-2003</t>
  </si>
  <si>
    <t>PETROBRAS/USP/UNB/UFRN/UNESP/UFOP/UNICAMP/INPE/UERJ/UFRJ/UFPR/UFRGS/UFF/UFMG/OBSERVATORIO NACIONAL-ON - TERMO COOPERAÇAO Nº 0050.0022710.08-4</t>
  </si>
  <si>
    <t>FUNASA/UFOP - GEORGE LUIZ MACHADO COELHO (DEFAR)</t>
  </si>
  <si>
    <t>CVRD/UFOP/FG- PROF. LEONARD L. LAGOEIRO (DEGEO)</t>
  </si>
  <si>
    <t>FG/UFOP-PROFS. CLAUDIO BATISTA VIEIRA E FERNAND LEOPOLDO VON KRUGER (DEMET)</t>
  </si>
  <si>
    <t>FG/UFOP - PROF. CESAR MENDONÇA FEREIRA (DEGEO)</t>
  </si>
  <si>
    <t>FINEP/UFOP - CONVENIO Nº 65.0404.00 - CONTRATO DE DOAÇAO</t>
  </si>
  <si>
    <t>FESTIVAL DE INVERNO 2005</t>
  </si>
  <si>
    <t>523-2006</t>
  </si>
  <si>
    <t>FUNAFARMA/FUNACOP-FUND. DA COOPERATIVA DE ECONOMIA E CREDITO MUTUO DOS EMPREGADOS DA NOVELIS DO BRASIL/UFOP</t>
  </si>
  <si>
    <t>GR S.A. - SERVIÇOS DE ALIMENTAÇAO/ UFOP</t>
  </si>
  <si>
    <t>FOCO RECURSOS HUMANOS LTDA/UFOP</t>
  </si>
  <si>
    <t>obs: os processos de estágios foram transferidos para a Coord  Estágio/PROGRAD</t>
  </si>
  <si>
    <t>MUNICIPIO DE OURO PRETO-SEMAE/UFOP/FEOP-PROF. HERMNIO ARIAS NALINI JR (DEGEO)</t>
  </si>
  <si>
    <t>UFOP/MUNICIPIO DE OURO PRETO - INCULTEC</t>
  </si>
  <si>
    <t>MUNICIPIO DE OURO PRETO/UFOP - PROGRAMA HUMANISTA</t>
  </si>
  <si>
    <t>MUNICIPIO DE OURO PRETO/UFOP</t>
  </si>
  <si>
    <t>CAPTAÇAO DE RECURSOS</t>
  </si>
  <si>
    <t>UFP/SESu-MEC- COORDENAÇÃO: PROEx</t>
  </si>
  <si>
    <t>UFOP/FEOP/FINEP - RELATORIO MOVIMENTAÇA FINANCEIRA - COORD. TANUS JORGE NAGEM</t>
  </si>
  <si>
    <t>FORUM DAS LETRAS</t>
  </si>
  <si>
    <t>UFOP/FEOP- FORUM LETRAS 2005 (descentralizaçao orçamentaria)</t>
  </si>
  <si>
    <t>7044-2006</t>
  </si>
  <si>
    <t xml:space="preserve">UFOP/PROEX - FORUM DAS LETRAS 2006 </t>
  </si>
  <si>
    <t>DESCENTRALIZAÇAO ORÇAMENTARIA</t>
  </si>
  <si>
    <t>UFOP/FEOP - MEC/FNDE</t>
  </si>
  <si>
    <t>UFOP/FEOP - GESTAO DO LAPAC/EF</t>
  </si>
  <si>
    <t>MINISTERIO DAS COMUNICAÇOES/PRPE</t>
  </si>
  <si>
    <t>UFOP/UNIVERSIDADE DE COIMBRA</t>
  </si>
  <si>
    <t>FESTIVAL DE INVERNO 2006</t>
  </si>
  <si>
    <t>MUNICIPIO DE OURO PRETO/FEOPUFOP - FESTIVAL INVERNO 2006</t>
  </si>
  <si>
    <t>CONTROLE  DE  PROCESSOS   REGISTRADOS    NA  GECON</t>
  </si>
  <si>
    <t>1585</t>
  </si>
  <si>
    <t>FAPEMIG/UFOP/FG/CENTRO PESQUISA RENE RACHOU - COORD. MARTA DE LANA - TERMO OUTORGA</t>
  </si>
  <si>
    <t>190-2007</t>
  </si>
  <si>
    <t>01585</t>
  </si>
  <si>
    <t>T.O. EDT-3242/06</t>
  </si>
  <si>
    <t>18/12/2006 a 17/7/2009</t>
  </si>
  <si>
    <t>1586</t>
  </si>
  <si>
    <t>STRAIGHT MANUFACTURE CONSULTORIA LOGISTICA E INDUSTRIAL LTDA/UFOP - CONVENIO ESTAGIO</t>
  </si>
  <si>
    <t>191-2007</t>
  </si>
  <si>
    <t>01586</t>
  </si>
  <si>
    <t>concessao de bolsas de estagio</t>
  </si>
  <si>
    <t>1587</t>
  </si>
  <si>
    <t>BRANDT MEIO AMBIENTE INDUSTRIA COMERCIO E SERVIÇOS LTDA/UFOP/FG - COORD. SERVIO PONTES RIBEIRO (DECBI) - CONVENIO PRESTAÇAO SERVIÇOS</t>
  </si>
  <si>
    <t>275-2007</t>
  </si>
  <si>
    <t>01587</t>
  </si>
  <si>
    <t>projeto: 01MRNT001-levantamento dados da entomofauna p/complementaçao do licenciamento ambiental de 06 platôs - valor: R$83.482,22</t>
  </si>
  <si>
    <t>01/12/2006 a 01/06/2007</t>
  </si>
  <si>
    <t>1588</t>
  </si>
  <si>
    <t>UFOP/FEOP - MINISTERIO DAS CIDADES - COORD. JOSE FRANCISCO DO PRADO FILHO (DEPRO) - DESCENTRALIZAÇAO</t>
  </si>
  <si>
    <t>8239-2006</t>
  </si>
  <si>
    <t>01588</t>
  </si>
  <si>
    <t>programa de capacitaçao de agentes publicos e da comunidade de Mariana, visando a implantaçao do PGIRSU - valor: R$24.580,00.</t>
  </si>
  <si>
    <t>01/12/2006 a 31/08/2007</t>
  </si>
  <si>
    <t>1589</t>
  </si>
  <si>
    <t>MUSEU DE CIENCIA E TECNICA EM/UFOP - PRESTAÇAO CONTAS</t>
  </si>
  <si>
    <t>5651-2006</t>
  </si>
  <si>
    <t>01589</t>
  </si>
  <si>
    <t>periodo 2004 a abril 2006</t>
  </si>
  <si>
    <t>1590</t>
  </si>
  <si>
    <t>UFOP/FEOP - MEC/SESu/DEPEM - COORD. DIRETOR DOF - DESCENTRALIZAÇAO</t>
  </si>
  <si>
    <t>7874-2006</t>
  </si>
  <si>
    <t>01590</t>
  </si>
  <si>
    <t>formaçao do educador e a inclusao do portador de necessidades educativas especiais: uma proposta para a capacitaçao dos licenciandos atraves da multimidia e educaçao a distancia - valor: R$80.000,00</t>
  </si>
  <si>
    <t>01/11/2006 a 31/07/2007</t>
  </si>
  <si>
    <t>1591</t>
  </si>
  <si>
    <t>convenio de cooperaçao academica, cientifica e cultural</t>
  </si>
  <si>
    <t>15/03/2007 a 15/03/2012 - renovaçao automatica</t>
  </si>
  <si>
    <t>1592</t>
  </si>
  <si>
    <t>UFOP/IPHAN-ESCRITORIO TECNICO I DE OURO PRETO - PROTOCOLO INTENÇOES</t>
  </si>
  <si>
    <t>353-2007</t>
  </si>
  <si>
    <t>01592</t>
  </si>
  <si>
    <t>protocolo intençoes</t>
  </si>
  <si>
    <t>28/05/2007 a 28/05/2012</t>
  </si>
  <si>
    <t>1593</t>
  </si>
  <si>
    <t>UFOP/CVRD/BHP BILLITON METAIS S.A./FG - RELATORIO MOVIMENTAÇAO FINANCEIRA</t>
  </si>
  <si>
    <t>354-2007</t>
  </si>
  <si>
    <t>01593</t>
  </si>
  <si>
    <t>BB, AG. 3394-4, C/C 5514-X - contrato de patrocinio ao XXII ENTMME - coord. Rosa Malena</t>
  </si>
  <si>
    <t>1594</t>
  </si>
  <si>
    <t>FG/UFOP - MARCELO AUGUSTO MARTINS NETO (DEGEO) - CONVENIO PRESTAÇAO SERVIÇOS</t>
  </si>
  <si>
    <t>382-2007</t>
  </si>
  <si>
    <t>01594</t>
  </si>
  <si>
    <t>realizaçao estudos visando o aprimoramento das tecnicas digitais de interpretaçao geologica-geofisica regional, com aplicaçao experimental na Bacia de Mucuri - valor: R$367.655,00</t>
  </si>
  <si>
    <t>01/01/2007 a 31/08/2008</t>
  </si>
  <si>
    <t>1595</t>
  </si>
  <si>
    <t>FG/UFOP - PAULO CESAR SOUZA (DEGEO) - CONVENIO PRESTAÇAO SERVIÇOS</t>
  </si>
  <si>
    <t>383-2007</t>
  </si>
  <si>
    <t>01595</t>
  </si>
  <si>
    <t>elaboraçao de perfis litologicos de poços, a partir das descriçoes das amostras de calha e dos respectivos perfis eletricos (projeto AUSTRAL/fase 2) - valor: R$ 60.605,00</t>
  </si>
  <si>
    <t>01/01/2007 a 31/12/2007</t>
  </si>
  <si>
    <t>1596</t>
  </si>
  <si>
    <t>FEOP/UFOP - JOAO NAZARIO VILLASCHI SIMOES (DETUR) - CONVENIO PRESTAÇAO SERVIÇOS</t>
  </si>
  <si>
    <t>438-2007</t>
  </si>
  <si>
    <t>01596</t>
  </si>
  <si>
    <t>sinalizaçao interpretativa do patrimonio historico-cultural - Associaçao das Cidades Historicas de MG - valor: R$33.000,00</t>
  </si>
  <si>
    <t>set. 2006/março 2007</t>
  </si>
  <si>
    <t>1597</t>
  </si>
  <si>
    <t>MUSEU CIENCIA E TECNICA DA UFOP - PRESTAÇAO DE CONTAS PARCIAL</t>
  </si>
  <si>
    <t>439-2007</t>
  </si>
  <si>
    <t>01597</t>
  </si>
  <si>
    <t>C/C 14.216-6 - BB, ag. 0473-1</t>
  </si>
  <si>
    <t>PASTA AZUL B</t>
  </si>
  <si>
    <t>1598</t>
  </si>
  <si>
    <t>BIREME/OPAS/OMS / UFOP - COORDENAÇAO: JUSSARA SANTOS SILVA - CADASTRO</t>
  </si>
  <si>
    <t>460-2007</t>
  </si>
  <si>
    <t>01598</t>
  </si>
  <si>
    <t>cadastro da biblioteca do ICEB na Rede Brasileira de Informaçao em Ciencias da Saude - Biblioteca Virtual em Saude-BVS</t>
  </si>
  <si>
    <t>1599</t>
  </si>
  <si>
    <t>CONVENIO FUNEC/NEC/UFOP/FEOP - RELATORIO MOVIMENTAÇAO FINANCEIRA</t>
  </si>
  <si>
    <t>466-2007</t>
  </si>
  <si>
    <t>01599</t>
  </si>
  <si>
    <t xml:space="preserve">C/C 2012-5-500.372-0, CEF </t>
  </si>
  <si>
    <t>1600</t>
  </si>
  <si>
    <t>UFOP/FEOP/LAPAC-EF - PRESTAÇAO CONTAS PARCIAL</t>
  </si>
  <si>
    <t>505-2007</t>
  </si>
  <si>
    <t>01600</t>
  </si>
  <si>
    <t>C/C 16.383-X, BB, ag. 0473-1</t>
  </si>
  <si>
    <t>1601</t>
  </si>
  <si>
    <t>CERRO VANGUARDIA S.A. / UFOP - CONVENIO ESTAGIO INTERNACIONAL</t>
  </si>
  <si>
    <t>524-2007</t>
  </si>
  <si>
    <t>01601</t>
  </si>
  <si>
    <t>concessao de estagio - empresa Argentina</t>
  </si>
  <si>
    <t>10/02/2007 a 10/02/2008, prorrogaçao automatica</t>
  </si>
  <si>
    <t>1602</t>
  </si>
  <si>
    <t>GOMES E ANTUNES SEGURANÇA ELETRONICA LTDA-ALERTA/UFOP/FEOP</t>
  </si>
  <si>
    <t>525-2007</t>
  </si>
  <si>
    <t>01602</t>
  </si>
  <si>
    <t>monitoramento eletronico nas instalaçoes da PROPP/UFOP</t>
  </si>
  <si>
    <t>arquivado em 28/02/2007</t>
  </si>
  <si>
    <t>1603</t>
  </si>
  <si>
    <t>FEOP/UFOP/MUSEU - RELATORIO MOVIMENTAÇAO FINANCEIRA</t>
  </si>
  <si>
    <t>545-2007</t>
  </si>
  <si>
    <t>01603</t>
  </si>
  <si>
    <t>C/C 2012-500.368-2 - CEF</t>
  </si>
  <si>
    <t>GRADUAÇAO G5</t>
  </si>
  <si>
    <t>1604</t>
  </si>
  <si>
    <t>UFOP-REDEMAT/FG-NUPEC- COORD. FERNANDO GABRIEL DA SILVA ARAUJO (DEFIS) - CONVENIO GERENCIAMENTO RECURSOS</t>
  </si>
  <si>
    <t>551-2007</t>
  </si>
  <si>
    <t>01604</t>
  </si>
  <si>
    <t>curso de especializaçao em Siderurgia - valor: R$ 165.082,50</t>
  </si>
  <si>
    <t>1605</t>
  </si>
  <si>
    <t>UFOP/UFJF - DEHIS/ICHS (TERMO DE PARCERIA)</t>
  </si>
  <si>
    <t>568-2007</t>
  </si>
  <si>
    <t>01605</t>
  </si>
  <si>
    <t>"A construçao socio-cultural da desigualdade brasileira" - Edital FAPEMIG nº 020/2006</t>
  </si>
  <si>
    <t>1606</t>
  </si>
  <si>
    <t>PETROLEO BRASILEIRO S.A.-PETROBRAS - RIO DE JANEIRO/UFOP - CONVENIO ESTAGIO</t>
  </si>
  <si>
    <t>608-2007</t>
  </si>
  <si>
    <t>01606</t>
  </si>
  <si>
    <t>concessao de estagio a estudantes regularmente matriculados na UFOP</t>
  </si>
  <si>
    <t>1607</t>
  </si>
  <si>
    <t>UFOP/SBAC (CONVENIO CURSO POS-GRADUAÇAO) - PRESTAÇAO CONTAS</t>
  </si>
  <si>
    <t>676-2007</t>
  </si>
  <si>
    <t>01607</t>
  </si>
  <si>
    <t>apresentaçao prestaçao contas</t>
  </si>
  <si>
    <t>apensado proc. 1936-2006</t>
  </si>
  <si>
    <t>1608</t>
  </si>
  <si>
    <t>FEOP/UFP/PROJETO CATETE -- RELATORIO MOVIMENTAÇAO FINANCEIRA</t>
  </si>
  <si>
    <t>681-2007</t>
  </si>
  <si>
    <t>01608</t>
  </si>
  <si>
    <t>C/C 16.247-7 , BB, AG. 0473-1</t>
  </si>
  <si>
    <t>1609</t>
  </si>
  <si>
    <t>FEOP/UFOP/CAMARA MUNICIPAL DE OURO PRETO - RELATORIO MOVIMENTAÇAO FINANCEIRA</t>
  </si>
  <si>
    <t>682-2007</t>
  </si>
  <si>
    <t>01609</t>
  </si>
  <si>
    <t>C/C 500.291-0, CEF, AG. 2012</t>
  </si>
  <si>
    <t>1610</t>
  </si>
  <si>
    <t>FEOP/UFOP/VOGRR CVRD - RELATORIO MOVIMENTAÇAO FINANCEIRA</t>
  </si>
  <si>
    <t>683-2007</t>
  </si>
  <si>
    <t>01610</t>
  </si>
  <si>
    <t>C/C 16.881-5, BB, AG. 0473-1</t>
  </si>
  <si>
    <t>1611</t>
  </si>
  <si>
    <t>FEOP/UFOP/TREM DA VALE - RELATORIO MOVIMENTAÇAO FINANCEIRA</t>
  </si>
  <si>
    <t>684-2007</t>
  </si>
  <si>
    <t>01611</t>
  </si>
  <si>
    <t>C/C 17.385-1, BB, AG. 0473-1</t>
  </si>
  <si>
    <t>FESTIVAL INVERNO 2007</t>
  </si>
  <si>
    <t>1612</t>
  </si>
  <si>
    <t>SESu-MEC/UFOP/FEOP - COORDENAÇAO PROEx/IFAC (PATROCINIO)</t>
  </si>
  <si>
    <t>685-2007</t>
  </si>
  <si>
    <t>01612</t>
  </si>
  <si>
    <t>execuçao financeira do Festival de Inverno de Ouro Preto e Mariana 2007</t>
  </si>
  <si>
    <t>01/06/2007 a 31/12/2007</t>
  </si>
  <si>
    <t>1613</t>
  </si>
  <si>
    <t>UFOP/FEOP/MINC - COORD. PROEx/IFAC (MECENATO)</t>
  </si>
  <si>
    <t>686-2007</t>
  </si>
  <si>
    <t>01613</t>
  </si>
  <si>
    <t>captaçao recursos p/realizaçao do Festival de Inverno de Ouro Preto e Mariana 2007</t>
  </si>
  <si>
    <t>31/10/2007 a 31/10/2008</t>
  </si>
  <si>
    <t>1614</t>
  </si>
  <si>
    <t>UFOP/FEOP/MINISTERIO TURISMO - COORD. PROEx/IFAC (CAPTAÇAO RECURSOS)</t>
  </si>
  <si>
    <t>687-2007</t>
  </si>
  <si>
    <t>01614</t>
  </si>
  <si>
    <t>financiamento p/realizaçao do Festival de Inverno de Ouro Preto e Mariana 2007</t>
  </si>
  <si>
    <t>FORUM LETRAS 2007</t>
  </si>
  <si>
    <t>1615</t>
  </si>
  <si>
    <t>MINISTERIO TURISMO/UFOP/FEOP - COORD. PROEx/IFAC (PATROCINIO)</t>
  </si>
  <si>
    <t>688-2007</t>
  </si>
  <si>
    <t>01615</t>
  </si>
  <si>
    <t>realizaçao do Forum das Letras 2007</t>
  </si>
  <si>
    <t>1616</t>
  </si>
  <si>
    <t>SESu-MEC/UFOP/FEOP - COORD. PROEx/IFAC (PATROCINIO)</t>
  </si>
  <si>
    <t>689-2007</t>
  </si>
  <si>
    <t>01616</t>
  </si>
  <si>
    <t>execuçao financeira do Forum das Letras 2007</t>
  </si>
  <si>
    <t>23/11/2007 a 31/12/2007</t>
  </si>
  <si>
    <t>1617</t>
  </si>
  <si>
    <t>UFOP/FEOP/MEC - COORD. PROEx/IFAC (MECENATO)</t>
  </si>
  <si>
    <t>690-2007</t>
  </si>
  <si>
    <t>01617</t>
  </si>
  <si>
    <t>captaçao recursos p/realizaçao do Forum das Letras 2007</t>
  </si>
  <si>
    <t>1618</t>
  </si>
  <si>
    <t>UFOP-IFAC/FEOP/MINTUR - COORD. IFAC (GERENCIAMENTO RECURSOS)</t>
  </si>
  <si>
    <t>691-2007</t>
  </si>
  <si>
    <t>01618</t>
  </si>
  <si>
    <t>realizaçao das obras de recuperaçao das ruinas do IFAC: Centro de Memoria de Ouro Preto - valor: R$296.000,00</t>
  </si>
  <si>
    <t>1619</t>
  </si>
  <si>
    <t>FEOP/UFOP/DES E DIST CEAD - PRESTAÇAO DE CONTAS</t>
  </si>
  <si>
    <t>748-2007</t>
  </si>
  <si>
    <t>01619</t>
  </si>
  <si>
    <t>C/C 16.380-5 - BB, AG. 0473-1</t>
  </si>
  <si>
    <t>1620</t>
  </si>
  <si>
    <t>UFOP/FEOP/SESu - PRESTAÇAO DE CONTAS</t>
  </si>
  <si>
    <t>749-2007</t>
  </si>
  <si>
    <t>01620</t>
  </si>
  <si>
    <t>C/C 16.381-3, BB, AG. 0473-1</t>
  </si>
  <si>
    <t>1621</t>
  </si>
  <si>
    <t>UFOP/NOVELIS - FREDERICO GARCIA SOBREIRA (DEGEO) - TERMO DE PARCERIA</t>
  </si>
  <si>
    <t>751-2007</t>
  </si>
  <si>
    <t>01621</t>
  </si>
  <si>
    <t>desenvolvimento da pesquisa CNPq: hidrossedimentologia e hidrogeoquimica da bacia do Ribeirao do Carmo, municipios de Ouro Preto e Mariana</t>
  </si>
  <si>
    <t>1622</t>
  </si>
  <si>
    <t>FEOP/UFOP/IE L DECEA J. MONLEVADE-PRESTAÇAO CONTAS PARCIAL</t>
  </si>
  <si>
    <t>784-2007</t>
  </si>
  <si>
    <t>01622</t>
  </si>
  <si>
    <t>C/C 16.384-8, BB, AG. 0473-1</t>
  </si>
  <si>
    <t>1623</t>
  </si>
  <si>
    <t>FEOP/UFOP/PROJ. REC. INST. B. C. UFOP -PRESTAÇAO CONTAS PARCIAL</t>
  </si>
  <si>
    <t>785-2007</t>
  </si>
  <si>
    <t>01623</t>
  </si>
  <si>
    <t>C/C 16.379-1,BB, AG. 0473-1</t>
  </si>
  <si>
    <t>1624</t>
  </si>
  <si>
    <t>FEOP/UFOP/PROJ. ED. ESP. INC. - PRESTAÇAO CONTAS PARCIAL</t>
  </si>
  <si>
    <t>786-2007</t>
  </si>
  <si>
    <t>01624</t>
  </si>
  <si>
    <t>C/C 16.376-7, BB, AG. 0473-1</t>
  </si>
  <si>
    <t>1625</t>
  </si>
  <si>
    <t>FEOP/UFOP/LESTA/DEMET - RELATORIO MOVIMENTAÇAO FINANCEIRA</t>
  </si>
  <si>
    <t>787-2007</t>
  </si>
  <si>
    <t>01625</t>
  </si>
  <si>
    <t>C/C 2012-500.415-8, CEF</t>
  </si>
  <si>
    <t>1626</t>
  </si>
  <si>
    <t>INSTITUTO CULTURAL FLAVIO GUTIERREZ-MUSEU DO ORATORIO/UFOP - CONVENIO ESTAGIO</t>
  </si>
  <si>
    <t>788-2007</t>
  </si>
  <si>
    <t>01626</t>
  </si>
  <si>
    <t>realizaçao estagio e concessao bolsa de estagio</t>
  </si>
  <si>
    <t>01/02/2007 a 01/02/2011</t>
  </si>
  <si>
    <t>1627</t>
  </si>
  <si>
    <t>COMPANHIA SANEAMENTO DE MINAS GERAIS-COPASA MG/UFOP-DEQUI - COORD. CLAUDIA DUMANS GUEDES (DEQUI) - CONVENIO DESENVOLVIMENTO ATIVIDADES P/TRABALHO DE DISSERTAÇÃO DE MESTRADO</t>
  </si>
  <si>
    <t>843-2007</t>
  </si>
  <si>
    <t>01627</t>
  </si>
  <si>
    <t>realizaçao de analise, visando o reconhecimento e contagem das cianobacterias pesquisadas - dissertaçao de mestrado da aluna:Talia Carvalho de Freitas</t>
  </si>
  <si>
    <t>23/04/2007 a 23/04/2009</t>
  </si>
  <si>
    <t>1628</t>
  </si>
  <si>
    <t>FAPEMIG/UFLA/DEP. MEDICINA VETERINARIA/UFOP/FUNDECC - COORD. GILCINEA DE CASSIA SANTA - TERMO OUTORGA</t>
  </si>
  <si>
    <t>845-2007</t>
  </si>
  <si>
    <t>01628</t>
  </si>
  <si>
    <t>T.O. CAG-1593/05 - avaliaçao in vitro e in vivo da imunopatologia da demodicose canina e da açao imunofarmocologica do amitraz em caes - valor: R$48.174,00</t>
  </si>
  <si>
    <t>apensado proc. 268-2006</t>
  </si>
  <si>
    <t>1629</t>
  </si>
  <si>
    <t>FEOP/UFOP/FUNDO DO DEPRO - RELATORIO MOVIMENTAÇAO FINANCEIRA</t>
  </si>
  <si>
    <t>867-2007</t>
  </si>
  <si>
    <t>01629</t>
  </si>
  <si>
    <t>C/C 500.404-2. CEF, AG. 2012</t>
  </si>
  <si>
    <t>1630</t>
  </si>
  <si>
    <t>PETROLEO BRASILEIRO S.A.-PETROBRAS/UFOP/FG - CONTRATO Nº 6000.0030066.07.2</t>
  </si>
  <si>
    <t>869-2007</t>
  </si>
  <si>
    <t>01630</t>
  </si>
  <si>
    <t>prestaçao serviços de docencia nos cursos: a) Modelagem geologica 3D de reservatorios; b) Interpretaçao Exploratoria - Valor contrato: R$ 348.331,55</t>
  </si>
  <si>
    <t>09/04/2007 a 27/10/2007</t>
  </si>
  <si>
    <t>1631</t>
  </si>
  <si>
    <t>UFOP-ICEB/NUPEB/FG - PROF. SERVIO P RIBEIRO (DECBI) - CONSULTA</t>
  </si>
  <si>
    <t>874-2007</t>
  </si>
  <si>
    <t>01631</t>
  </si>
  <si>
    <t>procedimentos adotados pela FG p/pagamento de pessoal, como interveniente financeira do contrato com a empresa Brandt Meio Ambiente Ltda.</t>
  </si>
  <si>
    <t>CONSULTA (doc. 07/3/2007)</t>
  </si>
  <si>
    <t>1632</t>
  </si>
  <si>
    <t>FEOP/UFOP/CURSO DE EXT. GEMOLOGIA - RELATORIO MOVIMENTAÇAO FINANCEIRA</t>
  </si>
  <si>
    <t>971-2007</t>
  </si>
  <si>
    <t>01632</t>
  </si>
  <si>
    <t>C/C 500.411-5, CEF, Ag. 2012</t>
  </si>
  <si>
    <t>1633</t>
  </si>
  <si>
    <t>FG-LESTA/DEGEO/DEMET/UFOP - RELATORIO MOVIMENTAÇAO FINANCEIRA</t>
  </si>
  <si>
    <t>978-2007</t>
  </si>
  <si>
    <t>01633</t>
  </si>
  <si>
    <t>C/C 5.713-4, BB, ag. 3394-4</t>
  </si>
  <si>
    <t>1634</t>
  </si>
  <si>
    <t>FG-LOPAG/DEGEO/UFOP - RELATORIO MOVIMENTAÇAO FINANCEIRA</t>
  </si>
  <si>
    <t>979-2007</t>
  </si>
  <si>
    <t>01634</t>
  </si>
  <si>
    <t>C/C 5.714-2, BB, ag. 3394-4</t>
  </si>
  <si>
    <t>1635</t>
  </si>
  <si>
    <t>FG/UFOP/EMENDA PARLAMENTAR - PRESTAÇAO CONTAS</t>
  </si>
  <si>
    <t>1059-2007</t>
  </si>
  <si>
    <t>01635</t>
  </si>
  <si>
    <t xml:space="preserve">C/C 14.361-8. BB, </t>
  </si>
  <si>
    <t>1636</t>
  </si>
  <si>
    <t>FG/UFOP/SDE-024/2004 - PRESTAÇAO CONTAS</t>
  </si>
  <si>
    <t>1061-2007</t>
  </si>
  <si>
    <t>01636</t>
  </si>
  <si>
    <t>C/C 14.358-8, BB</t>
  </si>
  <si>
    <t>1637</t>
  </si>
  <si>
    <t>FG/UFOP/ANTT-015/2004 - PRESTAÇAO CONTAS</t>
  </si>
  <si>
    <t>1062-2007</t>
  </si>
  <si>
    <t>01637</t>
  </si>
  <si>
    <t>C/C 14.359-6, BB</t>
  </si>
  <si>
    <t>1638</t>
  </si>
  <si>
    <t>FG/UFO/SESu-MEC 596/2004 - PRESTAÇAO CONTAS</t>
  </si>
  <si>
    <t>1063-2007</t>
  </si>
  <si>
    <t>01638</t>
  </si>
  <si>
    <t>C/C 14.354-3</t>
  </si>
  <si>
    <t>1639</t>
  </si>
  <si>
    <t>FG/UFOP/SESu-MEC 305/2004 - PRESTAÇAO CONTAS</t>
  </si>
  <si>
    <t>1064-2007</t>
  </si>
  <si>
    <t>01639</t>
  </si>
  <si>
    <t>C/C 14.356-1, BB</t>
  </si>
  <si>
    <t>1640</t>
  </si>
  <si>
    <t xml:space="preserve">FG/UFOP/SESu-MEC 365/2004 - PRESTAÇAO CONTAS </t>
  </si>
  <si>
    <t>1065-2007</t>
  </si>
  <si>
    <t>01640</t>
  </si>
  <si>
    <t>C/C 14.357-X, BB</t>
  </si>
  <si>
    <t>1641</t>
  </si>
  <si>
    <t>FG/UFOP/SESu-MEC 224/2004 - PRESTAÇAO CONTAS</t>
  </si>
  <si>
    <t>1066-2007</t>
  </si>
  <si>
    <t>01641</t>
  </si>
  <si>
    <t>C/C 14.355-3, BB</t>
  </si>
  <si>
    <t>1642</t>
  </si>
  <si>
    <t>FG/UFOP/SEED-MEC 011/2004 - PRESTAÇAO CONTAS</t>
  </si>
  <si>
    <t>1067-2007</t>
  </si>
  <si>
    <t>01642</t>
  </si>
  <si>
    <t>C/C 14.353-7, BB</t>
  </si>
  <si>
    <t>1643</t>
  </si>
  <si>
    <t>FG/UFOP/SEBRAE 032/2003 - PRESTAÇAO CONTAS</t>
  </si>
  <si>
    <t>1080-2007</t>
  </si>
  <si>
    <t>01643</t>
  </si>
  <si>
    <t>C/C 14.351-0, BB</t>
  </si>
  <si>
    <t>1644</t>
  </si>
  <si>
    <t>UFOP/FEOP - EMENDA PARLAMENTAR 1111016 (DEP. CARLOS MOTA) - COORD. DOF</t>
  </si>
  <si>
    <t>7936-2006</t>
  </si>
  <si>
    <t>01644</t>
  </si>
  <si>
    <t>projeto: desenvolvimento institucional p/melhoria da infra-estrutura dos campi da UFOP e de atendimento a comunidade - valor R$ 50.000,00</t>
  </si>
  <si>
    <t>01/12/2006 a 31/7/2009</t>
  </si>
  <si>
    <t>DOU, 28/01/2009</t>
  </si>
  <si>
    <t>1645</t>
  </si>
  <si>
    <t>UFOP/FEOP - EMENDA PARLAMENTAR 90230006 (DEP. MARIO ASSAD JR.) - COORD. DOF</t>
  </si>
  <si>
    <t>7937-2006</t>
  </si>
  <si>
    <t>01645</t>
  </si>
  <si>
    <t>projeto: desenvolvimento institucional p/melhoria da infra-estrutura dos campi da UFOP e de atendimento a comunidade - valor R$ 20.000,00</t>
  </si>
  <si>
    <t>01/12/2006 a 31/07/2008</t>
  </si>
  <si>
    <t>1646</t>
  </si>
  <si>
    <t>UFOP/FEOP - EMENDA PARLAMENTAR 19420019 (DEP. SERGIO MIRANDA)</t>
  </si>
  <si>
    <t>8328-2006</t>
  </si>
  <si>
    <t>01646</t>
  </si>
  <si>
    <t>projeto: desenvolvimento institucional p/melhoria da infra-estrutura dos campi da UFOP e de atendimento a comunidade - valor R$ 114.065,63</t>
  </si>
  <si>
    <t>01/12/2006 a 30/9/2009</t>
  </si>
  <si>
    <t>1647</t>
  </si>
  <si>
    <t>UFOP/FEOP - EXECUÇAO PARCIAL DE PROJETO</t>
  </si>
  <si>
    <t>8513-2006</t>
  </si>
  <si>
    <t>01647</t>
  </si>
  <si>
    <t>projeto academico p/moradia estudantil - valor R$ 117.956,48</t>
  </si>
  <si>
    <t>01/12/2006 a 30/04/2008</t>
  </si>
  <si>
    <t>1648</t>
  </si>
  <si>
    <t>PROJETO REDUÇAO-CENTRO DE DIFUSAO CULTURAL/MUSEU DAS REDUÇOES/UFOP - CONVENIO ESTAGIO</t>
  </si>
  <si>
    <t>1078-2007</t>
  </si>
  <si>
    <t>01648</t>
  </si>
  <si>
    <t>realizaçao estagio e concessao de bolsa de estagio</t>
  </si>
  <si>
    <t>20/02/2007 a 20/02/2011</t>
  </si>
  <si>
    <t>1649</t>
  </si>
  <si>
    <t>MUNICIPIO DE NAZARENO/UFOP - CONVENIO ESTAGIO</t>
  </si>
  <si>
    <t>1077-2007</t>
  </si>
  <si>
    <t>01649</t>
  </si>
  <si>
    <t>27/06/2007 a 31/12/2008</t>
  </si>
  <si>
    <t>1650</t>
  </si>
  <si>
    <t>MUSEU ALEIJADINHO/UFOP - CONVENIO ESTAGIO</t>
  </si>
  <si>
    <t>1147-2007</t>
  </si>
  <si>
    <t>01650</t>
  </si>
  <si>
    <t>08/03/2007 a 08/03/2011</t>
  </si>
  <si>
    <t>1651</t>
  </si>
  <si>
    <t>COMPANHIA INDUSTRIAL FLUMINENSE-CIF/UFOP - CONVENIO ESTAGIO</t>
  </si>
  <si>
    <t>1352-2007</t>
  </si>
  <si>
    <t>01651</t>
  </si>
  <si>
    <t>23/03/2007 a 23/03/2011</t>
  </si>
  <si>
    <t>1652</t>
  </si>
  <si>
    <t>HOSPITAL MONSENHOR HORTA-MARIANA,MG/UFOP - CONVENIO ESTAGIO</t>
  </si>
  <si>
    <t>1353-2007</t>
  </si>
  <si>
    <t>01652</t>
  </si>
  <si>
    <t xml:space="preserve">concessao de estagio curricular, sem bolsa </t>
  </si>
  <si>
    <t>02/04/2007 a 02/04/2008</t>
  </si>
  <si>
    <t>ESTAGIO E7</t>
  </si>
  <si>
    <t>1653</t>
  </si>
  <si>
    <t>COSIPA/UFOP - CONVENIO ESTAGIO</t>
  </si>
  <si>
    <t>1355-2007</t>
  </si>
  <si>
    <t>01653</t>
  </si>
  <si>
    <t>complementaçao das atividades de aprendizagem social, profissional e cultural de estudantes</t>
  </si>
  <si>
    <t>22/03/2007 a 22/03/2012</t>
  </si>
  <si>
    <t>1654</t>
  </si>
  <si>
    <t xml:space="preserve">UFOP/FEOP/VESTIBULAR - PRESTAÇAO CONTAS FINAL </t>
  </si>
  <si>
    <t>1356-2007</t>
  </si>
  <si>
    <t>01654</t>
  </si>
  <si>
    <t xml:space="preserve">C/C 500.228-7, ag. 2012, CEF - periodo jul/2006 a fev/2007 </t>
  </si>
  <si>
    <t>1655</t>
  </si>
  <si>
    <t>CVRD/UFOP/FG - GILBERTO FERNANDES (DECIV) - CONVENIO COOPERAÇAO TECNICO-CIENTIFICA</t>
  </si>
  <si>
    <t>1357-2007</t>
  </si>
  <si>
    <t>01655</t>
  </si>
  <si>
    <t>desenv. estudos de pesquisa de caracterizaçao tecnologica dos materiais utilizados comumente como lastro ferroviario - valor R$34.320,00</t>
  </si>
  <si>
    <t>15/03/2007 a 15/03/2008</t>
  </si>
  <si>
    <t>1656</t>
  </si>
  <si>
    <t>UFMG/UFOP/IEF/CI-BRASIL/BIOTROPICOS - CONVENIO COOPERAÇAO TECNICO-CIENTIFICA</t>
  </si>
  <si>
    <t>1358-2007</t>
  </si>
  <si>
    <t>01656</t>
  </si>
  <si>
    <t>monitoramento da biodiversidade no Parque Estadual do Rio Doce: TEAM-RIO DOCE</t>
  </si>
  <si>
    <t xml:space="preserve">em analise </t>
  </si>
  <si>
    <t>1657</t>
  </si>
  <si>
    <t>CONSERVATION INTERNATIONAL DO BRASIL-CI BRASIL/UFOP (ACORDO P/USO E COMPARTILAMENTO DE DADOS)</t>
  </si>
  <si>
    <t>1359-2007</t>
  </si>
  <si>
    <t>01657</t>
  </si>
  <si>
    <t>programa de ecologia, avaliaçao e monitoramento de florestas tropicais - TEAM</t>
  </si>
  <si>
    <t>1658</t>
  </si>
  <si>
    <t>UFOP/FEOP - MEC/SESu - DESCENTRALIZAÇAO</t>
  </si>
  <si>
    <t>7943-2006</t>
  </si>
  <si>
    <t>01658</t>
  </si>
  <si>
    <t>conclusao 1ª fase do projeto de construçao de edificaçao p/abrigar o curso de Medicina - valor R$1.718.410,94</t>
  </si>
  <si>
    <t>01/12/2006  a 31/12/2009</t>
  </si>
  <si>
    <t>1659</t>
  </si>
  <si>
    <t>UFOP/FEOP - PRO-FORMAR - DESCENTRALIZAÇAO</t>
  </si>
  <si>
    <t>7875-2006</t>
  </si>
  <si>
    <t>01659</t>
  </si>
  <si>
    <t>exec. Parcial proj. Apoio operacional p/realizaçao do projeto academico de desenvovimento das atividades da modalidade de ensino a distancia - valor R$724.919,72</t>
  </si>
  <si>
    <t>1660</t>
  </si>
  <si>
    <t>UFOP/FEOP - EMENDA PARLAMENTAR IPES MINEIRA - COORD. PROPLAD</t>
  </si>
  <si>
    <t>8691-2006</t>
  </si>
  <si>
    <t>01660</t>
  </si>
  <si>
    <t>desenvolvimento institucional p/a melhoria da infra-estrutura dos campi da UFOP e de atendimento a comunidade - valor: 42.289,08</t>
  </si>
  <si>
    <t>01/12/2006 a 31/07/2009</t>
  </si>
  <si>
    <t>1661</t>
  </si>
  <si>
    <t>UFOP/FEOP - EMENDA PARLAMENTAR ANDIFES - COORD. PROPLAD</t>
  </si>
  <si>
    <t>8692-2006</t>
  </si>
  <si>
    <t>01661</t>
  </si>
  <si>
    <t>desenvolvimento institucional p/a melhoria da infra-estrutura dos campi da UFOP e de atendimento a comunidade - valor R$69.003,31</t>
  </si>
  <si>
    <t>1662</t>
  </si>
  <si>
    <t>UFOP/FEOP - MEC/SESu - DESCENTRALIZAÇAO - COORD. PROPLAD</t>
  </si>
  <si>
    <t>8693-2006</t>
  </si>
  <si>
    <t>01662</t>
  </si>
  <si>
    <t>proj,melhoria das condiçoes de oferta dos cursos de Direito e Turismo da UFOP - valor R$259.732,36</t>
  </si>
  <si>
    <t>1663</t>
  </si>
  <si>
    <t>UFOP/FEOP/CENTRO DESPORTIVO - PRESTAÇAO DE CONTAS</t>
  </si>
  <si>
    <t>1705-2007</t>
  </si>
  <si>
    <t>01663</t>
  </si>
  <si>
    <t>C/C 500.221-0, AG. 2012, CEF - período 01/10/2004 a 31/12/2006</t>
  </si>
  <si>
    <t>1664</t>
  </si>
  <si>
    <t>FG/UFOP - VERSIANE ALBIS LEAO (DEMET) - CONTRATO PRESTAÇAO SERVIÇOS</t>
  </si>
  <si>
    <t>1706-2007</t>
  </si>
  <si>
    <t>01664</t>
  </si>
  <si>
    <t>tratamento de residuos da Votorantim Metais por bio &amp; hidrometalurgia - valor R$ 275.859,00</t>
  </si>
  <si>
    <t>01/04/2007 a 01/04/2009</t>
  </si>
  <si>
    <t>1665</t>
  </si>
  <si>
    <t>FG/UFOP - CESAR MENDONÇA FERREIRA (DEGEO) - CONTRATO PRESTAÇAO SERVIÇOS</t>
  </si>
  <si>
    <t>2103-2007</t>
  </si>
  <si>
    <t>01665</t>
  </si>
  <si>
    <t>minerografia aplicada a minerios de MMX. Valor: R$ 45.517,00</t>
  </si>
  <si>
    <t>01/04/2007 a 30/09/2007</t>
  </si>
  <si>
    <t>1666</t>
  </si>
  <si>
    <t>PEDRAS CONGONHAS EXTRAÇAO ARTE E INDUSTRIA LTDA.-PC/UFOP - CONVENIO ESTAGIO</t>
  </si>
  <si>
    <t>2102-2007</t>
  </si>
  <si>
    <t>01666</t>
  </si>
  <si>
    <t>realizaçao estagio e concessao de bolsa de estagio a estudantes</t>
  </si>
  <si>
    <t>30/03/2007 a 30/03/2011</t>
  </si>
  <si>
    <t>1667</t>
  </si>
  <si>
    <t>UFOP/FEOP/OURO PRETO CIDADE DIGITAL - PRESTAÇAO DE CONTAS PARCIAL</t>
  </si>
  <si>
    <t>2123-2007</t>
  </si>
  <si>
    <t>01667</t>
  </si>
  <si>
    <t>C/C 16.263-9 ,  Ag. 0473-1, BB - período janeiro/2006 a dezembro/2006</t>
  </si>
  <si>
    <t>1668</t>
  </si>
  <si>
    <t>UFOP/CEFET-OURO PRETO - COORDENAÇAO CEAD - CONVENIO IMPLANTAÇAO DE CURSO</t>
  </si>
  <si>
    <t>2352-2007</t>
  </si>
  <si>
    <t>01668</t>
  </si>
  <si>
    <t>implantaçao do curso de bacharelado em administraçao, enfase em administraçao publica, na modalidade de educaçao a distancia - valor R$129.600,00</t>
  </si>
  <si>
    <t>02/10/2007 a 02/04/2012</t>
  </si>
  <si>
    <t>1669</t>
  </si>
  <si>
    <t>UFOP/CAMARA MUNICIPAL DE OURO PRETO-CMOP/FEOP - COORDENAÇAO: CEAD - CONVENIO IMPLANTAÇAO DE CURSO</t>
  </si>
  <si>
    <t>2351-2007</t>
  </si>
  <si>
    <t>01669</t>
  </si>
  <si>
    <t>implantaçao do curso de bacharelado em administraçao, enfase em administraçao publica, na modalidade de educaçao a distancia - valor R$64.800,00</t>
  </si>
  <si>
    <t>1670</t>
  </si>
  <si>
    <t>UFOP/MUSEU DA INCONFIDENCIA-IPHAN/FEOP - COORDENAÇAO: CEAD - CONVENIO IMPLANTAÇAO DE CURSO</t>
  </si>
  <si>
    <t>2353-2007</t>
  </si>
  <si>
    <t>01670</t>
  </si>
  <si>
    <t>implantaçao do curso de bacharelado em administraçao, enfase em administraçao publica, na modalidade de educaçao a distancia - valor R$21.600,00</t>
  </si>
  <si>
    <t>24/09/2007 a 24/02/2012</t>
  </si>
  <si>
    <t>1671</t>
  </si>
  <si>
    <t>UFOP/MUNICIPIO DE BARAO DE COCAIS/FEOP - COORDENAÇAO: CEAD - CONVENIO IMPLANTAÇAO DE CURSO</t>
  </si>
  <si>
    <t>2354-2007</t>
  </si>
  <si>
    <t>01671</t>
  </si>
  <si>
    <t>implantaçao do curso de bacharelado em administraçao, enfase em administraçao publica, na modalidade de educaçao a distancia - valor R$356.176,00</t>
  </si>
  <si>
    <t>04/05/2007 a 04/05/2012</t>
  </si>
  <si>
    <t>1672</t>
  </si>
  <si>
    <t>PREFEITURA MUNICIPAL DE VESPASIANO/UFOP - CONVENIO ESTAGIO</t>
  </si>
  <si>
    <t>2458-2007</t>
  </si>
  <si>
    <t>01672</t>
  </si>
  <si>
    <t>na prefeitura</t>
  </si>
  <si>
    <t>1673</t>
  </si>
  <si>
    <t>MCT/INST.NACIONAL DE PESQUISAS ESPECIAIS-INPE/UFOP -ACORDO DE COOPERAÇÃO E CONVENIO</t>
  </si>
  <si>
    <t>2550-2007</t>
  </si>
  <si>
    <t>01673</t>
  </si>
  <si>
    <t>programa de cooperaçao tecnico-cientifica + 1º termo aditivo</t>
  </si>
  <si>
    <t>27/12/2007 a 27/12/2012</t>
  </si>
  <si>
    <t>1674</t>
  </si>
  <si>
    <t>UFOP/ICEB/NUPEB/DECBI - EDITAL PROCESSO SELETIVO - CONSULTA</t>
  </si>
  <si>
    <t>2829-2007</t>
  </si>
  <si>
    <t>01674</t>
  </si>
  <si>
    <t>curso de mestrado do programa de pos-graduaçao em ecologia de biomas tropicais</t>
  </si>
  <si>
    <t>consulta (doc. 13/04/2007)</t>
  </si>
  <si>
    <t>PRETAÇAO SERVIÇOS PS7</t>
  </si>
  <si>
    <t>1675</t>
  </si>
  <si>
    <t>CVRD/UFOP/FG - GERALDO MAGELA DA COSTA (DEQUI) - CONTRATO PRESTAÇAO SERVIÇOS</t>
  </si>
  <si>
    <t>2887-2007</t>
  </si>
  <si>
    <t>01675</t>
  </si>
  <si>
    <t>caracterizaçao de rejeitos ultra finos de minerio de ferro e determinaçao da forma de ocorrencia de fosforo em minerios de ferro e manganes - valor R$106.840,08</t>
  </si>
  <si>
    <t>01/5/2009 a 01/11/2011</t>
  </si>
  <si>
    <t>1676</t>
  </si>
  <si>
    <t>AGENCIA DE DESENVOLVIMENTO ECONOMICO E SOCIAL DE OURO PRETO-ADOP/UFOP - CONVENIO ESTAGIO</t>
  </si>
  <si>
    <t>2888-2007</t>
  </si>
  <si>
    <t>01676</t>
  </si>
  <si>
    <t>concessao estagio a estudantes da UFOP</t>
  </si>
  <si>
    <t>16/04/207 a 16/08/2007</t>
  </si>
  <si>
    <t>1677</t>
  </si>
  <si>
    <t>MINERITA MINERIOS ITAUNA LTDA/UFOP - CONVENIO ESTAGIO</t>
  </si>
  <si>
    <t>3001-2007</t>
  </si>
  <si>
    <t>01677</t>
  </si>
  <si>
    <t>concessao de estagio a estudantes da UFOP</t>
  </si>
  <si>
    <t>26/04/2007 a 26/04/2012</t>
  </si>
  <si>
    <t>1678</t>
  </si>
  <si>
    <t>CENTRO REGIONAL INTEGRADO DE DESENVOLVIMENTO SUSTENTAVEL-CRIDES/UFOP - CONVENIO ESTAGIO</t>
  </si>
  <si>
    <t>3002-2007</t>
  </si>
  <si>
    <t>01678</t>
  </si>
  <si>
    <t>realizaçao de estagio e concessao de bolsa de estagio a estudantes da UFOP</t>
  </si>
  <si>
    <t>26/04/2007 a 31/12/2008</t>
  </si>
  <si>
    <t>1679</t>
  </si>
  <si>
    <t>UFOP/FEDERAÇAO MINEIRA DE CICLISMO-FMC - CONTRATO CESSAO NÃO ONEROSA</t>
  </si>
  <si>
    <t>3044-2007</t>
  </si>
  <si>
    <t>01679</t>
  </si>
  <si>
    <t>cessao não onerosa de terreno p/realizaçao da prova do campeonato de mountain bike-cross country</t>
  </si>
  <si>
    <t>28/04/2007 a 04/05/2007</t>
  </si>
  <si>
    <t>1680</t>
  </si>
  <si>
    <t>FINEP/FEOP/UFOP - CONVENIO 01.08.0138.00 - CO-EXECUTORES: CETEC-MG/UFOP-MCTEM/CAIXA ESCOLAR RENE GIANNETTI/CAIXA ESCOLAR AARAO REIS - CONVENIO FINANCIAMENTO PROJETO</t>
  </si>
  <si>
    <t>3198-2007</t>
  </si>
  <si>
    <t>01680</t>
  </si>
  <si>
    <t>"Engenharia no ensino medio: pedagogia atraves do ensino de projeto e da arte tecnologica" - valor R$498.038,00</t>
  </si>
  <si>
    <t>08/05/2008 a 08/05/2010</t>
  </si>
  <si>
    <t>1681</t>
  </si>
  <si>
    <t>intercambio de pessoal docente e pesquisador, e de estudantes</t>
  </si>
  <si>
    <t>em analise documentos</t>
  </si>
  <si>
    <t>1682</t>
  </si>
  <si>
    <t>COMPANHIA MINEIRA DE PROMOÇOES-PROMINAS/UFOP - CONVENIO ESTAGIO</t>
  </si>
  <si>
    <t>3385-2007</t>
  </si>
  <si>
    <t>01682</t>
  </si>
  <si>
    <t>concessao de estagios aestudantes da UFOP</t>
  </si>
  <si>
    <t>12/04/2007 a 12/04/2009</t>
  </si>
  <si>
    <t>1683</t>
  </si>
  <si>
    <t>PMOP/CAMARA MUNICIPAL OURO PRETO-CMOP/UFOP/INTERFORUM GLOBAL: INTERCAMBIO E DESENVOLVIMENTO SUSTENTAVEL - TERMO COOPERAÇAO</t>
  </si>
  <si>
    <t>3392-2007</t>
  </si>
  <si>
    <t>01683</t>
  </si>
  <si>
    <t>incentivo, fomento, implantaçao e monitoramento da Agenda 21 Local de Ouro Preto</t>
  </si>
  <si>
    <t>11/05/2007 a 11/05/2009</t>
  </si>
  <si>
    <t>1684</t>
  </si>
  <si>
    <t>UFOP/FEOP/DEPARTAMENTO DE TURISMO - PRESTAÇAO CONTAS PARCIAL</t>
  </si>
  <si>
    <t>3502-2007</t>
  </si>
  <si>
    <t>01684</t>
  </si>
  <si>
    <t>C/C 2012-500.216-3 - CEF - periodo: 01/5/2005 a 30/4/2007</t>
  </si>
  <si>
    <t>1685</t>
  </si>
  <si>
    <t>PREVENT THIERRY BRASIL LTDA./UFOP - CONVENIO ESTAGIO</t>
  </si>
  <si>
    <t>3526-2007</t>
  </si>
  <si>
    <t>01685</t>
  </si>
  <si>
    <t>concessao de estagio a estudantes</t>
  </si>
  <si>
    <t>pendene assinatura</t>
  </si>
  <si>
    <t>na empresa</t>
  </si>
  <si>
    <t>1686</t>
  </si>
  <si>
    <t>UFOP/FEOP/INCLUSAO DIGITAL - PRESTAÇAO CONTAS PARCIAL</t>
  </si>
  <si>
    <t>3527-2007</t>
  </si>
  <si>
    <t>01686</t>
  </si>
  <si>
    <t>C/C 500.384-4, ag. 2012, CEF - periodo 01/01/2007 a 31/03/2007</t>
  </si>
  <si>
    <t>1687</t>
  </si>
  <si>
    <t>2995-2007</t>
  </si>
  <si>
    <t>01687</t>
  </si>
  <si>
    <t>C/C 500.323-2, ag. 2012, CEF - período: dezembro/2006 a março/2007</t>
  </si>
  <si>
    <t>1688</t>
  </si>
  <si>
    <t>UNIVERSITA DEGLI STUDI DI NAPOLI "L'ORIENTALE" - NAPOLES-ITALIA - ACORDO COOP. CIENTIFICA, TECNICA E DIDATICA</t>
  </si>
  <si>
    <t>promover e realizar projetos de colaboraçao cientifica e didatica nas áreas Literaturas Brasileira, Italiana, Historias Brasil, America Latina, Italia, Eurpa Mediterranea, linguas orientais, europeias, americans, Direito, Ciencias Sociais</t>
  </si>
  <si>
    <t>DOU, 10/11/2010</t>
  </si>
  <si>
    <t>1689</t>
  </si>
  <si>
    <t>UFOP/FEOP/CEICHS - RELATORIO MOVIMENTAÇAO FINANCEIRA</t>
  </si>
  <si>
    <t>3552-2007</t>
  </si>
  <si>
    <t>01689</t>
  </si>
  <si>
    <t>C/C 500.491-3, ag. 2012-5, CEF</t>
  </si>
  <si>
    <t>1690</t>
  </si>
  <si>
    <t>FUNDAÇAO COORDENAÇAO DE PROJETOS, PESQUISAS E ESTUDOS TECNOLOGICOS-COPPETEC/UFOP - ACORDO COOPERAÇAO</t>
  </si>
  <si>
    <t>3620-2007</t>
  </si>
  <si>
    <t>01690</t>
  </si>
  <si>
    <t>cooperaçao tecnico-cientifica em estudos e projetos</t>
  </si>
  <si>
    <t>em analise na PF</t>
  </si>
  <si>
    <t>1691</t>
  </si>
  <si>
    <t>UFOP/FEOP/VESTIBULAR - PRESTAÇAO CONTAS PARCIAL</t>
  </si>
  <si>
    <t>3621-2007</t>
  </si>
  <si>
    <t>01691</t>
  </si>
  <si>
    <t xml:space="preserve">C/C 500.323-2, ag. 2012, CEF - periodo: março a abril de 2007 </t>
  </si>
  <si>
    <t>1692</t>
  </si>
  <si>
    <t>FUNDAÇAO BENJAMIN GUIMARAES-HOSPITAL DA BALEIA/UFOP - CONVENIO ESTAGIO</t>
  </si>
  <si>
    <t>3646-2007</t>
  </si>
  <si>
    <t>01692</t>
  </si>
  <si>
    <t>intercambio e cooperaçao mutua nas areas de ensino, pesquisa e serviços</t>
  </si>
  <si>
    <t>EMPRESAS EM4</t>
  </si>
  <si>
    <t>1693</t>
  </si>
  <si>
    <t>GERDAU AÇOMINAS (OURO BRANCO)/UFOP-EM/FG - COORD. DEMET/EM - CONVENIO COOPERAÇAO TECNICO-CIENTÍFICA</t>
  </si>
  <si>
    <t>3647-2007</t>
  </si>
  <si>
    <t>01693</t>
  </si>
  <si>
    <t>conv. Nº 4600001719-implementaçao conjunta de programas, projetos e atividades de ensino, pesquisa e extensao, na area de siderurgia, e intercambio professores, estudantese material academico</t>
  </si>
  <si>
    <t>31/03/2005 a 31/03/2008</t>
  </si>
  <si>
    <t>1694</t>
  </si>
  <si>
    <t>CAMARA MUNICIPAL DE MARIANA/UFOP-ICHS - CONVENIO DE COOPERAÇAO</t>
  </si>
  <si>
    <t>3648-2007</t>
  </si>
  <si>
    <t>01694</t>
  </si>
  <si>
    <t>levantamento historico da Camara Municipal de Mariana e ediçao de livro sobre o acervo historico - Valor&gt; R$13.680,00</t>
  </si>
  <si>
    <t>28/12/2007 a 28/06/2008</t>
  </si>
  <si>
    <t>1695</t>
  </si>
  <si>
    <t>COMPANHIA DE SANEAMENTO DE MINAS GERAIS-COPASA MG/UFOP-DEFAR - COORDENAÇAO: VERA LUCIA DEMIRANDA GUARDA - CONV. DESENVOLVIMENTO DE ATIVIDADES P/TRABALHO TESE MESTRADO</t>
  </si>
  <si>
    <t>3676-2007</t>
  </si>
  <si>
    <t>01695</t>
  </si>
  <si>
    <t xml:space="preserve">orientaçao dissertaçao de mestrado da mestranda Tanare Cambraia Ribeiro Ferreira: reconhecimento e contagem das cianobacterias </t>
  </si>
  <si>
    <t>1696</t>
  </si>
  <si>
    <t>FUNDAÇAO DOS ASSOCIADOS DA COOPERATIVA DE ECONOMIA E CREDITO MUTUO DOS EMPREGADOS DA NOVELIS DO BRASIL LTDA.-FUNACOOP/UFOP -CONVENIO COOPERAÇAO MUTUA</t>
  </si>
  <si>
    <t>3868-2007</t>
  </si>
  <si>
    <t>01696</t>
  </si>
  <si>
    <t>realizaçao cursos de musica do Projeto Musicalizando - coord. Tereza Castro (IFAC/DEMUS) e 07 estagiarios remunerados a R$170,00 mensais cada</t>
  </si>
  <si>
    <t>ESTAGIO  E6</t>
  </si>
  <si>
    <t>1697</t>
  </si>
  <si>
    <t>MAGNESITA S.A./UFOP - CONVENIO ESTAGIO</t>
  </si>
  <si>
    <t>3869-2007</t>
  </si>
  <si>
    <t>01697</t>
  </si>
  <si>
    <t>realizaçao de estagio</t>
  </si>
  <si>
    <t>06/06/2007 a 06/06/2008 renovado automaticamente</t>
  </si>
  <si>
    <t>1698</t>
  </si>
  <si>
    <t>UNIVERSIDADE FEDERAL DE MINAS GERAIS-UFMG/UFOP - PROF. JOAO NAZARIO VILLASCHI SIMOES (DETUR) - ACORDO COOPERAÇAO</t>
  </si>
  <si>
    <t>3870-2007</t>
  </si>
  <si>
    <t>01698</t>
  </si>
  <si>
    <t>realizaçao conjunta do International Seminar on Urban form (ISUF 2007) - valor: R$290.570,50 (recursos gerenciados pela FUNDEP)</t>
  </si>
  <si>
    <t>em analise UFMG</t>
  </si>
  <si>
    <t>1699</t>
  </si>
  <si>
    <t>intercambios educacionais e academicos</t>
  </si>
  <si>
    <t>1700</t>
  </si>
  <si>
    <t>CONSTRUTORA COWAN S.A / UFOP - CONVENIO ESTAGIO</t>
  </si>
  <si>
    <t>4211-2007</t>
  </si>
  <si>
    <t>01700</t>
  </si>
  <si>
    <t>estagio curricular estudantes matriculados no curso de Eng. CIVIL</t>
  </si>
  <si>
    <t>1701</t>
  </si>
  <si>
    <t>ASSOCIAÇAO DE BENEFICIAMENTO E RECICLAGEM DO LIXO MEIO AMBIENTE E PRESERVAÇAO AMBIENTAL DA CIDADE DE OURO PRETO-ABRLAPACOP/UFOP</t>
  </si>
  <si>
    <t>4212-2007</t>
  </si>
  <si>
    <t>01701</t>
  </si>
  <si>
    <t>coleta e seleçao de lixo ambiental nas dependencias da UFOP</t>
  </si>
  <si>
    <t>1702</t>
  </si>
  <si>
    <t>MEC-SEED/UFOP - ACORDO DE COOPERAÇAO TECNICA Nº 252/2006</t>
  </si>
  <si>
    <t>4213-2007</t>
  </si>
  <si>
    <t>01702</t>
  </si>
  <si>
    <t>inserçao do curso superior na modalidade de ensino a distancia no Sistema Universidade Aberto do Brasil - UAB</t>
  </si>
  <si>
    <t>17/05/2007 a 17/05/2012</t>
  </si>
  <si>
    <t>1703</t>
  </si>
  <si>
    <t>FUNDAÇAO VICTOR DEQUECH-FVD/UFOP/FG - CONVENIO ESTAGIO</t>
  </si>
  <si>
    <t>4214-2007</t>
  </si>
  <si>
    <t>01703</t>
  </si>
  <si>
    <t>concessao bolsas pela FVD para: "Ampliaçao do setor de fisica do Museu de Ciencia e Tecnica da Escola de Minas"-valor R$11.200,00</t>
  </si>
  <si>
    <t>17/05/2007 a 17/10/2007</t>
  </si>
  <si>
    <t>1704</t>
  </si>
  <si>
    <t>SERVIÇO INTERPROFISSIONAL DE ATENDIMENTO A MULHER-SIAME/UFOP - CONVENIO ESTAGIO</t>
  </si>
  <si>
    <t>4215-2007</t>
  </si>
  <si>
    <t>01704</t>
  </si>
  <si>
    <t>concessao de estagio, sem remuneraçao, nas areas de Engenharia de Produçao, Direito e Filosofia</t>
  </si>
  <si>
    <t>1705</t>
  </si>
  <si>
    <t>FUNDAÇAO MOVIMENTO UNIVERSITARIO DE DESENVOLVIMENTO ECONOMICO E SOCIAL-MUDES/UFOP - CONVENIO ESTAGIO</t>
  </si>
  <si>
    <t>4217-2007</t>
  </si>
  <si>
    <t>01705</t>
  </si>
  <si>
    <t>concessao estagio a estudantes da UFOP, atraves de AGENTE DE INTEGRAÇAO</t>
  </si>
  <si>
    <t>25/06/2007 a 25/06/2012</t>
  </si>
  <si>
    <t>1706</t>
  </si>
  <si>
    <t>CAVA BRASIL LTDA./UFOP - COORD. HERNANI MOTA DE LIMA E WILSON TRIGUEIRO DE SOUSA (DEMIN) - DESENVOLVIMENTO PROJETO</t>
  </si>
  <si>
    <t>4218-2007</t>
  </si>
  <si>
    <t>01706</t>
  </si>
  <si>
    <t>projeto incremento tecnologico na produçao de pedra sabao</t>
  </si>
  <si>
    <t>1707</t>
  </si>
  <si>
    <t>UFOP-CEAD/ADRIANO G CERQUEIRA E OUTROS - CONTRATO CESSAO DIREITOS AUTORAIS</t>
  </si>
  <si>
    <t>4219-2007</t>
  </si>
  <si>
    <t>01707</t>
  </si>
  <si>
    <t>contrato cessao e transferencia dos direitos autorais de obras literarias diversas areas</t>
  </si>
  <si>
    <t>cesssao definitiva/irrevogavel</t>
  </si>
  <si>
    <t>645-654</t>
  </si>
  <si>
    <t>1708</t>
  </si>
  <si>
    <t>UNIVERSIDAD NACIONAL DE TUCUMAN (ARGENTINA)/UFOP - ACORDO COOPERAÇAO</t>
  </si>
  <si>
    <t>intercambio nas areas tecnicas, cientificas e culturais - acordos específicos areas de eletronica, controle e automaçao e ambiental</t>
  </si>
  <si>
    <t>15/04/2008 a 15/04/2013, renovavel periodo similiar</t>
  </si>
  <si>
    <t>1709</t>
  </si>
  <si>
    <t>UNIVERSIDAD NACIONAL DE SANTIAGO DEL ESTERO (ARGENTINA)/UFOP - ACORDO COOPERAÇAO</t>
  </si>
  <si>
    <t>intercambio nas areas tecnicas, cientificas e culturais</t>
  </si>
  <si>
    <t>apensado Proc. 4220-2007</t>
  </si>
  <si>
    <t>1710</t>
  </si>
  <si>
    <t>MINERAÇAO RIO DO NORTE-MRN/UFOP - CONVENIO ESTAGIO</t>
  </si>
  <si>
    <t>4222-2007</t>
  </si>
  <si>
    <t>01710</t>
  </si>
  <si>
    <t>concessao de estagio e bolsa auxilio</t>
  </si>
  <si>
    <t>1711</t>
  </si>
  <si>
    <t>MUNICIPIO DE PONTE NOVA/UFOP - CONVENIO ESTAGIO</t>
  </si>
  <si>
    <t>4223-2007</t>
  </si>
  <si>
    <t>01711</t>
  </si>
  <si>
    <t>concessao de estagio curricular a estudantes do curso de Artes Cenicas</t>
  </si>
  <si>
    <t>em analise no Municipio</t>
  </si>
  <si>
    <t>1712</t>
  </si>
  <si>
    <t>FINEP/FG/UFOP/VOTORANTIM - CONVENIO Nº 01.07.0182.00 - COORD. ANDERSON DIAS DE SOUZA</t>
  </si>
  <si>
    <t>4228-2007</t>
  </si>
  <si>
    <t>01712</t>
  </si>
  <si>
    <t>inovaçao no uso da espectroscopia RAMAM em problemas industriais brasileiros - proj. nº 4880/06 - valor: R$499.824,00</t>
  </si>
  <si>
    <t>06/06/2007 a 06/06/2009</t>
  </si>
  <si>
    <t>1713</t>
  </si>
  <si>
    <t>FERRO + MINERAÇAO LTDA./UFOP - CONVENIO ESTAGIO</t>
  </si>
  <si>
    <t>4230-2007</t>
  </si>
  <si>
    <t>01713</t>
  </si>
  <si>
    <t>concessao estagio curricular</t>
  </si>
  <si>
    <t>09/07/2007 a 09/07/2011</t>
  </si>
  <si>
    <t>1714</t>
  </si>
  <si>
    <t>XSTRATA BRASIL EXPLORAÇAO MINERAL LTDA./UFOP - CONVENIO ESTAGIO</t>
  </si>
  <si>
    <t>4231-2007</t>
  </si>
  <si>
    <t>01714</t>
  </si>
  <si>
    <t>10/07/2007 a 10/07/2012</t>
  </si>
  <si>
    <t>1715</t>
  </si>
  <si>
    <t>UFOP/FEOP/GESTAO ALIMENTICIA 5ª EDIÇÃO-RELATORIO MOVIMENTAÇAO FINANCEIRA</t>
  </si>
  <si>
    <t>4233-2007</t>
  </si>
  <si>
    <t>01715</t>
  </si>
  <si>
    <t>C/C 19.811-0 - BBRASIL</t>
  </si>
  <si>
    <t>1716</t>
  </si>
  <si>
    <t>UFOP/FG/SESu-MEC - PRESTAÇAO CONTAS FINAL</t>
  </si>
  <si>
    <t>4234-2007</t>
  </si>
  <si>
    <t>01716</t>
  </si>
  <si>
    <t>C/C 14.938-1-SESu-MEC-364/04 - Ag. 473-1-BB - periodo: abril a dez.2006</t>
  </si>
  <si>
    <t>1717</t>
  </si>
  <si>
    <t>UFOP/FG/TUTORIA - PET - PRESTAÇAO CONTAS FINAL</t>
  </si>
  <si>
    <t>4235-2007</t>
  </si>
  <si>
    <t>01717</t>
  </si>
  <si>
    <t>C/C 14.335-9-Tutoria-PET - Ag. 473-1-BB - periodo: jan/2005 a dez.2006</t>
  </si>
  <si>
    <t>1718</t>
  </si>
  <si>
    <t>UFOP/FG/FNS-LAPAC - PRESTAÇAO CONTAS FINAL</t>
  </si>
  <si>
    <t>4236-2007</t>
  </si>
  <si>
    <t>01718</t>
  </si>
  <si>
    <t>C/C 14.360-X-FNS-LAPAC - Ag. 473-1-BB - periodo: jAbr a dez.2006</t>
  </si>
  <si>
    <t>1719</t>
  </si>
  <si>
    <t>UNIAO QUIMICA FARMACEUTICA NACIONAL S.A./UFOP - CONVENIO ESTAGIO</t>
  </si>
  <si>
    <t>4237-2007</t>
  </si>
  <si>
    <t>01719</t>
  </si>
  <si>
    <t>05/07/2007 a 05/07/2012</t>
  </si>
  <si>
    <t>1720</t>
  </si>
  <si>
    <t>FINEP/UFOP TERMO ADESAO CONVENIO FINEP Nº 3495/06</t>
  </si>
  <si>
    <t>4227-2007</t>
  </si>
  <si>
    <t>01720</t>
  </si>
  <si>
    <t>Rede APL de pedra-sabao em Minas Gerais - Wilson Trigueiro de Sousa</t>
  </si>
  <si>
    <t>1721</t>
  </si>
  <si>
    <t>MUNICIPIO DE OURO PRETO/UFOP - PROJETO PESQUISA DE LISIANE DA SILVEIRA EV (DEFAR)</t>
  </si>
  <si>
    <t>4238-2007</t>
  </si>
  <si>
    <t>01721</t>
  </si>
  <si>
    <t>avaliaçao efetividade atençao farmaceutica no controle da hipertensao arterial sistemica - assistencia farmaceutica ao usuario do SUS e da Farmacia Popular</t>
  </si>
  <si>
    <t>1722</t>
  </si>
  <si>
    <t>L'UNIVERSITE JOSEPH FOURIER (GRENOBLE 1)-FRANÇA/UFOP - ACORDO COOP. UNIVERSITARIA</t>
  </si>
  <si>
    <t>intercambio internacional</t>
  </si>
  <si>
    <t>1723</t>
  </si>
  <si>
    <t>UFOP-ICEB:DEFIS / FG - ANTONIO CLARET SOARES SABIONI - CONV REALIZAÇAO EVENTO</t>
  </si>
  <si>
    <t>4241-2007</t>
  </si>
  <si>
    <t>01723</t>
  </si>
  <si>
    <t>realizaçao do II simposio Mineiro Ciencia dos Materiais - 12 A 14/11/2007</t>
  </si>
  <si>
    <t>28/05/2007 a 28/05/2008</t>
  </si>
  <si>
    <t>1724</t>
  </si>
  <si>
    <t>UFOP-DEMIN/FEOP - CARLOS ALBERTO PEREIRA - CONTRATO COMERCIALIZAÇAO LIVRO</t>
  </si>
  <si>
    <t>4243-2007</t>
  </si>
  <si>
    <t>01724</t>
  </si>
  <si>
    <t>comercializaçao do livro "A Arte da Cantaria" - reg. ISBN 978-85-7654-046-5 - valor: 70.000,00</t>
  </si>
  <si>
    <t>1725</t>
  </si>
  <si>
    <t>COMPANHIA DE PESQUISA DE RECURSOS MINERAIS-CPRM/UFOP - CONVENIO ESTAGIO</t>
  </si>
  <si>
    <t>4244-2007</t>
  </si>
  <si>
    <t>01725</t>
  </si>
  <si>
    <t>concessao de estagios curriculares</t>
  </si>
  <si>
    <t>21/08/2007 a 21/08/2012</t>
  </si>
  <si>
    <t>1726</t>
  </si>
  <si>
    <t>UFOP/FUNDAÇAO CENTRO TECNOLOGICO DE MG-CETEC - TERMO PARCERIA - COORD. MARIA PAULO DELICIO (DEGEO/EM)</t>
  </si>
  <si>
    <t>4246-2007</t>
  </si>
  <si>
    <t>01726</t>
  </si>
  <si>
    <t>Edital nº 10/2007-FAPEMIG: Rota da pre-historia em Minas Gerais</t>
  </si>
  <si>
    <t>1727</t>
  </si>
  <si>
    <t>UFOP/CERLEV-PROJETOS E DESENVOLVIMENTO TECNOLOGICO NA BIOTECNOLOGIA DA FERMENTAÇAO LTDA. -  CONVENIO ESTAGIO</t>
  </si>
  <si>
    <t>4248-2007</t>
  </si>
  <si>
    <t>01727</t>
  </si>
  <si>
    <t>concessao estagio curricular e extra-curricular</t>
  </si>
  <si>
    <t>12/09/2007 A 12/09/2010</t>
  </si>
  <si>
    <t>1728</t>
  </si>
  <si>
    <t>UNIVERSIDADE FEDERAL DE LAVRAS-UFLA/UFOP - CONVENIO ESTAGIO Nº 174/2007</t>
  </si>
  <si>
    <t>4249-2007</t>
  </si>
  <si>
    <t>01728</t>
  </si>
  <si>
    <t>concessao estagios entre as instituiçoes</t>
  </si>
  <si>
    <t>30/10/2007 a 30/10/2012</t>
  </si>
  <si>
    <t>1729</t>
  </si>
  <si>
    <t>FG/UFOP/ROVADAVIA ALINE DE J RIBAS - CONTRATO PRESTAÇAO SERVIÇOS AUTONOMOS</t>
  </si>
  <si>
    <t>4250-2007</t>
  </si>
  <si>
    <t>01729</t>
  </si>
  <si>
    <t>atividades controle administrativo a projetos da area de estruturas metalicas, coordenados pela profa. Arlene Maria Sarmanho Freitas - valor: R$4.200,00</t>
  </si>
  <si>
    <t>01/08/2007 a 31/12/2007</t>
  </si>
  <si>
    <t>PRESTACAO CONTAS FEOP</t>
  </si>
  <si>
    <t>1730</t>
  </si>
  <si>
    <t>FEOP/UFOP/ARTES CENICAS/IFAC - RELATORIO MOVIMENTAÇAO FINANCEIRA</t>
  </si>
  <si>
    <t>4255-2007</t>
  </si>
  <si>
    <t>01730</t>
  </si>
  <si>
    <t>C/C 19.838-2, ag. 0473-1, Banco Brasil</t>
  </si>
  <si>
    <t>1731</t>
  </si>
  <si>
    <t>ALCOA ALUMINIO S.A./UFOP - CONVENIO ESTAGIO</t>
  </si>
  <si>
    <t>4258-2007</t>
  </si>
  <si>
    <t>01731</t>
  </si>
  <si>
    <t>concessao estagio estudantes UFOP</t>
  </si>
  <si>
    <t>02/08/2007 a  02/08/2012</t>
  </si>
  <si>
    <t>1732</t>
  </si>
  <si>
    <t>BUNGE FERTILIZANTES S.A.-UNIDADE CAJATI, SP/UFOP - CONVENIO ESTAGIO</t>
  </si>
  <si>
    <t>4259-2007</t>
  </si>
  <si>
    <t>01732</t>
  </si>
  <si>
    <t>09/08/2007 A 09/08/2012</t>
  </si>
  <si>
    <t>1733</t>
  </si>
  <si>
    <t>UFOP-EM: DEGEO/FEOP - COORDENAÇAO: DEGEO/EM - CONTRATO GESTAO CURSO</t>
  </si>
  <si>
    <t>4261-2007</t>
  </si>
  <si>
    <t>01733</t>
  </si>
  <si>
    <t>curso pos-graduaçao lato sensu em Gemologia</t>
  </si>
  <si>
    <t>01/03/2009 a 01/03/2010</t>
  </si>
  <si>
    <t>1734</t>
  </si>
  <si>
    <t>contrato social de desenvolvimento cientifico, tecnologico e economico</t>
  </si>
  <si>
    <t>em analise na empresa</t>
  </si>
  <si>
    <t>1735</t>
  </si>
  <si>
    <t>HOTEL POUSADA DO ARCANJO TURISMO LTDA./UFOP - CONVENIO ESTAGIO</t>
  </si>
  <si>
    <t>4265-2007</t>
  </si>
  <si>
    <t>01735</t>
  </si>
  <si>
    <t>05/09/2007 a 05/09/2011</t>
  </si>
  <si>
    <t>1736</t>
  </si>
  <si>
    <t>COMISSAO ORGANIZADORA DO R DESIGN OURO PRETO-CORDE/UFOP - CONTRATO CESSAO USO GRATUITO IMOVEIS</t>
  </si>
  <si>
    <t>4266-2007</t>
  </si>
  <si>
    <t>01736</t>
  </si>
  <si>
    <t>cessao uso gratuito auditorio do ICEB  e Salão Nobre da EF para realizaçao do 3º encontro regional de estudantes do Centro-Oeste, MG</t>
  </si>
  <si>
    <t>05/10/2007 a 05/11/2007</t>
  </si>
  <si>
    <t>1737</t>
  </si>
  <si>
    <t>UNIVERSIDADE DO PORTO/UFOP-EF:DEFAR - ELABORAÇAO PROJETO</t>
  </si>
  <si>
    <t>cooperaçao p/preparar proposta do projeto: nova vacina contra leishmaniose visceral</t>
  </si>
  <si>
    <t>1738</t>
  </si>
  <si>
    <t>UFOP/SECRETARIA ADMINISTRATIVA DO MERCOSUL-SAM - CONVENIO COOPERAÇAO ACADEMICO</t>
  </si>
  <si>
    <t>cooperaçao academico-institucional no Plano Estrategico do Setor Educacional do MERCOSUL</t>
  </si>
  <si>
    <t>1739</t>
  </si>
  <si>
    <t>FUNDAÇAO ZOO-BOTANICA DE BELO HORIZONTE/UFOP - CONVENIO ESTAGIO</t>
  </si>
  <si>
    <t>4272-2007</t>
  </si>
  <si>
    <t>01739</t>
  </si>
  <si>
    <t>concessao estagios alunos da UFOP</t>
  </si>
  <si>
    <t>03/09/2007 a 03/09/2008</t>
  </si>
  <si>
    <t>1740</t>
  </si>
  <si>
    <t>MINERAÇAO TABOCA S.A./UFOP - CONVENIO ESTAGIO</t>
  </si>
  <si>
    <t>4273-2007</t>
  </si>
  <si>
    <t>01740</t>
  </si>
  <si>
    <t>20/09/2007 a 20/09/2012</t>
  </si>
  <si>
    <t>1741</t>
  </si>
  <si>
    <t>UFOP-EM: DEGEO / FEOP - CONTRATO GERENCIAMENTO RECURSOS</t>
  </si>
  <si>
    <t>5132-2007</t>
  </si>
  <si>
    <t>01741</t>
  </si>
  <si>
    <t>Curso de Mineralogia do Diamante - coordenação: DEGEO/EM - valor: R$19.360,00</t>
  </si>
  <si>
    <t>01/07/2007 a 01/10/2007</t>
  </si>
  <si>
    <t>1742</t>
  </si>
  <si>
    <t>CETEC-MG/UFOP - CONTRATO TITULARIDADE E OUTRAS AVENÇAS</t>
  </si>
  <si>
    <t>5133-2007</t>
  </si>
  <si>
    <t>01742</t>
  </si>
  <si>
    <t>"Processo hidrotermico para obtençao de bioceramicas - inventores: Antonio Alves Mendes Filho e Fernando Gabriel da Silva Araujo</t>
  </si>
  <si>
    <t>pendente assinatura CETEC</t>
  </si>
  <si>
    <t>PRSTAÇAO SERVIÇOS 7</t>
  </si>
  <si>
    <t>1743</t>
  </si>
  <si>
    <t>FG/UFOP-ICEB:DEFIS - FERNANDO GABRIEL DA S ARAUJO - CONTRATO PREST. SERVIÇOS</t>
  </si>
  <si>
    <t>5134-2007</t>
  </si>
  <si>
    <t>01743</t>
  </si>
  <si>
    <t>consultoria analise de resultados e elaboraçao de relatorios finais de pesquisa em caracterizaçao tecnologica de materias primas e ligas metalicas - valor: R$ 100.825,00</t>
  </si>
  <si>
    <t>01/07/2007 a 28/02/2009</t>
  </si>
  <si>
    <t>1744</t>
  </si>
  <si>
    <t>RIMA INDUSTRIAL S/A / UFOP - CONVENIO ESTAGIO</t>
  </si>
  <si>
    <t>5135-2007</t>
  </si>
  <si>
    <t>01744</t>
  </si>
  <si>
    <t>concessão estágio alunos UFOP</t>
  </si>
  <si>
    <t>24/08/2007 a 24/08/2012</t>
  </si>
  <si>
    <t>1745</t>
  </si>
  <si>
    <t>MUNICIPIO DE AÇUCENA, MG / UFOP - COORD. MARTA DE LANA (NUPEB) - CONVENIO COOPERAÇAO</t>
  </si>
  <si>
    <t>5138-2007</t>
  </si>
  <si>
    <t>01745</t>
  </si>
  <si>
    <t>tese de mestrado: inquerito sorologico sobre a doença de chagas em escolares do Municipio de Açucena, Vale do Aço, MG, onde a vigilancia epidemiologica não foi imlantada. Aluna: Adriana dos Santos (recursos Edital FAPEMIG EDT-3242/06)</t>
  </si>
  <si>
    <t>24/09/2007 a 27/09/2009</t>
  </si>
  <si>
    <t>1746</t>
  </si>
  <si>
    <t>MUNICIPIO DE ANTONIO DIAS, MG / UFOP - COORD. MARTA DE LANA (NUPEB) - CONVENIO COOPERAÇAO</t>
  </si>
  <si>
    <t>5139-2007</t>
  </si>
  <si>
    <t>01746</t>
  </si>
  <si>
    <t>tese de mestrado: inquerito sorologico sobre a doença de chagas em escolares do Municipio de Antônio Dias, Vale do Aço, MG, 16 anos após a implantaçao da vigilancia epidemiologica. Aluna: Rejane Balmant Letro (recursos Edital FAPEMIG EDT-3242/06)</t>
  </si>
  <si>
    <t>28/09/2007 a 28/09/2009</t>
  </si>
  <si>
    <t>1747</t>
  </si>
  <si>
    <t>UFOP/CEFET-MG-UNIDADE TIMOTEO - COORD. ROSA MALENA FERNANDES LIMA (DEMIN) - TERMO PARCERIA</t>
  </si>
  <si>
    <t>5347-2007</t>
  </si>
  <si>
    <t>01747</t>
  </si>
  <si>
    <t>Edital FAPEMIG 14/207 -proj. Aproveitamento de rejeitos de plantas de lavagem de manganes da regiao de Conselheiro Lafaiete, MG</t>
  </si>
  <si>
    <t>1748</t>
  </si>
  <si>
    <t>COOPERATIVA ECONOMIA E CREDITO MUTUO DOS COMERCIANTES DE CONFECÇOES DO MEDIO PIRACICABA LTDA.-CREDIMEPI/UFOP - CONVENIO ESTAGIO</t>
  </si>
  <si>
    <t>5350-2007</t>
  </si>
  <si>
    <t>01748</t>
  </si>
  <si>
    <t>realizaçao estagios e concessao bolsa de estagio a estudantes da UFOP</t>
  </si>
  <si>
    <t>13/08/2007 a 13/08/2011</t>
  </si>
  <si>
    <t>1749</t>
  </si>
  <si>
    <t>USIMINAS MECANICA S.A./UFOP - CONVENIO ESTAGIO</t>
  </si>
  <si>
    <t>5351-2007</t>
  </si>
  <si>
    <t>01749</t>
  </si>
  <si>
    <t>realizaçao estagios praticos a estudantes da UFOP</t>
  </si>
  <si>
    <t>03/08/2007 a 03/08/2012</t>
  </si>
  <si>
    <t>1750</t>
  </si>
  <si>
    <t>CARIOCA CHRISTIANI NIELSEN ENGENHARIA S.A./UFOP - CONVENIO ESTAGIO</t>
  </si>
  <si>
    <t>5395-2007</t>
  </si>
  <si>
    <t>01750</t>
  </si>
  <si>
    <t>1751</t>
  </si>
  <si>
    <t>COMPANHIA AGRICOLA PONTENOVENSE-USINA JATIBOCA/UFOP - CONVENIO ESTAGIO</t>
  </si>
  <si>
    <t>5499-2007</t>
  </si>
  <si>
    <t>01751</t>
  </si>
  <si>
    <t>01/09/2007 a 31/12/2010</t>
  </si>
  <si>
    <t>1752</t>
  </si>
  <si>
    <t>ANGLO AMERICAN BRASIL LTDA-MINERAÇAO CATALAO/UFOP - CONVENIO ESTAGIO</t>
  </si>
  <si>
    <t>5500-2007</t>
  </si>
  <si>
    <t>01752</t>
  </si>
  <si>
    <t>14/09/2007 a 14/09/2012</t>
  </si>
  <si>
    <t>1753</t>
  </si>
  <si>
    <t>WHIRLPOOL S.A UNIDADE DE ELETRODOMESTICOS-JOINVILLE/UFOP - CONVENIO ESTAGIO</t>
  </si>
  <si>
    <t>5501-2007</t>
  </si>
  <si>
    <t>01753</t>
  </si>
  <si>
    <t>1754</t>
  </si>
  <si>
    <t>COMPANHIA VALE DO RIO DOCE-CVRD/UFOP/FG - VERSIANE ALBIS LEAO - CONVENIO COOPERAÇAO TECNOLOGICA</t>
  </si>
  <si>
    <t>5502-2007</t>
  </si>
  <si>
    <t>01754</t>
  </si>
  <si>
    <t>cooperaçao tecnologica: processo biotecnologico p/reduçao de sulfato e precipitaçao de metais em aguas residuarias de processos minero-metalurgicos - valor R$599.920,00</t>
  </si>
  <si>
    <t>13/09/2007 a 13/06/2010</t>
  </si>
  <si>
    <t>1755</t>
  </si>
  <si>
    <t>FG/UFOP - CARLOS ALBERTO PEREIRA (DEMIN) - CONVENIO PRESTAÇAO SERVIÇOS</t>
  </si>
  <si>
    <t>5503-2007</t>
  </si>
  <si>
    <t>01755</t>
  </si>
  <si>
    <t>projeto: pesquisa sobre aumento de recuperaçao, otimizaçao do processo, reduçao de custos c/reagentes e depressao de minerais portadores de Ca e Mg presente no minerio de zinco na unidade de Vazante, MG - Valor R$25.000,00</t>
  </si>
  <si>
    <t>10/09/2007 a 09/09/2007</t>
  </si>
  <si>
    <t>1756</t>
  </si>
  <si>
    <t>UFOP/MEC/FNDE - CARLOS FREDERICO MARCELO D C CAVALCANTI (PRPE) - CAPTAÇAO RECURSOS</t>
  </si>
  <si>
    <t>5592-2007</t>
  </si>
  <si>
    <t>01756</t>
  </si>
  <si>
    <t>recursos humanos p/uso de tecnologias na educaçao publica</t>
  </si>
  <si>
    <t>1757</t>
  </si>
  <si>
    <t>UFOP: REDEMAT/FG - CONVENIO REALIZAÇAO DE EVENTO</t>
  </si>
  <si>
    <t>6061-2007</t>
  </si>
  <si>
    <t>01757</t>
  </si>
  <si>
    <t>VII simposio de pos-graduaçao da REDEMAT nos dias 09 a 11/05/2007 - coord. Fernando Gabriel da S Araujo</t>
  </si>
  <si>
    <t>01/05/2007 a 30/11/2007</t>
  </si>
  <si>
    <t>1758</t>
  </si>
  <si>
    <t>intercambio academico, cientifico e cultural</t>
  </si>
  <si>
    <t>19/09/2007 a 19/09/2012</t>
  </si>
  <si>
    <t>1759</t>
  </si>
  <si>
    <t>PURAS DO BRASIL SOCIEDADE ANONIMA/UFOP - CONVENIO ESTAGIO</t>
  </si>
  <si>
    <t>6063-2007</t>
  </si>
  <si>
    <t>01759</t>
  </si>
  <si>
    <t>concessao estagio alunos dos cursos de graduaçao da UFOP</t>
  </si>
  <si>
    <t>25/10/2007 a 25/10/2012</t>
  </si>
  <si>
    <t>1760</t>
  </si>
  <si>
    <t>FAPEMIG/UFOP - TERMO DE DOAÇAO Nº 6.242/07</t>
  </si>
  <si>
    <t>6064-2007</t>
  </si>
  <si>
    <t>01760</t>
  </si>
  <si>
    <t>doaçao equipamentos p/execuçao em projetos de pesquisa - valor: R$ 1.052.696,67</t>
  </si>
  <si>
    <t>DOAÇAO, 01/10/2007</t>
  </si>
  <si>
    <t>1761</t>
  </si>
  <si>
    <t>FINEP/FG/V&amp;M/UFOP - CONVENIO Nº 5150/06-COD. 01/07/0274/00 - COORD. UFOP:  ARLENE MARIA SARMANHO FREITAS (DECIV)</t>
  </si>
  <si>
    <t>6120-2007</t>
  </si>
  <si>
    <t>01761</t>
  </si>
  <si>
    <t>projeto: Estruturas metalicas tubulares p/a construçao civil - sistemas treliçados - valor: R$500.000,00</t>
  </si>
  <si>
    <t>20/08/2007 a 20/08/2009</t>
  </si>
  <si>
    <t>1762</t>
  </si>
  <si>
    <t>CVRD/COOPERATIVA DOS TRABALHADORES DA PEDREIRA SANTA EFIGENIA-COOPERSERF/UFOP-EM: DEMIN/MUNICIPIO DE MARIANA: SECRETARIA DO MEIO AMBIENTE/MUNICIPIO DE OURO PRETO: SECRETARIA DO MEIO AMBIENTE - COMPROMISSO DE CESSAO</t>
  </si>
  <si>
    <t>6121-2007</t>
  </si>
  <si>
    <t>01762</t>
  </si>
  <si>
    <t>cessao gratuita de parte direitos minerarios referentes aos processos DNPM nº 434/1954 e nº 832.457/2003 em favor da COOPERSERF</t>
  </si>
  <si>
    <t>1763</t>
  </si>
  <si>
    <t>protocolo experimental p/estudo da atividade anti-trypanosoma (schizotrypanum) cruzi no modelo murino - valor (dolar): $49.755,00</t>
  </si>
  <si>
    <t>15/09/2007 a 15/07/2008</t>
  </si>
  <si>
    <t>1764</t>
  </si>
  <si>
    <t>intercambio de pessoal docente e discente e pesquisa</t>
  </si>
  <si>
    <t>1765</t>
  </si>
  <si>
    <t>UFOP-REDEMAT/ASSOCIAÇAO DE ENGENHEIROS E ARQUITETOS DE ARAXA-AREA/FG-NUPEC - COORD. RICARDO PINHEIRO DOMINGUES - CONVENIO COOPERAÇAO TECNICA</t>
  </si>
  <si>
    <t>6324-2007</t>
  </si>
  <si>
    <t>01765</t>
  </si>
  <si>
    <t>Curso Especializaçao em Engenharia de Materiais da REDEMAT - valor R$144.150,00</t>
  </si>
  <si>
    <t>01/12/2007 a 31/10/2009</t>
  </si>
  <si>
    <t>1766</t>
  </si>
  <si>
    <t>ASSOCIAÇAO BRASILEIRA DE METALURGIA-ABM/UFOP/FG-NUPEC - CONVENIO COOPERAÇAO MUTUA</t>
  </si>
  <si>
    <t>6347-2007</t>
  </si>
  <si>
    <t>01766</t>
  </si>
  <si>
    <t>intercambio e cooperaçao tecnico-didatico-cientifico e cultural</t>
  </si>
  <si>
    <t>30/08/2007 a 30/08/2009</t>
  </si>
  <si>
    <t>1767</t>
  </si>
  <si>
    <t>UFOP/FEOP/LAPAC-EF - PRESTAÇAO DE CONTAS FINAL</t>
  </si>
  <si>
    <t>6418-2007</t>
  </si>
  <si>
    <t>01767</t>
  </si>
  <si>
    <t>c/c 2012-500.288-0, CEF</t>
  </si>
  <si>
    <t>1768</t>
  </si>
  <si>
    <t>UFOP/FUNDAÇAO CENTRO TECNOLOGICO DE MG-CETEC-MG/ASSOCIAÇAO DOS MUNICIPIOS DO NOROESTE-AMNOR/CONSELHO DE DESENVOLVIMENTO TERRITORIAL DO NOROESTE-MG-COTEN/AGENCIA DE DESENVOLVIMENTO DO NOROESTE-ADESNOR - PROTOCOLO INTENÇOES</t>
  </si>
  <si>
    <t>6419-2007</t>
  </si>
  <si>
    <t>01768</t>
  </si>
  <si>
    <t>programa desenvolvimento sustentavel p/regiao de MG: projetos pesquisa, tecnologico e projetos de estudos pre-viablidade e de viabilidade sobre temas prioritarios e suporte p/dissertaçoes e teses cientificas</t>
  </si>
  <si>
    <t>1769</t>
  </si>
  <si>
    <t>FEOP/UFOP - CONTRATO PRESTAÇAO SERVIÇOS - ISSAMU ENDO</t>
  </si>
  <si>
    <t>6440-2007</t>
  </si>
  <si>
    <t>01769</t>
  </si>
  <si>
    <t>serviço consultoria na area d emapeamento geologico geoestrutural e descriçao de furos de sondagem - valor: R$10.000,00</t>
  </si>
  <si>
    <t>1770</t>
  </si>
  <si>
    <t>ASSOCIAÇAO BRASILEIRA DE METALURGIA-ABM/UFOP/FG-NUPEC - 1º TERMO ADITIVO AO CONVENIO COOPERAÇAO MUTUA</t>
  </si>
  <si>
    <t>6457-2007</t>
  </si>
  <si>
    <t>01770</t>
  </si>
  <si>
    <t>curso de pos-graduaçao lato sensu - nivel de especializaçao em SIDERURGIA</t>
  </si>
  <si>
    <t>1771</t>
  </si>
  <si>
    <t>UFOP/FEOP/PM ITABIRITO - LICENCIATURA EM MATEMATICA - PRESTAÇAO CONTAS PARCIAL</t>
  </si>
  <si>
    <t>6459-2007</t>
  </si>
  <si>
    <t>01771</t>
  </si>
  <si>
    <t>C/C 500.105-1, AG. 2012, CEF</t>
  </si>
  <si>
    <t>1772</t>
  </si>
  <si>
    <t>acolhimento de estudante estrangeiro - aluna: Dalila Sicupira Chaves - curso: Quimica Industrial</t>
  </si>
  <si>
    <t>1773</t>
  </si>
  <si>
    <t>PM BRAO DE COCAIS/CEAD/UFOP/FEOP - PRESTAÇAO DE CONTAS PARCIAL</t>
  </si>
  <si>
    <t>6514-2007</t>
  </si>
  <si>
    <t>01773</t>
  </si>
  <si>
    <t>C/C 500.254-6, AG. 2012, CEF</t>
  </si>
  <si>
    <t>1774</t>
  </si>
  <si>
    <t>UFOP/RAMOS FERREIRA LTDA./ESCOLA POLITECNICA RAMOS DE LAFAIETE - CONVENIO ESTAGIO</t>
  </si>
  <si>
    <t>6550-2007</t>
  </si>
  <si>
    <t>01774</t>
  </si>
  <si>
    <t>concessao estagio curricular obrigatorio aos alunos da Escola Politecnica Ramos em unidades tecnico-operacionais e administrativas da UFOP</t>
  </si>
  <si>
    <t>em analise na Escola</t>
  </si>
  <si>
    <t>1775</t>
  </si>
  <si>
    <t>prepaçao de tese de doutorado em geologia estrutural, por Savio Francis de Melo Garcia. Coord. Andre Danderfer Filho</t>
  </si>
  <si>
    <t>1776</t>
  </si>
  <si>
    <t>NATUPHITUS INDUSTRIA E COMERCIO DE COSMETICOS LTDA./UFOP - CONVENIO ESTAGIO</t>
  </si>
  <si>
    <t>6766-2007</t>
  </si>
  <si>
    <t>01776</t>
  </si>
  <si>
    <t>concessao estagio curricular, obrigatorio ou não, aos alunos regularmente matriculados na UFOP</t>
  </si>
  <si>
    <t>1777</t>
  </si>
  <si>
    <t>PETROBRAS/UFOP/FG - CONTRATO Nº 6000.0035822.07.2 -  PRESTAÇAO DE SERVIÇOS DE  DOCENCIA</t>
  </si>
  <si>
    <t>6790-2007</t>
  </si>
  <si>
    <t>01777</t>
  </si>
  <si>
    <t>serviços de docencia no curso Geofisica de Reservatorios - valor; R$191.988,00</t>
  </si>
  <si>
    <t xml:space="preserve">03/12/2007 a 03/06/2008 </t>
  </si>
  <si>
    <t>1778</t>
  </si>
  <si>
    <t>REFRIGERANTES MINAS GERAIS LTDA./UFOP - CONVENIO ESTAGIO</t>
  </si>
  <si>
    <t>6819-2007</t>
  </si>
  <si>
    <t>01778</t>
  </si>
  <si>
    <t>25/10/2007 a 25/10/2008</t>
  </si>
  <si>
    <t>1779</t>
  </si>
  <si>
    <t>desenvolvimento de atividades academicas</t>
  </si>
  <si>
    <t>1780</t>
  </si>
  <si>
    <t>LEILI ELETRO REFRIGERAÇAO INDUSTRIAL LTDA./UFOP - CONVENIO ESTAGIO</t>
  </si>
  <si>
    <t>6988-2007</t>
  </si>
  <si>
    <t>01780</t>
  </si>
  <si>
    <t>concessao estagio curicular, obrigatorio ou não</t>
  </si>
  <si>
    <t>11/09/2007 a 11/12/2007</t>
  </si>
  <si>
    <t>1781</t>
  </si>
  <si>
    <t>UFOP/FEOP/CEAD/PM TAQUARAÇU DE MINAS - PRESTAÇAO CONTAS</t>
  </si>
  <si>
    <t>7023-2007</t>
  </si>
  <si>
    <t>01781</t>
  </si>
  <si>
    <t>C/C 500.265-7, AG. 2012, CEF</t>
  </si>
  <si>
    <t>1782</t>
  </si>
  <si>
    <t>UFOP/FEOP/CEAD/PM CATAS ALTAS - PRESTAÇAO CONTAS</t>
  </si>
  <si>
    <t>7024-2007</t>
  </si>
  <si>
    <t>01782</t>
  </si>
  <si>
    <t>C/C 500.262-7, AG 2012, CEF</t>
  </si>
  <si>
    <t>1783</t>
  </si>
  <si>
    <t>UFOP/FEOP/CEAD/PM CAETE - PRESTAÇAO CONTAS</t>
  </si>
  <si>
    <t>7025-2007</t>
  </si>
  <si>
    <t>01783</t>
  </si>
  <si>
    <t>C/C 500.258-9, AG 2012, CEF</t>
  </si>
  <si>
    <t>1784</t>
  </si>
  <si>
    <t>UFOP/FEOP/CEAD/PM ITAMBE DO MATO DENTRO - PRESTAÇAO CONTAS PARCIAL</t>
  </si>
  <si>
    <t>7026-2007</t>
  </si>
  <si>
    <t>01784</t>
  </si>
  <si>
    <t>C/C 500.257-0, AG 2012, CEF</t>
  </si>
  <si>
    <t>1785</t>
  </si>
  <si>
    <t>SECRETARIA ESTADO DE MEIO AMBIENTE E DESENVOLVIMENTO SUSTENTAVEL DO ESTADO DE MG-SEMAD-MG/UFOP - CONVENIO COOPERAÇAO TECNICA</t>
  </si>
  <si>
    <t>7027-2007</t>
  </si>
  <si>
    <t>01785</t>
  </si>
  <si>
    <t>identificaçao de profissionais c/titulos em mestrado ou doutorado, ou especializaçao e experiencia em atuaçao na execuçao de parecer tecnicos, p/atender demandas não previsiveis de licenciamento ambiental</t>
  </si>
  <si>
    <t>ENCERRADO, 30/9/2008</t>
  </si>
  <si>
    <t>1786</t>
  </si>
  <si>
    <t>CEFET-MG/UFOP - CONTRATO Nº 016/2007 PRESTAÇAO SERVIÇOS TECNICOS EDUCACIONAIS</t>
  </si>
  <si>
    <t>7046-2007</t>
  </si>
  <si>
    <t>01786</t>
  </si>
  <si>
    <t>realizaçao do curso de especializaçao em Engenharia de Materiais a 15 servidores do quadro permanente do CEFET-MG - Valor: R$147.435,00</t>
  </si>
  <si>
    <t>03/01/2008 a 03/11/2009</t>
  </si>
  <si>
    <t>1787</t>
  </si>
  <si>
    <t>UFOP/FEOP/FESTIVAL DE INVERNO/INCENTIVO DA CULTURA-DPIC-MG - PRESTAÇAO CONTAS FINAL</t>
  </si>
  <si>
    <t>7047-2007</t>
  </si>
  <si>
    <t>01787</t>
  </si>
  <si>
    <t>C/C 500.463-8, AG 2012,CEF</t>
  </si>
  <si>
    <t>1788</t>
  </si>
  <si>
    <t>FEOP/UFOP - CONTRATO PRESTAÇÃO SERVIÇOS - VALDIR COSTA E SILVA (DEMIN)</t>
  </si>
  <si>
    <t>7048-2007</t>
  </si>
  <si>
    <t>01788</t>
  </si>
  <si>
    <t>desmontes esculturais (pre-corte) p/manter estabilidade do taludes da rocha remanescente da RDM, em Conselheiro Lafaiete, MG - valor: R$ 12.000,00</t>
  </si>
  <si>
    <t>12/06/2007 a 11/12/2007</t>
  </si>
  <si>
    <t>1789</t>
  </si>
  <si>
    <t>MUNICIPIO DE BELO HORIZONTE: SECRETARIA MUNICIPAL ADJUNTA DE ABASTECIMENTO-SMAAB/UFOP - CONVENIO ESTAGIO</t>
  </si>
  <si>
    <t>7020-2007</t>
  </si>
  <si>
    <t>01789</t>
  </si>
  <si>
    <t>concessao estagio a alunos regularmente matriculados no curso de NUTRIÇAO</t>
  </si>
  <si>
    <t>1790</t>
  </si>
  <si>
    <t>UFOP/CAPES (PAAP) - TERMO DE COMPROMISSO</t>
  </si>
  <si>
    <t>7021-2007</t>
  </si>
  <si>
    <t>01790</t>
  </si>
  <si>
    <t>participaçao da UFOP no Programa de Apoio a Aquisiçao de Periodicos (PAAP) e as normas para uso das publicaçoes eletronicas</t>
  </si>
  <si>
    <t>sem vigencia</t>
  </si>
  <si>
    <t>1791</t>
  </si>
  <si>
    <t>UFOP/FEOP/PM ITABIRITO - CURSO POS-GRADUAÇAO LETRAS - PRESTAÇAO CONTAS PARCIAL</t>
  </si>
  <si>
    <t>7022-2007</t>
  </si>
  <si>
    <t>01791</t>
  </si>
  <si>
    <t>C/C 500.149-3, AG 2012, CEF</t>
  </si>
  <si>
    <t>1792</t>
  </si>
  <si>
    <t>FEOP/UFOP/LAPAC - RELATORIO MOVIMENTAÇAO FINANCEIRA</t>
  </si>
  <si>
    <t>7119-2007</t>
  </si>
  <si>
    <t>01792</t>
  </si>
  <si>
    <t>C/C 23.552-0, AG 473-1, BB</t>
  </si>
  <si>
    <t>1793</t>
  </si>
  <si>
    <t>FOSMINAS ANCORAGENS LTDA./UFOP - CONVENIO ESTAGIO</t>
  </si>
  <si>
    <t>7184-2007</t>
  </si>
  <si>
    <t>01793</t>
  </si>
  <si>
    <t>concessao estagio curricular a estudantes regularmente matriculados na UFOP</t>
  </si>
  <si>
    <t>02/10/2007 a 02/04/2008</t>
  </si>
  <si>
    <t>1794</t>
  </si>
  <si>
    <t>intercambio professores, pesquisadores, estudantes e pessoal administrativo</t>
  </si>
  <si>
    <t>1795</t>
  </si>
  <si>
    <t>UFOP/FG/DNDi TRYPANOSOMA CRUZI - PRESTAÇÃO CONTAS FINAL - FG/PROJETOS/0061/07</t>
  </si>
  <si>
    <t>7210-2007</t>
  </si>
  <si>
    <t>01795</t>
  </si>
  <si>
    <t>CC/ 5.652-9, AG 3394-4, BB</t>
  </si>
  <si>
    <t>1796</t>
  </si>
  <si>
    <t>FINEP/FEOP/UFOP - REF. 1599/07 - CONVENIO FINANCIAMENTO PROJETO 01.08.0139.00 - COORD. TANUS JORGE NAGEM (PROPP)</t>
  </si>
  <si>
    <t>7267-2007</t>
  </si>
  <si>
    <t>01796</t>
  </si>
  <si>
    <t>Centros multiusuarios e laboratorios integrados de pesquisa na UFOP - valor: R$1.100.000,00</t>
  </si>
  <si>
    <t>28/04/2008 a 28/04/2010</t>
  </si>
  <si>
    <t>1797</t>
  </si>
  <si>
    <t>FG/UFOP - CONTRATO PRESTAÇAO SERVIÇOS - VANDERLEI F DE S SILVA - COORD. ANGELICA FORTES D C VRAJAO (DEGEO)</t>
  </si>
  <si>
    <t>7344-2007</t>
  </si>
  <si>
    <t>01797</t>
  </si>
  <si>
    <t>realizaçao estudos visando o aprimoramento das tecnicas digitais de interpretaçao geologica-geofisica regional, com aplicaçao experimental na Bacia de Mucuri - valor: R$11.280,00</t>
  </si>
  <si>
    <t>01/08/2007 a 31/01/2008</t>
  </si>
  <si>
    <t>1798</t>
  </si>
  <si>
    <t>ESTADO MG-SECTES/MME/SEMAD/SEDE/UFMG/UFSJ/UFOP/SOCIEDADE MINEIRA DE CULTURA-PUC/CEFET-MG/FIEMG/CNEN-CDTN/CETEC-MG/ABDI/IBRAM/IBS/ABM/AMIG - ACORDO COOPERAÇAO TECNICA</t>
  </si>
  <si>
    <t>7345-2007</t>
  </si>
  <si>
    <t>01798</t>
  </si>
  <si>
    <t>desenvolvimento sustentavel do Polo de Excelencia Mineral e Metalurgico - Sede coord. Polo: SECTES-MG, Belo Horizonte</t>
  </si>
  <si>
    <t>09/10/2007 a 09/10/2012</t>
  </si>
  <si>
    <t>1799</t>
  </si>
  <si>
    <t>MUNICIPIO DE MARIANA/CAMARA MUNICIPAL MARIANA/UFOP/ARQUIDIOCESE MARIANA/INTERFORUM GLOBAL DESENVOLVIMENTO SUSTENTAVEL - TERMO PARCERIA E COOPERAÇAO</t>
  </si>
  <si>
    <t>7426-2007</t>
  </si>
  <si>
    <t>01799</t>
  </si>
  <si>
    <t>incentivo, fomento, implantaçao e monitoramento da Agenda 21 Local de Mariana</t>
  </si>
  <si>
    <t>21/12/2009 a 21/12/2012</t>
  </si>
  <si>
    <t>DOU, 15/10/2010</t>
  </si>
  <si>
    <t>1800</t>
  </si>
  <si>
    <t>CNPq/UFOP - TERMO DE DEPOSITO - PESQUISADORA RESPONSAVEL: ARLENE MARIA S FREITAS (DECIV)</t>
  </si>
  <si>
    <t>7630-2007</t>
  </si>
  <si>
    <t>01800</t>
  </si>
  <si>
    <t>termo de deposito nº 2007/017927 de bens moveis no valor de R$ 13.291,05</t>
  </si>
  <si>
    <t>30/11/2007 a 30/11/2012</t>
  </si>
  <si>
    <t>1801</t>
  </si>
  <si>
    <t>FAPEMIG/UFV/DEP.SOLOS/UFV/FUNARBE/UFMG/UFOP - TERMO ADITIVO 001/07 - COOD. MAURICIO PAULO FERREIRA FONTES (UFV)</t>
  </si>
  <si>
    <t>7631-2007</t>
  </si>
  <si>
    <t>01801</t>
  </si>
  <si>
    <t xml:space="preserve">T.O. EDT-565/05 </t>
  </si>
  <si>
    <t>31/10/2007 a 15/06/2008</t>
  </si>
  <si>
    <t>1802</t>
  </si>
  <si>
    <t>colaboraçao de uma vacina contra leishmaniose canina</t>
  </si>
  <si>
    <t>1803</t>
  </si>
  <si>
    <t>VALLOUREC &amp; MANNESMANN TUBES - V&amp;M MINERAÇAO LTDA./UFOP - CONVENIO ESTAGIO</t>
  </si>
  <si>
    <t>7802-2007</t>
  </si>
  <si>
    <t>01803</t>
  </si>
  <si>
    <t>concessao estagio aos alunos regularmente matriculados cursos da UFOP</t>
  </si>
  <si>
    <t>19/11/2007 a 19/11/2012, renovado automaticamente</t>
  </si>
  <si>
    <t>1804</t>
  </si>
  <si>
    <t>IUFOP/FEOP/POS-GRADUAÇAO EM EDUCAÇAO/ICHS - PRESTAÇAO CONTAS PARCIAL</t>
  </si>
  <si>
    <t>7834-2007</t>
  </si>
  <si>
    <t>01804</t>
  </si>
  <si>
    <t>C/C 15.360-5, ag. 0473-1, BB</t>
  </si>
  <si>
    <t>1805</t>
  </si>
  <si>
    <t>UFOP/FEOP/FUNDO CEAD - RELATORIO MOVIMENTAÇAO FINANCEIRAQ</t>
  </si>
  <si>
    <t>7850-2007</t>
  </si>
  <si>
    <t>01805</t>
  </si>
  <si>
    <t>C/C 23.744-2, Ag. 0473-1, BB</t>
  </si>
  <si>
    <t>1806</t>
  </si>
  <si>
    <t>MUNICIPIO DE OURO PRETO/UFOP/OPTILOG SISTEMAS E CONSULTORIA LTDA. - CONTRATO UTILIZAÇAO SISTEMA COMPARTILHADO DE INCUBAÇAO</t>
  </si>
  <si>
    <t>7900-2007</t>
  </si>
  <si>
    <t>01806</t>
  </si>
  <si>
    <t>instalaçao e consolidaçao da OPTILOG no espaço da INCULTEC</t>
  </si>
  <si>
    <t>1807</t>
  </si>
  <si>
    <t>MECANORTE CONSTRUÇOES E EMPREENDIMENTOS LTDA./UFOP - CONVENIO ESTAGIO</t>
  </si>
  <si>
    <t>7971-2007</t>
  </si>
  <si>
    <t>01807</t>
  </si>
  <si>
    <t>concessao de estagio curricular</t>
  </si>
  <si>
    <t>06/11/2007 a 06/11/2009</t>
  </si>
  <si>
    <t>1808</t>
  </si>
  <si>
    <t>PETROLEO BRASILEIRO S.A.-PETROBRAS/UFOP/FEOP - TERMO DE COOPERAÇAO 0050.0045307.08.4 / 4600285981- COORD. FERNANDO FLECHA DE ALKMIM (DEGEO)</t>
  </si>
  <si>
    <t>7975-2007</t>
  </si>
  <si>
    <t>01808</t>
  </si>
  <si>
    <t>"Investigaçao estrutural do feixe de lineamentos colatina" - valor: R$ 412.347,02</t>
  </si>
  <si>
    <t>02/6/52011 a 19/12/2011</t>
  </si>
  <si>
    <t>DOU, 06/6/2011</t>
  </si>
  <si>
    <t>1809</t>
  </si>
  <si>
    <t>FUNARBE/UFOP - CONTRATO COMODATO - RESPONSAVEL UFOP: PROPP</t>
  </si>
  <si>
    <t>8014-2007</t>
  </si>
  <si>
    <t>01809</t>
  </si>
  <si>
    <t>emprestimo a titulo de comodato de bens adquiridos c/recursos T.O. FAPEMIG REDE-978/07 (UFV)</t>
  </si>
  <si>
    <t>14/12/2007 a 14/12/2009</t>
  </si>
  <si>
    <t>1810</t>
  </si>
  <si>
    <t>UFOP/MEC/SEED/UAB/FEOP - COORD.: TANIA ROSSI GARBIN (CEAD) - DESCENTRALIZAÇAO</t>
  </si>
  <si>
    <t>7770-2007</t>
  </si>
  <si>
    <t>01810</t>
  </si>
  <si>
    <t>implantaçao e oferecimentos dos 1º e 2º semestres dos cursos de pedagogia, administraçao, licenciatura em matematica e especializaçao em praticas pedagogicas UAB;UFOP - valor; R$611.340,98</t>
  </si>
  <si>
    <t>dezembro/2007 a 31/07/2009</t>
  </si>
  <si>
    <t>1811</t>
  </si>
  <si>
    <t xml:space="preserve">FG/UFOP - CONTRATO DESENVOLVIMENTO PROJETO - COORD. CESAR MENDONÇA FERREIRA (DEGEO) </t>
  </si>
  <si>
    <t>8279-2007</t>
  </si>
  <si>
    <t>01811</t>
  </si>
  <si>
    <t>caracterizaçao mineralogica e microestrutural de minerios de ferro dos tipos granulado "sinter feed" e "pellet feed", da Mina Esperança, Brumadinho, MG</t>
  </si>
  <si>
    <t>01/10/2007 a 31/03/2008</t>
  </si>
  <si>
    <t>UFOP/CEFET-OURO PRETO - COORDENAÇAO CEAD</t>
  </si>
  <si>
    <t>UFOP/CAMARA MUNICIPAL DE OURO PRETO-CMOP/FEOP - COORDENAÇAO: CEAD</t>
  </si>
  <si>
    <t>UFOP/MUSEU DA INCONFIDÊNCIA-IPHAN/FEOP - COORDENAÇAO: CEAD</t>
  </si>
  <si>
    <t>UFOP/MUNICIPIO DE BARAO DE COCAIS/FEOP - COORDENAÇAO: CEAD</t>
  </si>
  <si>
    <t>UFOP-CEAD/ADRIANO G CERQUEIRA E OUTROS</t>
  </si>
  <si>
    <t>FAPEMIG/UFOP/FG/CENTRO PESQUISA RENE RACHOU - COORD. MARTA DE LANA</t>
  </si>
  <si>
    <t>FAPEMIG/UFLA/DEP. MEDICINA VETERINARIA/UFOP/FUNDECC - COORD. GILCINEA DE CASSIA SANTA</t>
  </si>
  <si>
    <t>UFOP-REDEMAT/FG-NUPEC- COORD. FERNANDO GABRIEL DA SILVA ARAUJO (DEFIS)</t>
  </si>
  <si>
    <t>UFOP/SBAC (CONVENIO CURSO POS-GRADUAÇAO)</t>
  </si>
  <si>
    <t>UFOP-EM: DEGEO/FEOP - COORDENAÇAO: DEGEO/EM</t>
  </si>
  <si>
    <t>UFOP-EM: DEGEO / FEOP - COORDENAÇÃO DEGEO/EM</t>
  </si>
  <si>
    <t>UFOP-REDEMAT/ASSOCIAÇAO DE ENGENHEIROS E ARQUITETOS DE ARAXA-AREA/FG-NUPEC - COORD. FERNANDO GABRIEL DA S ARAUJO - CONVENIO COOPERAÇAO TECNICA</t>
  </si>
  <si>
    <t>PETROBRAS/UFOP/FG - CONTRATO PRESTAÇAO DE DOCENCIA</t>
  </si>
  <si>
    <t>UFOP/IPHAN-ESCRITORIO TECNICO I DE OURO PRETO</t>
  </si>
  <si>
    <t>BIREME/OPAS/OMS / UFOP - COORDENAÇAO: JUSSARA SANTOS SILVA</t>
  </si>
  <si>
    <t>COMPANHIA SANEAMENTO DE MINAS GERAIS-COPASA MG/UFOP-DEQUI - COORD. CLAUDIA DUMANS GUEDES (DEQUI)</t>
  </si>
  <si>
    <t>UFOP-ICEB/NUPEB/FG - PROF. SERVIO P RIBEIRO (DECBI)</t>
  </si>
  <si>
    <t>UFMG/UFOP/IEF/CI-BRASIL/BIOTROPICOS</t>
  </si>
  <si>
    <t>MCT/INST.NACIONAL DE PESQUISAS ESPECIAIS-INPE/UFOP</t>
  </si>
  <si>
    <t>UFOP/ICEB/NUPEB/DECBI - EDITAL PROCESSO SELETIVO</t>
  </si>
  <si>
    <t>UFOP/FEDERAÇAO MINEIRA DE CICLISMO-FMC</t>
  </si>
  <si>
    <t>FUNDAÇAO COORDENAÇAO D EPROJETOS, PESQUISAS E ESTUDOS TECNOLOGICOS-COPPETEC/UFOP</t>
  </si>
  <si>
    <t>CAMARA MUNICIPAL DE MARIANA/UFOP-ICHS</t>
  </si>
  <si>
    <t>COMPANHIA DE SANEAMENTO DE MINAS GERAIS-COPASA MG/UFOP-DEFAR - COORDENAÇAO: VERA LUCIA DEMIRANDA GUARDA</t>
  </si>
  <si>
    <t>FUNDAÇAO DOS ASSOCIADOS DA COOPERATIVA DE ECONOMIA E CREDITO MUTUO DOS EMPREGADOS DA NOVELIS DO BRASIL LTDA.-FUNACOOP/UFOP</t>
  </si>
  <si>
    <t>UNIVERSIDADE FEDERAL DE MINAS GERAIS-UFMG/UFOP - PROF. JOAO NAZARIO VILLASCHI SIMOES (DETUR)</t>
  </si>
  <si>
    <t>ASSOCIAÇAO DE BENEFICIAMENTO E RECICLAGEM DOLIXO MEIO AMBIENTE E PRESERVAÇAO AMBIENTAL DA CIDADE DE OURO PRETO-ABRLAPACOP/UFOP</t>
  </si>
  <si>
    <t>UFOP-ICEB:DEFIS / FG - ANTONIO CLARET SOARES SABIONI</t>
  </si>
  <si>
    <t>UFOP-DEMIN/FEOP - CARLOS ALBERTO PEREIRA</t>
  </si>
  <si>
    <t>CORDE/UFOP</t>
  </si>
  <si>
    <t>UFP/CEFET-MG-UNIDADE TIMOTEO - COORD. ROSA MALENA FERNANDES LIMA (DEMIN)</t>
  </si>
  <si>
    <t>BRANDT MEIO AMBIENTE INDUSTRIA COMERCIO E SERVIÇOS LTDA/UFOP/FG - COORD. SERVIO PONTES RIBEIRO (DECBI)</t>
  </si>
  <si>
    <t>FG/UFOP - MARCELO AUGUSTO MARTINS NETO (DEGEO)</t>
  </si>
  <si>
    <t>FG/UFOP - PAULO CESAR SOUZA (DEGEO)</t>
  </si>
  <si>
    <t>FEOP/UFOP - JOAO NAZARIO VILLASCHI SIMOES (DETUR)</t>
  </si>
  <si>
    <t>CVRD/UFOP/FG - GILBERTO FERNANDES (DECIV)</t>
  </si>
  <si>
    <t>CVRD/UFOP/FG - GERALDO MAGELA DA COSTA (DEQUI)</t>
  </si>
  <si>
    <t>FG/UFOP-ICEB:DEFIS - FERNANDO GABRIEL DA S ARAUJO</t>
  </si>
  <si>
    <t>FG/UFOP - CARLOS ALBERTO PEREIRA (DEMIN)</t>
  </si>
  <si>
    <t>FESTIVAL DE INVERNO 2007</t>
  </si>
  <si>
    <t>STRAIGHT MANUFACTURE CONSULTORIA LOGISTICA E INDUSTRIAL LTDA/UFOP</t>
  </si>
  <si>
    <t>CERRO VANGUARDIA S.A. / UFOP</t>
  </si>
  <si>
    <t>PETROLEO BRASILEIRO S.A.-PETROBRAS - RIO DE JANEIRO/UFOP</t>
  </si>
  <si>
    <t>INSTITUTO CULTURAL FLAVIO GUTIERREZ-MUSEU DO ORATORIO/UFOP</t>
  </si>
  <si>
    <t>PROJETO REDUÇAO-CENTRO DE DIFUSAO CULTURAL/MUSEU DAS REDUÇOES/UFOP</t>
  </si>
  <si>
    <t>MUNICIPIO DE NAZARENO/UFOP</t>
  </si>
  <si>
    <t>MUSEU ALEIJADINHO/UFOP</t>
  </si>
  <si>
    <t>COMPANHIA INDUSTRIAL FLUMINENSE-CIF/UFOP</t>
  </si>
  <si>
    <t>HOSPITAL MONSENHOR HORTA-MARIANA,MG/UFOP</t>
  </si>
  <si>
    <t>COSIPA/UFOP</t>
  </si>
  <si>
    <t>PEDRAS CONGONHAS EXTRAÇAO ARTE E INDUSTRIA LTDA.-PC/UFOP</t>
  </si>
  <si>
    <t>PREFEITURA MUNICIPAL DE VESPASIANO/UFOP</t>
  </si>
  <si>
    <t>AGENCIA DE DESENVOLVIMENTO ECONOMICO E SOCIAL DE OURO PRETO-ADOP/UFOP</t>
  </si>
  <si>
    <t>MINERITA MINERIOS ITAUNA LTDA/UFOP</t>
  </si>
  <si>
    <t>CENTRO REGIONAL INTEGRADO DE DESENVOLVIMENTO SUSTENTAVEL-CRIDES/UFOP</t>
  </si>
  <si>
    <t>COMPANHIA MINEIRA DE PROMOÇOES-PROMINAS/UFOP</t>
  </si>
  <si>
    <t>PREVENT THIERRY BRASIL LTDA./UFOP</t>
  </si>
  <si>
    <t>FUNDAÇAO BENJAMIN GUIMARAES-HOSPITAL DA BALEIA/UFOP</t>
  </si>
  <si>
    <t>MAGNESITA S.A./UFOP</t>
  </si>
  <si>
    <t>CONSTRUTORA COWAN S.A / UFOP</t>
  </si>
  <si>
    <t>FUNDAÇAO VICTOR DEQUECH-FVD/UFOP/FG</t>
  </si>
  <si>
    <t>SERVIÇO INTERPROFISSIONAL DE ATENDIMENTO A MULHER-SIAME/UFOP</t>
  </si>
  <si>
    <t>FUNDAÇAO MOVIMENTO UNIVERSITARIO DE DESENVOLVIMENTO ECONOMICO E SOCIAL-MUDES/UFOP</t>
  </si>
  <si>
    <t>MINERAÇAO RIO DO NORTE-MRN/UFOP</t>
  </si>
  <si>
    <t>MUNICIPIO DE PONTE NOVA/UFOP</t>
  </si>
  <si>
    <t>FERRO + MINERAÇAO LTDA./UFOP</t>
  </si>
  <si>
    <t>XSTRATA BRASIL EXPLORAÇAO MINERAL LTDA./UFOP</t>
  </si>
  <si>
    <t>UNIAO QUIMICA FARMACEUTICA NACIONAL S.A./UFOP</t>
  </si>
  <si>
    <t>COMPANHIA DE PESQUISA DE RECURSOS MINERAIS-CPRM/UFOP</t>
  </si>
  <si>
    <t>UFOP/CERLEV-PROJETOS E DESENVOLVIMENTO TECNOLOGICO NA BIOTECNOLOGIA DA FERMENTAÇAO LTDA.</t>
  </si>
  <si>
    <t>UNIVERSIDADE FEDERAL DE LAVRAS-UFLA/UFOP</t>
  </si>
  <si>
    <t>ALCOA ALUMINIO S.A./UFOP</t>
  </si>
  <si>
    <t>BUNGE FERTILIZANTES S.A.-UNIDADE CAJATI, SP/UFOP</t>
  </si>
  <si>
    <t>HOTEL POUSADA DO ARCANJO TURISMO LTDA./UFOP</t>
  </si>
  <si>
    <t>FUNDAÇAO ZOO-BOTANICA DE BELO HORIZONTE/UFOP</t>
  </si>
  <si>
    <t>4272-2004</t>
  </si>
  <si>
    <t>MINERAÇAO TABOCA S.A./UFOP</t>
  </si>
  <si>
    <t>RIMA INDUSTRIAL S/A / UFOP</t>
  </si>
  <si>
    <t>COOPERATIVA ECONOMIA E CREDITO MUTUO DOS COMERCIANTES DE CONFECÇOES DO MEDIO PIRACICABA LTDA.-CREDIMEPI/UFP</t>
  </si>
  <si>
    <t>USIMINAS MECANICA S.A./UFOP</t>
  </si>
  <si>
    <t>CARIOCA CHRISTIANI NIELSEN ENGENHARIA S.A./UFOP</t>
  </si>
  <si>
    <t>COMPANHIA AGRICOLA PONTENOVENSE-USINA JATIBOCA/UFOP</t>
  </si>
  <si>
    <t>ANGLO AMERICAN BRASIL LTDA-MINERAÇAO CATALAO/UFOP</t>
  </si>
  <si>
    <t>WHIRLPOOL S.A UNIDADE DE ELETRODOMESTICOS-JOINVILLE/UFOP</t>
  </si>
  <si>
    <t>obs: os processos de estagios foram tranferidos para a Coord. Estagio/PROGRAD</t>
  </si>
  <si>
    <t>MUNICIPIO DE AÇUCENA, MG / UFOP - COORD. MARTA DE LANA (NUPEB)</t>
  </si>
  <si>
    <t>MUNICIPIO DE ANTONIO DIAS, MG / UFOP - COORD. MARTA DE LANA (NUPEB)</t>
  </si>
  <si>
    <t>GERDAU AÇOMINAS (OURO BRANCO)/UFOP-EM/FG - COORD. DEMET/EM</t>
  </si>
  <si>
    <t>CAVA BRASIL LTDA./UFOP - COORD. HERNANI MOTA DE LIMA E WILSON TRIGUEIRO DE SOUSA (DEMIN)</t>
  </si>
  <si>
    <t>PETROLEO BRASILEIRO S.A.-PETROBRAS/UFOP/FEOP - TERMO DE COOPERAÇAO P/DESENVOLVIMENTO DE PROJETO P&amp;D - COORD. FERNANDO FLECHA DE ALKMIM (DEGEO)</t>
  </si>
  <si>
    <t>FG/UFOP - VERSIANE ALBIS LEAO (DEMET)</t>
  </si>
  <si>
    <t>FG/UFOP - CESAR MENDONÇA FERREIRA (DEGEO)</t>
  </si>
  <si>
    <t>UFOP/FEOP/CEAD/PM TAQUARAÇU DE MINAS - PRESTAÇAO CNTAS</t>
  </si>
  <si>
    <t>UFOP/FEOP - MINISTERIO DAS CIDADES - COORD. JOSE FRANCISCO DO PRADO FILHO (DEPRO)</t>
  </si>
  <si>
    <t>UFOP/FEOP - EMENDA PARLAMENTAR 1111016 (DEP. CARLOS MOTA)</t>
  </si>
  <si>
    <t>UFOP/FEOP - EMENDA PARLAMENTAR 90230006 (DEP. MARIO ASSAD JR.)</t>
  </si>
  <si>
    <t>UFOP/FEOP - EMENDA PARLAMENTAR 19420019 (DEP. SERGIo MIRANDA)</t>
  </si>
  <si>
    <t>UFOP/FEOP - PRO-FORMAR</t>
  </si>
  <si>
    <t>UFOP/FEOP - EMENDA PARLAMENTAR IPES MINEIRA</t>
  </si>
  <si>
    <t>UFOP/FEOP - EMENDA PARLAMENTAR ANDIFES</t>
  </si>
  <si>
    <t>UNIVERSIDAD NACIONAL DE TUCUMAN (ARGENTINA)/UFOP - ACORDO COOPERAÇAO + ESPECIFICO</t>
  </si>
  <si>
    <t>UNIVERSIDAD NACIONAL DE SANTIAGO DEL ESTERO (ARGENTINA)/UFOP - ACORDO COOPERAÇAO + ESPECIFICO</t>
  </si>
  <si>
    <t>UNIVESIDADE DO PORTO/UFOP-EF:DEFAR - ELABORAÇAO DE PROJETO</t>
  </si>
  <si>
    <t>UFOP/UNIVERSIDADE TRAS-OS-MONTES E ALTO DOURO (PORTUGAL) - UTAD - CONVENIO COOPERAÇAO ACADEMICA, CIENTIFICA  E CULTURAL</t>
  </si>
  <si>
    <t>UFOP/MEC/FNDE - CARLOS FREDERICO MARCELO D C CAVALCANTI (PRPE)</t>
  </si>
  <si>
    <t>1812</t>
  </si>
  <si>
    <t>CVRD/UFOP/FG - CONVENIO COOPERAÇAO TECNOLOGICA - COORD. ROSA MALENA F LIMA (DEMIN)</t>
  </si>
  <si>
    <t>8275-2007</t>
  </si>
  <si>
    <t>01812</t>
  </si>
  <si>
    <t>estudar viabilidade da utilizaçao de flotaçao direta p/concentrar minerios de ferro debaixos teores - valor: R$50.000,00</t>
  </si>
  <si>
    <t>20/12/2007 a 20/12/2009</t>
  </si>
  <si>
    <t>1813</t>
  </si>
  <si>
    <t>CVRD/UFOP/FG - CONVENIO COOPERAÇAO TECNOLOGICA - COORD. JOSE AURELIO MEDEIROS DA LUZ (DEMIN)</t>
  </si>
  <si>
    <t>8276-2007</t>
  </si>
  <si>
    <t>01813</t>
  </si>
  <si>
    <t>estudar melhores condiçoes de flotaçao seletiva na separaçao entre minerais portadores de ferro e silicato em presença de carbonatos, em especial de dolomita - valor: R$75.314,93</t>
  </si>
  <si>
    <t>20/12/2007 a 20/03/2010</t>
  </si>
  <si>
    <t>EMPRESA EM4</t>
  </si>
  <si>
    <t>1814</t>
  </si>
  <si>
    <t>PETROBRAS/UFOP/FG - TERMO COOPERAÇAO CENPES-0050.0039730.08.04 - COORD. GILBERTO FERNANDES (DECIV)</t>
  </si>
  <si>
    <t>8277-2007</t>
  </si>
  <si>
    <t>01814</t>
  </si>
  <si>
    <t>implantaçao da infra-estrutura do laboratorio de ferrovias e asfalto (LFA) na UFOP - valor: R$315.000,00</t>
  </si>
  <si>
    <t>16/4/2009 a 13/10/2009</t>
  </si>
  <si>
    <t>DOU, 15/7/2009</t>
  </si>
  <si>
    <t>1815</t>
  </si>
  <si>
    <t>FEOP/UFOP - CONTRATO PRESTAÇAO SERVIÇOS - ISSAMU ENDO (DEGEO)</t>
  </si>
  <si>
    <t>8278-2007</t>
  </si>
  <si>
    <t>01815</t>
  </si>
  <si>
    <t>consultoria: mapeamento geologico e geoestrutual e descriçao de furos de sondagem - valor: R$10.000,00</t>
  </si>
  <si>
    <t>APENSADO PROC. 6440-2007</t>
  </si>
  <si>
    <t>1816</t>
  </si>
  <si>
    <t xml:space="preserve">INSTITUTO ESTRADA REAL-IER/FG/UFOP-NEASPOC - CONTRATO PRESTAÇAO SERVIÇOS Nº 33233 - COORD. NEASPOC </t>
  </si>
  <si>
    <t>0037-2008</t>
  </si>
  <si>
    <t>01816</t>
  </si>
  <si>
    <t>identificar perfil e caracteristicas de turistas que viajam p/a Estrada Real nos seus 14 circuitos certificados - valor: R$313.864,28+R$115.000,00 (5ª etapa)</t>
  </si>
  <si>
    <t>01/10/2007 a 30/09/2008</t>
  </si>
  <si>
    <t>1817</t>
  </si>
  <si>
    <t>POLICIA MILITAR DO ESTADO DE MG-CENTRO FARMACEUTICO DA POLICIA MILITAR-CFARM/UFOP - CONVENIO ESTAGIO</t>
  </si>
  <si>
    <t>0091-2008</t>
  </si>
  <si>
    <t>01817</t>
  </si>
  <si>
    <t xml:space="preserve">estagio supervisionado em FARMACIA </t>
  </si>
  <si>
    <t>na coord. Estagio</t>
  </si>
  <si>
    <t>1818</t>
  </si>
  <si>
    <t>FG/UFOP - CONTRATO DESENVOLVIMENTO PROJETO - FERNANDO GABRIEL DA S ARAUJO (DEFIS)</t>
  </si>
  <si>
    <t>0092-2008</t>
  </si>
  <si>
    <t>01818</t>
  </si>
  <si>
    <t>consultoria p/elaboraçao e implementação de treinamentos corporativos no setor minero-metalurgicos - valor: R$179.600,00</t>
  </si>
  <si>
    <t>agosto/2006 a julho/2009</t>
  </si>
  <si>
    <t>1819</t>
  </si>
  <si>
    <t>UFOP/FG - CONVENIO DESCENTRALIZAÇÃO RECURSOS  - COORD. RICARDO PINHEIRO (DEMET)</t>
  </si>
  <si>
    <t>8324-2007</t>
  </si>
  <si>
    <t>01819</t>
  </si>
  <si>
    <t>gerenciamento recursos a contrataçao serviços tecnicos especializados p/realizaçao curso de especializaçao em engenharia materiais a servidores CEFET-valor: R$147.435,00</t>
  </si>
  <si>
    <t>1°/01/2010 a 1°/7/2011.</t>
  </si>
  <si>
    <t>DOU, 03/3/2010, P. 53</t>
  </si>
  <si>
    <t>1820</t>
  </si>
  <si>
    <t>UFOP/FEOP - CONVENIO DESCENTRALIZAÇAO RECURSOS - COORD. PRO-REITOR ADJUNTO DE GRADUAÇAO</t>
  </si>
  <si>
    <t>7901-2007</t>
  </si>
  <si>
    <t>01820</t>
  </si>
  <si>
    <t>projeto INCLUIR: melhoria e ampliaçao das condiçoes de acessibilidade na UFOP</t>
  </si>
  <si>
    <t>02/01/2008 a 31/12/2008</t>
  </si>
  <si>
    <t>1821</t>
  </si>
  <si>
    <t>FG-UFOP - CONVENIO DESENVOLVIMENTO PROJETO - COORD. CORNELIO DE F CARVALHO (DEQUI) E VERA LUCIA DE M GUARDA (DEFAR)</t>
  </si>
  <si>
    <t>695-2008</t>
  </si>
  <si>
    <t>01821</t>
  </si>
  <si>
    <t>monitoramento da qualidade de agua distribuida a populaçao da sede do Municipio de Mariana, através de exames fisico-quimicos e analises microbiologicas - valor: R$42.932,30</t>
  </si>
  <si>
    <t>31/10/2007 a 30/04/2008</t>
  </si>
  <si>
    <t>1822</t>
  </si>
  <si>
    <t>SEMAD/IGAM/FEAM/IEF/COPASA-MG/CETEC-MG/PBH/UFOP/INSTITUTO GUAICUY - TERMO COOPERAÇAO TECNICA - COORD. IGAM</t>
  </si>
  <si>
    <t>696-2008</t>
  </si>
  <si>
    <t>01822</t>
  </si>
  <si>
    <t>estruturaçao sistema integrado de informaçoes da qualidade da agua na Bacia do Rio das Velhas, MG - recursos: projeto estruturador revitalizaçao do Rio das Velhas-Meta 2010</t>
  </si>
  <si>
    <t>1823</t>
  </si>
  <si>
    <t>CENTRO FEDERAL DE EDUCAÇAO TECNLOGICA DO ESPIRITO SANTO-CEFET-ES/UFOP - CARTA DE INTENÇOES</t>
  </si>
  <si>
    <t>697-2008</t>
  </si>
  <si>
    <t>01823</t>
  </si>
  <si>
    <t>implantaçao do mini corredor alto misterioso - Serra do Palmital - Edital n 01/2007-Projeto Corredores Ecologicos</t>
  </si>
  <si>
    <t>CEFET-ES</t>
  </si>
  <si>
    <t>1824</t>
  </si>
  <si>
    <t>FUNDAÇAO ARTHUR BERNARDES-FUNARBE/FUNDAÇAO DESENVOLVIMENTO DA PESQUISA-FUNDEP/UFOP - TERMO COMPROMISSO</t>
  </si>
  <si>
    <t>698-2008</t>
  </si>
  <si>
    <t>01824</t>
  </si>
  <si>
    <t>liberaçao de acesso ao conteudo das seçoes busca, destaques e perfil do usuario e forum do sistema FINANCIAR p/400 usuarios da UFOP - valor: R$3.961,00 ( a pagar)</t>
  </si>
  <si>
    <t>1°/6/2010 a 30/6/2013</t>
  </si>
  <si>
    <t>1825</t>
  </si>
  <si>
    <t>DEPARTAMENTO CIENCIAS MEDICAS/EF/UFOP/FEOP - RELATORIO MOVIMENTAÇAO FINANCEIRA</t>
  </si>
  <si>
    <t>807-2008</t>
  </si>
  <si>
    <t>01825</t>
  </si>
  <si>
    <t>C/C 24.127-X - Ag. 0473-1 - BB</t>
  </si>
  <si>
    <t>1826</t>
  </si>
  <si>
    <t>FERROUS RESOURCES DO BRASIL LTDA./UFOP</t>
  </si>
  <si>
    <t>809-2008</t>
  </si>
  <si>
    <t>01826</t>
  </si>
  <si>
    <t>concessao estagio</t>
  </si>
  <si>
    <t>na coord. estagio</t>
  </si>
  <si>
    <t>1827</t>
  </si>
  <si>
    <t>UFOP/FG - CONVENIO DE APOIO (DESCENTRALIZAÇAO) - COORD. DOF</t>
  </si>
  <si>
    <t>8038-2007</t>
  </si>
  <si>
    <t>01827</t>
  </si>
  <si>
    <t>construçao moradia estudantil p/alunos cursos em Mariana e reforma de moradia estudantil em Ouro Preto e aquisiçao de equipamentos - valor: R$ 258.000,00</t>
  </si>
  <si>
    <t>02/01/2008 a 30/12/2009</t>
  </si>
  <si>
    <t>DOU, 08/4/2009</t>
  </si>
  <si>
    <t>1828</t>
  </si>
  <si>
    <t>UFOP/FEOP - CONVENIO APOIO (DESCENTRALIZAÇAO) - COORD. PROPLAD</t>
  </si>
  <si>
    <t>8039-2007</t>
  </si>
  <si>
    <t>01828</t>
  </si>
  <si>
    <t>ampliaçao e modernizaçao do Restaurante Universitario - valor: R$ 1.480.000,00</t>
  </si>
  <si>
    <t>02/01/2008 a 31/3/2010</t>
  </si>
  <si>
    <t>DOU, 25/01/2010</t>
  </si>
  <si>
    <t>1829</t>
  </si>
  <si>
    <t>UFOP/FG - CONVENIO APOIO (DESCENTRALIZAÇAO) - COORD. PROPLAD</t>
  </si>
  <si>
    <t>8040-2007</t>
  </si>
  <si>
    <t>01829</t>
  </si>
  <si>
    <t>melhorias das condiçoes das unidades que oferecem suporte ao Curso de Medicina - valor R$2.407.300,84</t>
  </si>
  <si>
    <t>1830</t>
  </si>
  <si>
    <t>8041-2007</t>
  </si>
  <si>
    <t>01830</t>
  </si>
  <si>
    <t>melhoria das condiçoes do Centro de Saude para dar suporte as atividades do Curso de Medicina - valor R$759.591,80</t>
  </si>
  <si>
    <t>1831</t>
  </si>
  <si>
    <t>UFOP/FEOP -CONVENIO APOIO (DESCENTRALIZAÇAO) - COORD. ASSINT</t>
  </si>
  <si>
    <t>8042-2007</t>
  </si>
  <si>
    <t>01831</t>
  </si>
  <si>
    <t>consolidaçao do Setor de Assessoria de Relaçoes Internacionais - valor 52.290,00</t>
  </si>
  <si>
    <t>02/01/2008 a 31/12/2009</t>
  </si>
  <si>
    <t>1832</t>
  </si>
  <si>
    <t>UFOP/FEOP -CONVENIO APOIO (DESCENTRALIZAÇAO) - COORD. CEAD</t>
  </si>
  <si>
    <t>8043-2007</t>
  </si>
  <si>
    <t>01832</t>
  </si>
  <si>
    <t>melhoria das condiçoes de oferta dos cursos de ensino a distancia - valor R$141.975,52</t>
  </si>
  <si>
    <t>1833</t>
  </si>
  <si>
    <t>UFOP/FG -CONVENIO APOIO (DESCENTRALIZAÇAO) - COORD. PROPLAD</t>
  </si>
  <si>
    <t>8044-2007</t>
  </si>
  <si>
    <t>01833</t>
  </si>
  <si>
    <t>modernizaçao de equipamentos e instrumentos para o ensino de graduaçao presencial e a distancia - valor R$396.542,42</t>
  </si>
  <si>
    <t>1834</t>
  </si>
  <si>
    <t>UFOP/FEOP -CONVENIO APOIO (DESCENTRALIZAÇAO) - COORD. PROPLAD</t>
  </si>
  <si>
    <t>8045-2007</t>
  </si>
  <si>
    <t>01834</t>
  </si>
  <si>
    <t>melhoria da infra-estrutura p/apoio ao desenvolvimento das atividades academicas - valor R$434.894,61</t>
  </si>
  <si>
    <t>1835</t>
  </si>
  <si>
    <t>8046-2007</t>
  </si>
  <si>
    <t>01835</t>
  </si>
  <si>
    <t>melhoria das condiçoes das instalaçoes do Setor de Transporte da UFOP - valor R$57.708,94</t>
  </si>
  <si>
    <t>1836</t>
  </si>
  <si>
    <t>UFOP/FEOP -CONVENIO APOIO (DESCENTRALIZAÇAO) - COORD. ENUT</t>
  </si>
  <si>
    <t>8088-2007</t>
  </si>
  <si>
    <t>01836</t>
  </si>
  <si>
    <t>implantaçao do Centro Colaborador em Alimentaçao e Nutriçao Escolar (CECANE) - valor R$901.752,85</t>
  </si>
  <si>
    <t>02/01/2008 a 31/12/2010</t>
  </si>
  <si>
    <t>DOU, 15/01/2010</t>
  </si>
  <si>
    <t>1837</t>
  </si>
  <si>
    <t>8343-2007</t>
  </si>
  <si>
    <t>01837</t>
  </si>
  <si>
    <t>modernizaçao de laboratorios das unidades academicas e demais setores da UFOP - valor R$462.032,06</t>
  </si>
  <si>
    <t>1838</t>
  </si>
  <si>
    <t>8344-2007</t>
  </si>
  <si>
    <t>01838</t>
  </si>
  <si>
    <t>modernizaçao de laboratorios das unidades academicas e demais setores da UFOP - valor R$200.000,00</t>
  </si>
  <si>
    <t>DOU,25/01/2010</t>
  </si>
  <si>
    <t>1839</t>
  </si>
  <si>
    <t>UFOP/FG - CONVENIO DESENVOLVIMENTO PROJETO - COOD. MARIA TEREZINHA BAHIA (DECBI)</t>
  </si>
  <si>
    <t>913-2008</t>
  </si>
  <si>
    <t>01839</t>
  </si>
  <si>
    <t>protocolo experimental p/estudo denovas drogas contra o trypanosoma (schizotrypanum) cruzi no modelo murino - valor: $49.755,00 (acordo DNDi)</t>
  </si>
  <si>
    <t>01/12/2007 a 31/12/2010</t>
  </si>
  <si>
    <t>1840</t>
  </si>
  <si>
    <t>CNPq/UFOP - TERMO DEPOSITO Nº 2007/018510 - GEORGE LUIZ MACHADO COELHO (DEFAR)</t>
  </si>
  <si>
    <t>916-2008</t>
  </si>
  <si>
    <t>01840</t>
  </si>
  <si>
    <t>deposito de bens adquiridos c/recursos financeiros do CNPq - processo 474965/2004-0</t>
  </si>
  <si>
    <t>12/12/2007 a 12/12/2012</t>
  </si>
  <si>
    <t>1841</t>
  </si>
  <si>
    <t>BIOS CONSULTORIA / UFOP - CONVENIO ESTAGIO</t>
  </si>
  <si>
    <t>931-2008</t>
  </si>
  <si>
    <t>01841</t>
  </si>
  <si>
    <t>1842</t>
  </si>
  <si>
    <t>AMBIENTAL PETROCLEAN LTDA. / UFOP - CONVENIO ESTAGIO</t>
  </si>
  <si>
    <t>932-2008</t>
  </si>
  <si>
    <t>01842</t>
  </si>
  <si>
    <t>1843</t>
  </si>
  <si>
    <t>OMNIA MINERIOS LTDA. / UFOP - CONVENIO ESTAGIO</t>
  </si>
  <si>
    <t>933-2008</t>
  </si>
  <si>
    <t>01843</t>
  </si>
  <si>
    <t>GRADUAÇAO 5</t>
  </si>
  <si>
    <t>1844</t>
  </si>
  <si>
    <t>FEOP/UFOP-ENUT-DEALI - CONTRATO QUALIFICAÇAO ALUNOS - COORD. AURELIANO CLARET DA CUNHA (DEALI)</t>
  </si>
  <si>
    <t>974-2008</t>
  </si>
  <si>
    <t>01844</t>
  </si>
  <si>
    <t>curso pos-graduaçao lato sensu em Ciencia de Alimentos - recursos: taxas e mensalidades</t>
  </si>
  <si>
    <t>1°/12/2009 a 29/02/2012</t>
  </si>
  <si>
    <t xml:space="preserve">DOU, 28/5/2010, P. 56    e 31/5/2010, p´. 64                                </t>
  </si>
  <si>
    <t>1845</t>
  </si>
  <si>
    <t>DISTRIBUIDORA AMARAL LTDA.-FARMAX/UFOP - CONVENIO ESTAGIO</t>
  </si>
  <si>
    <t>975-2008</t>
  </si>
  <si>
    <t>01845</t>
  </si>
  <si>
    <t>1846</t>
  </si>
  <si>
    <t>COMPANHIA VALE DO RIO DOCE-VALE/UFOP/FEOP - CONVENIO COOPERAÇAO TECNOLOGICA - COORD. CARLOS FREDERICO MARCELO DA C CAVALCANTI (PRPE)</t>
  </si>
  <si>
    <t>1019-2008</t>
  </si>
  <si>
    <t>01846</t>
  </si>
  <si>
    <t>destino de Catas Altas em relaçao ao turismo e plano integrado de desenvolvimento turistico de Catas Altas - Valor: R$ 97.885,40</t>
  </si>
  <si>
    <t>01/02/2008 a 01/12/2008</t>
  </si>
  <si>
    <t>1847</t>
  </si>
  <si>
    <t>ASSOCIAÇAO AMIGOS DE IRACAMBI - OSCIP / UFOP - CONVENIO ESTAGIO</t>
  </si>
  <si>
    <t>1137-2008</t>
  </si>
  <si>
    <t>01847</t>
  </si>
  <si>
    <t>PRESTAÇAO SERVIÇOS PS9</t>
  </si>
  <si>
    <t>1848</t>
  </si>
  <si>
    <t>USINAS SIDERURGICAS DE MG S.A.-USIMINAS/UFOP/FG - CONTRATO Nº 4600070101 - COORD. GILBERTO FERNANDES (DECIV)</t>
  </si>
  <si>
    <t>1154-2008</t>
  </si>
  <si>
    <t>01848</t>
  </si>
  <si>
    <t>estudo determinaçoes dos efeitos processos de estabilizaçao quimica nas propriedades geomecanicas e eletricas da escorias de aciaria - valor: 144.300,00</t>
  </si>
  <si>
    <t>14/01/2008 a 14/01/2009</t>
  </si>
  <si>
    <t>1849</t>
  </si>
  <si>
    <t>MASSIMA ALIMENTAÇAO S.A./UFOP - CONVENIO ESTAGIO</t>
  </si>
  <si>
    <t>1155-2008</t>
  </si>
  <si>
    <t>01849</t>
  </si>
  <si>
    <t>1850</t>
  </si>
  <si>
    <t>LOGOS ENGENHARIA S.A. / UFOP - CONVENIO ESTAGIO</t>
  </si>
  <si>
    <t>1191-2008</t>
  </si>
  <si>
    <t>01850</t>
  </si>
  <si>
    <t>concessao estagio - local: São Paulo</t>
  </si>
  <si>
    <t>1851</t>
  </si>
  <si>
    <t>FUNDAÇAO EDUCACIONAL LUCAS MACHADO-FELUMA/UFOP - CONVENIO ESTAGIO</t>
  </si>
  <si>
    <t>1192-2008</t>
  </si>
  <si>
    <t>01851</t>
  </si>
  <si>
    <t>concessao estagio - local: BH</t>
  </si>
  <si>
    <t>1852</t>
  </si>
  <si>
    <t>D&amp;C VIAGENS E TURISMO LTDA./UFOP - CONVENIO ESTAGIO</t>
  </si>
  <si>
    <t>1193-2008</t>
  </si>
  <si>
    <t>01852</t>
  </si>
  <si>
    <t>concessao estagio - local: RJ</t>
  </si>
  <si>
    <t>1853</t>
  </si>
  <si>
    <t>FUNDAÇAO NACIONAL DE ARTES - FUNARTE/UFOP - TERMO DE CESSAO GALPAO DO TEATRO NO ESPAÇO CASA DO CONDE-BH</t>
  </si>
  <si>
    <t>1194-2008</t>
  </si>
  <si>
    <t>01853</t>
  </si>
  <si>
    <t>realizaçao peça teatral Guantanamo: historia de homens e bichos, pelo Grupo Residencia - orientaçao: Sandra Parra (Dep. Artes Cenicas)</t>
  </si>
  <si>
    <t>FUNARTE</t>
  </si>
  <si>
    <t>1854</t>
  </si>
  <si>
    <t>MUNICIPIO DE OURO PRETO/UFOP/ROBERTO LUCIO MIRANDA - CONTRATO UTILIZAÇAO SISTEMA COMPARTILHADO DEPRE-INCUBAÇAO</t>
  </si>
  <si>
    <t>1195-2008</t>
  </si>
  <si>
    <t>01854</t>
  </si>
  <si>
    <t>instalaçao e consolidaçao de pre-incubada (Roberto Lucio Miranda) no espaço da INCULTEC</t>
  </si>
  <si>
    <t>1855</t>
  </si>
  <si>
    <t>INSTITUTO ESTADUAL DE FLORESTAS-IEF-REGIONAL MATA/UFOP - CONVENIO ESTAGIO</t>
  </si>
  <si>
    <t>1196-2008</t>
  </si>
  <si>
    <t>01855</t>
  </si>
  <si>
    <t xml:space="preserve">concessao estagio - local: Regional Mata do IEF </t>
  </si>
  <si>
    <t>1856</t>
  </si>
  <si>
    <t>SANTA CASA DE MISERICORDIA E MATERNIDADE SANT'ANA DE ITAPECERICA//UFOP - CONVENIO ESTAGIO</t>
  </si>
  <si>
    <t>1197-2008</t>
  </si>
  <si>
    <t>01856</t>
  </si>
  <si>
    <t>concessao estagio - local: Itapeceria, MG</t>
  </si>
  <si>
    <t>1857</t>
  </si>
  <si>
    <t>UFOP/USINA CAETE S.A.-UNIDADE DELTA/USINA CAETE S.A.-UNIDADE VOLTA GRANDE - CONVENIO ESTAGIO</t>
  </si>
  <si>
    <t>1227-2008</t>
  </si>
  <si>
    <t>01857</t>
  </si>
  <si>
    <t>concessao estagio - locais: Delta e Conceição das Alagoas, MG</t>
  </si>
  <si>
    <t>1858</t>
  </si>
  <si>
    <t>UFOP/FEOP/POS-GRAD. CIENCIA ALIMENTOS - RELATORIO MOVIMENTAÇAO FINANCEIRA</t>
  </si>
  <si>
    <t>1264-2008</t>
  </si>
  <si>
    <t>01858</t>
  </si>
  <si>
    <t>c/c 500.487-5, ag. 2012, CEF</t>
  </si>
  <si>
    <t>1859</t>
  </si>
  <si>
    <t>UFOP / ADOP - TERMO PARCERIA - COORD. RODRIGO BURKOWSKI (DETUR)</t>
  </si>
  <si>
    <t>1265-2008</t>
  </si>
  <si>
    <t>01859</t>
  </si>
  <si>
    <t>projeto SAGTUR-Sistema de apoio a gestao do turismo - Edital FAPEMIG 21/2007</t>
  </si>
  <si>
    <t>15/02/2008 a 15/02/2010</t>
  </si>
  <si>
    <t>1860</t>
  </si>
  <si>
    <t>PROJETOS E INOVAÇAO TECNOLOGICA NA BIOTECNOLOGIA DA FERMENTAÇAO LTDA.-CERLEV/UFOP/SINDICATO INDUSTRIAS DE CERVEJA E BEBIDAS EM GERALDO ESTADO DE MG-SINDBEBIDAS - TERMO DE PARCERIA - COORD. ROGELIO L BRANDAO (DECBI)</t>
  </si>
  <si>
    <t>1266-2008</t>
  </si>
  <si>
    <t>01860</t>
  </si>
  <si>
    <t>desenvolvimento processo fermentativo misto p/produçao de cachaça de alambique de alta qualidade sensorial em MG - edital FAPEMIG 21/2007</t>
  </si>
  <si>
    <t>01/02/2008 a 01/02/2010</t>
  </si>
  <si>
    <t>1861</t>
  </si>
  <si>
    <t>PROJEL ENGENHARIA ESPECIALIZADA LTDA./UFOP - CONVENO ESTAGIO</t>
  </si>
  <si>
    <t>1267-2008</t>
  </si>
  <si>
    <t>01861</t>
  </si>
  <si>
    <t>concessao estagio - Sede: São Paulo</t>
  </si>
  <si>
    <t>1862</t>
  </si>
  <si>
    <t>HOSPITAL E MATERNIDADE SÃO LUCAS / UFOP - CONVENIO ESTAGIO</t>
  </si>
  <si>
    <t>1367-2008</t>
  </si>
  <si>
    <t>01862</t>
  </si>
  <si>
    <t>concessao estagio - Sede: Ribeirao Preto</t>
  </si>
  <si>
    <t>1863</t>
  </si>
  <si>
    <t>CCRG EQUIPAMENTOS INDUSTRIAIS LTDA. / UFOP - CONVENIO ESTAGIO</t>
  </si>
  <si>
    <t>1368-2008</t>
  </si>
  <si>
    <t>01863</t>
  </si>
  <si>
    <t>concessao estagio - Sede: Igarapava, SP</t>
  </si>
  <si>
    <t>1864</t>
  </si>
  <si>
    <t>COSAN S.A. INDUSTRIA E COMERCIO - UNIDADE JUNQUEIRA / UFOP-CONVENIO ESTAGIO</t>
  </si>
  <si>
    <t>1369-2008</t>
  </si>
  <si>
    <t>01864</t>
  </si>
  <si>
    <t>concessao esagio - Sede: Igarapava, SP</t>
  </si>
  <si>
    <t>1865</t>
  </si>
  <si>
    <t>ESSENBRA - ESSENCIAS E PRODUTOS AROMATICOS DO BRASIL LTDA./UFOP - CONVENIO ESTAGIO</t>
  </si>
  <si>
    <t>1370-2008</t>
  </si>
  <si>
    <t>01865</t>
  </si>
  <si>
    <t>concessao estagio - Sede: Volta Grande, MG</t>
  </si>
  <si>
    <t>1866</t>
  </si>
  <si>
    <t>UFOP/FG - CONVENIO DESCENTRALIZAÇÃO RECURSOS - COORD. LEONARDO EVANGELISTA LAGOEIRO (DEGEO)</t>
  </si>
  <si>
    <t>1371-2008</t>
  </si>
  <si>
    <t>01866</t>
  </si>
  <si>
    <t>contrapartida da UFOP na importaçao do equipamento politriz BUEHLER p/Sistema MEV-EBSD-EDS - proj. FAPEMIG T.O. CRA APQ-3166-5,02/07 - valor: R$9,455,00</t>
  </si>
  <si>
    <t>03/03/2008 A 03/03/2009</t>
  </si>
  <si>
    <t>1867</t>
  </si>
  <si>
    <t>HOTEL SENAC GROGOTO/UFOP - CONVENIO ESTAGIO</t>
  </si>
  <si>
    <t>1456-2008</t>
  </si>
  <si>
    <t>01867</t>
  </si>
  <si>
    <t>concessao estagio - Sede: Barbacena, MG</t>
  </si>
  <si>
    <t>1868</t>
  </si>
  <si>
    <t>COMPANHIA SERVIÇO DE AGUA, ESGOTO E RESIDUOS DE GUARATINGUETA - SAEG / UFOP -  CONVENIO ESTAGIO</t>
  </si>
  <si>
    <t>1494-2008</t>
  </si>
  <si>
    <t>01868</t>
  </si>
  <si>
    <t>concessao estagio - Sede: Guaratingueta, SP</t>
  </si>
  <si>
    <t>1869</t>
  </si>
  <si>
    <t>IBEZA INCORPORADORA E CONSTRUTORA LTDA/UFOP - CONVENIO ESTAGIO</t>
  </si>
  <si>
    <t>1564-2008</t>
  </si>
  <si>
    <t>01869</t>
  </si>
  <si>
    <t>concessao estagio. Sede: Vitoria, ES</t>
  </si>
  <si>
    <t>1870</t>
  </si>
  <si>
    <t>implementaçao programas de cooperaçao tecnico-cientifica e cultural: ensino, pesquisa, administraçao universitaria e capacitaçao recursos humanos (docentes, alunos e tecnicos-administrativos)</t>
  </si>
  <si>
    <t>1871</t>
  </si>
  <si>
    <t>D&amp;L PROJETOS E CONSULTORIA AMBIENTAL LTDA/UFOP - CONVENIO ESTAGIO</t>
  </si>
  <si>
    <t>1610-2008</t>
  </si>
  <si>
    <t>01871</t>
  </si>
  <si>
    <t>concessao estagio. Sede: Viçosa, MG</t>
  </si>
  <si>
    <t>27/02/2008 a 27/02/2013</t>
  </si>
  <si>
    <t>1872</t>
  </si>
  <si>
    <t>GEORADAR LEVANTAMENTOS GEOFISICOS S.A./UFOP - CONVENIO ESTAGIO</t>
  </si>
  <si>
    <t>1697-2008</t>
  </si>
  <si>
    <t>01872</t>
  </si>
  <si>
    <t>concessao estagio. Sede: Nova Lima, MG</t>
  </si>
  <si>
    <t>03/03/2008 a 03/03/2013</t>
  </si>
  <si>
    <t>1873</t>
  </si>
  <si>
    <t>NESTLE WATERS BRASIL - BEBIDAS E ALIMENTOS LTDA. / UFOP - CONVENIO ESTAGIO</t>
  </si>
  <si>
    <t>1839-2008</t>
  </si>
  <si>
    <t>01873</t>
  </si>
  <si>
    <t>concessao estagio. Sede: São Paulo  SP</t>
  </si>
  <si>
    <t>1874</t>
  </si>
  <si>
    <t>CEFET-MG / UFOP - CONVENIO ESTAGIO ENTRE AS INSTITUIÇOES</t>
  </si>
  <si>
    <t>1840-2008</t>
  </si>
  <si>
    <t>01874</t>
  </si>
  <si>
    <t>concessao estagio. Sede CEFET:Belo Horizonte e unidades de ensino descentralizadas (UNED)</t>
  </si>
  <si>
    <t>23/04/2008 a 23/04/2010</t>
  </si>
  <si>
    <t>1875</t>
  </si>
  <si>
    <t>PROF. FABIO FAVERSANI - OF.GAB.PROEX Nº 006/2008 - CONSULTA PAGAMENTO BOLSA INCENTIVO</t>
  </si>
  <si>
    <t>1153-2008</t>
  </si>
  <si>
    <t>01875</t>
  </si>
  <si>
    <t>consulta formal de impedimento de pagamento bolsa incentivo a  ocupantes de cargo de direçao</t>
  </si>
  <si>
    <t>1876</t>
  </si>
  <si>
    <t>UFOP/FUNDAÇAO EDUCATIVA E CULTURAL PROF. JOSE BASTOS BITTENCOURT DE ITABIRITO - CONVENIO INTEGRAÇAO DE MEIOS DE COMUNICAÇAO</t>
  </si>
  <si>
    <t>1977-2008</t>
  </si>
  <si>
    <t>01876</t>
  </si>
  <si>
    <t>ampliar area atuaçao da UFOP na regiao, veicular programaçao educativa sob orientaçao da UFOP participar projetos promovidos pela UFOP e compartilhar programas culturais, informativos e outros</t>
  </si>
  <si>
    <t>a pedido da Reitoria</t>
  </si>
  <si>
    <t>1877</t>
  </si>
  <si>
    <t>UFOP/FUNDAÇAO PROJETO SORRIA - CONVENIO ESTAGIO</t>
  </si>
  <si>
    <t>1978-2008</t>
  </si>
  <si>
    <t>01877</t>
  </si>
  <si>
    <t>concessao estagio a alunos curso de FARMACIA, na Fabrica de Sabonetes - Sede: Ouro Preto, MG</t>
  </si>
  <si>
    <t>02/12/2004 a 02/12/2009</t>
  </si>
  <si>
    <t>1878</t>
  </si>
  <si>
    <t>1979-2008</t>
  </si>
  <si>
    <t>01878</t>
  </si>
  <si>
    <t>concessao estagio a alunos curso de ARTES CENICAS em oficinas de canto coral e jogos dramaticos e teatrais.   Sede: Ouro Preto, MG</t>
  </si>
  <si>
    <t>19/08/2005 a 19/08/2010</t>
  </si>
  <si>
    <t>1879</t>
  </si>
  <si>
    <t>INDUSTRIA OTICA ESPERANÇA LTDA./UFOP - CONVENIO ESTAGIO</t>
  </si>
  <si>
    <t>1980-2008</t>
  </si>
  <si>
    <t>01879</t>
  </si>
  <si>
    <t>concessao estagio - Sede: Itabirito, MG</t>
  </si>
  <si>
    <t>1880</t>
  </si>
  <si>
    <t>UFOP/AMBIENTE BRASIL CENTRO DE ESTUDOS - CONVENIO COOPERAÇAO</t>
  </si>
  <si>
    <t>2024-2008</t>
  </si>
  <si>
    <t>01880</t>
  </si>
  <si>
    <t>cooperaçao tecnica nas areas de estudos,pesquisas, prestaçao de serviços ou treinamento no campo da informaçao do meio ambiente e da educaçao ambiental - Sede: Viçosa, MG</t>
  </si>
  <si>
    <t>ONG</t>
  </si>
  <si>
    <t>1881</t>
  </si>
  <si>
    <t>CEMIG GERAÇAO E TRANSMISSAO S.A.-CEMIG GT/UFOP/FG - CONVENIO COOPERAÇAO TECNICO-CIENTIFICA - COORD. ROMERO CESAR GOMES (DECIV)</t>
  </si>
  <si>
    <t>2106-2008</t>
  </si>
  <si>
    <t>01881</t>
  </si>
  <si>
    <t>projeto pesquisa e desenvolvimento tecnologico GT188-controle da drenagem acida em barragens de terra e enrocamento utilizando geossinteticos - valor: R$165.428,80</t>
  </si>
  <si>
    <t>12/08/2010 a 12/02/2011</t>
  </si>
  <si>
    <t>1882</t>
  </si>
  <si>
    <t>COMPANIHA VALE DO RIO DOCE-VALE/UFOP/FG - CONVENIO COOPERAÇAO TECNICO-CIENTIFICA - COORD. CARLOS ALBERTO PEREIRA (DEMIN)</t>
  </si>
  <si>
    <t>2121-2008</t>
  </si>
  <si>
    <t>01882</t>
  </si>
  <si>
    <t>projeto de pesquisa na area de tratamento de minerio em regime de mutua colaboraçao - valor: R$72.000,00</t>
  </si>
  <si>
    <t>Vale</t>
  </si>
  <si>
    <t>1883</t>
  </si>
  <si>
    <t>UFOP/FG/EMEPRO 2008 - RELATORIO MOVIMENTAÇAO FINANCEIRA</t>
  </si>
  <si>
    <t>2179-2008</t>
  </si>
  <si>
    <t>01883</t>
  </si>
  <si>
    <t>C/C 80.367-7, Ag. 0473-1, BB - ord. Despesas: Jorge Luiz Brescia Murta</t>
  </si>
  <si>
    <t>1884</t>
  </si>
  <si>
    <t>B2ML SISTEMAS LTDA./UFOP - CONVENIO ESTAGIO</t>
  </si>
  <si>
    <t>2180-2008</t>
  </si>
  <si>
    <t>01884</t>
  </si>
  <si>
    <t>concessao estagio - Sede: Itajuba, MG</t>
  </si>
  <si>
    <t>1885</t>
  </si>
  <si>
    <t xml:space="preserve">FUNDAÇAO CRISTIANO VARELA/UFOP - CONVENIO ESTAGIO </t>
  </si>
  <si>
    <t>2182-2008</t>
  </si>
  <si>
    <t>01885</t>
  </si>
  <si>
    <t>concessao estagio alunos curso de NUTRIÇAO - Sede: Muriae, MG</t>
  </si>
  <si>
    <t>1886</t>
  </si>
  <si>
    <t>HOSPITAL HELIOPOLIS UNIDADE DE GESTAO ASSISTENCIAL I / UFOP - CONVENIO ESTAGIO</t>
  </si>
  <si>
    <t>2183-2008</t>
  </si>
  <si>
    <t>01886</t>
  </si>
  <si>
    <t>concessao estagio alunos curso de NUTRIÇAO - Sede: São Paulo, SP</t>
  </si>
  <si>
    <t>1887</t>
  </si>
  <si>
    <t>FUNDAÇAO ARTHUR BERNARDES - FUNARBE / UFOP - CONTRATO COMODATO</t>
  </si>
  <si>
    <t>2184-2008</t>
  </si>
  <si>
    <t>01887</t>
  </si>
  <si>
    <t>emprestimo, a titulo de comodato, do bem: 01 freezer vertical frost free 239 litros, 110V mod. EXFF24BR1, marca Eletrolux</t>
  </si>
  <si>
    <t>18/03/2008 a 18/03/2010</t>
  </si>
  <si>
    <t>PASTA AZUL P</t>
  </si>
  <si>
    <t>1888</t>
  </si>
  <si>
    <t>FUNDAÇAO PROJETO SORRIA/UFOP - CONVENIO DESENVOLVIMENTO PROJETO - COORD. SILVIA NASCIMENTO DE FREITAS (DENCS)</t>
  </si>
  <si>
    <t>2185-2008</t>
  </si>
  <si>
    <t>01888</t>
  </si>
  <si>
    <t>condiçoes de saude,nutriçao e ocorrencia de carie dental das crianças de 0 a 9 anos atendidas pela Fundaçao Projeto Sorria</t>
  </si>
  <si>
    <t>apensado proc. 3452-2008</t>
  </si>
  <si>
    <t>1889</t>
  </si>
  <si>
    <t>PETROLEO BRASILEIRO S.A.-PETROBRAS/UFOP/FG - CONTRATO Nº 6000.0038721.07.2 - COORD. PROPP</t>
  </si>
  <si>
    <t>2181-2008</t>
  </si>
  <si>
    <t>01889</t>
  </si>
  <si>
    <t>prestaçao serviços de docencia nos cursos de Interpretaçao Exploratoria e Geologia Estrutural - valor: R$341.968,00</t>
  </si>
  <si>
    <t>18/02/2008 a 09/07/2008</t>
  </si>
  <si>
    <t>1890</t>
  </si>
  <si>
    <t>FG/UFOP - CONTRATO COORDENAÇAO CURSOS - COORD. CLAUDIO BATISTA VIEIRA (DEMET)</t>
  </si>
  <si>
    <t>2242-2008</t>
  </si>
  <si>
    <t>01890</t>
  </si>
  <si>
    <t>coordenaçao, tecnica e administrativa, de cursos tecnicos de sistemas minero-siderurgicos integrados - valor: R$42.000,00</t>
  </si>
  <si>
    <t>01/01/2008 a 31/07/2008</t>
  </si>
  <si>
    <t>1891</t>
  </si>
  <si>
    <t>FG-UFOP - CONTRATO CONSULTORIA - COORD. CLAUDIO BATISTA VIEIRA (DEMET)</t>
  </si>
  <si>
    <t>2243-2008</t>
  </si>
  <si>
    <t>01891</t>
  </si>
  <si>
    <t>consultoria tecnica em minerio de ferro para processo minero-metalurgicos via reduçao direta e aciaria eletrica - valor: R$37.800,00</t>
  </si>
  <si>
    <t>01/11/2007 a 31/03/2008</t>
  </si>
  <si>
    <t>1892</t>
  </si>
  <si>
    <t>FG/UFOP - CONTRATO PRESTAÇAO SERVIÇOS DOCENCIA - EXECUTOR: WILSON TRIGUEIRO DE SOUZA (DEMIN)</t>
  </si>
  <si>
    <t>2365-2008</t>
  </si>
  <si>
    <t>01892</t>
  </si>
  <si>
    <t>prestação de serviços tecnicos especializados p/a realizaçao do curso de mineraçao basico - valor: R$9.200,00</t>
  </si>
  <si>
    <t>fevereiro a junho de 2008</t>
  </si>
  <si>
    <t>1893</t>
  </si>
  <si>
    <t>BIO EXTRATUS COSMETIC NATURAL LTDA/UFOP - CONVENIO ESTAGIO</t>
  </si>
  <si>
    <t>2366-2008</t>
  </si>
  <si>
    <t>01893</t>
  </si>
  <si>
    <t>concessao estagio - Sede: Alvinopolis, MG</t>
  </si>
  <si>
    <t>21/01/2008 a 21/01/2013</t>
  </si>
  <si>
    <t>1894</t>
  </si>
  <si>
    <t>FEOP/UFOP - CONTRATO PRESTAÇAO SERVIÇOS - EXECUTOR: MARCOS TADEU DE FREITAS SUITA (DEGEO)</t>
  </si>
  <si>
    <t>2367-2008</t>
  </si>
  <si>
    <t>01894</t>
  </si>
  <si>
    <t>avaliaçao de minerio de Fe-Mn em Miguel Burnier - valor: R$37.000,00</t>
  </si>
  <si>
    <t>01/01/2008 a 30/06/2008</t>
  </si>
  <si>
    <t>1895</t>
  </si>
  <si>
    <t>FEOP/UFOP - CONTRATO PRESTAÇAO SERVIÇOS - EXECUTOR: ISSAMU ENDO (DEGEO)</t>
  </si>
  <si>
    <t>2368-2008</t>
  </si>
  <si>
    <t>01895</t>
  </si>
  <si>
    <t>Geologia estrutural aplicada a projetos geotecnicos - valor: R$26.000,00</t>
  </si>
  <si>
    <t>01/10/2007 a 30/11/2008</t>
  </si>
  <si>
    <t>1896</t>
  </si>
  <si>
    <t>MUNICIPIO DE MARIANA - PMM / UFOP - CONVENIO COOPERAÇÃO INSTITUCIONAL, INCLUINDO CESSAO NÃO ONEROSA DE USO DE BEM IMOVEL</t>
  </si>
  <si>
    <t>2439-2008</t>
  </si>
  <si>
    <t>01896</t>
  </si>
  <si>
    <t>cooperaçao institucional  p/implantaçao e funcionamento de cursos superiores em Mariana, atraves do Programa REUNI, e cessao de uso, s/ onus, do bem imovel Escola Municipal Padre Avelar</t>
  </si>
  <si>
    <t>26/05/2008 a 26/05/2028</t>
  </si>
  <si>
    <t>1897</t>
  </si>
  <si>
    <t>FG/UFOP - CONTRATO PRSTAÇAO SERVIÇOS ESPECIALIZADOS - EXECUTOR: ROMERO CESAR GOMES (DECIV)</t>
  </si>
  <si>
    <t>2440-2008</t>
  </si>
  <si>
    <t>01897</t>
  </si>
  <si>
    <t>desenvolvimento estudos geotecnicos a serem realizados na area p/construçao do deposito denominado Murici, pertencente a empresa Votorantim Metais Zinco S.a.-unidade Tres Marias - valor: R$14.500,00</t>
  </si>
  <si>
    <t>20/01/2008 a 31/05/2008</t>
  </si>
  <si>
    <t>1898</t>
  </si>
  <si>
    <t>IRMANDADE DO SENHOR BOM JESUS DOS PASSOS DA SANTA CASA DE MISERICORDIA DE  BRANGANÇA PAULISTA/UFOP - CONVENIO ESTAGIO</t>
  </si>
  <si>
    <t>2441-2008</t>
  </si>
  <si>
    <t>01898</t>
  </si>
  <si>
    <t>concessao estagio alunos regularmente matriculados no Curso de Nutriçao - Sede: Bragança Paulista, SP</t>
  </si>
  <si>
    <t>31/03/2008 a 31/03/2009</t>
  </si>
  <si>
    <t>1899</t>
  </si>
  <si>
    <t>COMISSAO FORMATURA DA ESCOLA DE MINAS-UFOP-TURMA MARÇO DE 2008/UFOP - CONTRATO CESSAO DE USO GRATUITO DE TERRENO</t>
  </si>
  <si>
    <t>2457-2008</t>
  </si>
  <si>
    <t>01899</t>
  </si>
  <si>
    <t>cessao, não onerosa, de um imovel denominado terreno, situado no Campus Morro do Cruzeiro entre o campo de futebol e o ginasio, area abaixo ao CEDUFOP</t>
  </si>
  <si>
    <t>28/03/2008 a 31/03/2008</t>
  </si>
  <si>
    <t>1900</t>
  </si>
  <si>
    <t>DELPHI PROJETOS E GESTAO LTDA/UFOP - CONVENIO ESTAGIO</t>
  </si>
  <si>
    <t>2644-2008</t>
  </si>
  <si>
    <t>01900</t>
  </si>
  <si>
    <t>concessao estagio alunos da UFOP - Sede: Belo Horizonte, MG</t>
  </si>
  <si>
    <t>01/04/2008  a 01/04/2010</t>
  </si>
  <si>
    <t>1901</t>
  </si>
  <si>
    <t>MUNICIPIO DE OURO PRETO/UFOP - CONVENIO ESTAGIO PMOP Nº 009/2005</t>
  </si>
  <si>
    <t>01901</t>
  </si>
  <si>
    <t xml:space="preserve">concessao estagios curriculares supervisionados </t>
  </si>
  <si>
    <t>1902</t>
  </si>
  <si>
    <t>UFOP/FEOP/OURO PRETO CIDADE DIGITAL - PRESTAÇAO CONTAS FINAL - ORD. DESP. AMERICO TRISTAO BERNARDES</t>
  </si>
  <si>
    <t>2661-2008</t>
  </si>
  <si>
    <t>01902</t>
  </si>
  <si>
    <t>C/C 16.263-9, AG. 0473-1, BB</t>
  </si>
  <si>
    <t>1903</t>
  </si>
  <si>
    <t>FG/UFOP - CONTRATO DESENVOLVIMENTO PROJETO - PAULO CESAR SOUZA (DEGEO)</t>
  </si>
  <si>
    <t>2814-2008</t>
  </si>
  <si>
    <t>01903</t>
  </si>
  <si>
    <t>realizaçao estudos visando o aprimoramento das tecnicas digitais de interpretaçao geologico-geofisica regional, c/aplicaçao experimental na Bacia de Mucuri - valor: R$10.695,00</t>
  </si>
  <si>
    <t>01/03/2008 a 31/05/2008</t>
  </si>
  <si>
    <t>1904</t>
  </si>
  <si>
    <t>MUNICIPIO DE JOAO MONLEVADE/UFOP - CONVENIO ESTAGIO</t>
  </si>
  <si>
    <t>2891-2008</t>
  </si>
  <si>
    <t>01904</t>
  </si>
  <si>
    <t>realizaçao estagio alunos cursos da UFOP - Sede; Joao Monlevade, MG</t>
  </si>
  <si>
    <t>transferido Coord. Estagio</t>
  </si>
  <si>
    <t>1905</t>
  </si>
  <si>
    <t>ORGANIZAÇAO DE CEREAIS MONLEVADE LTDA./UFOP - CONVENIO ESTAGIO</t>
  </si>
  <si>
    <t>2892-2008</t>
  </si>
  <si>
    <t>01905</t>
  </si>
  <si>
    <t>realizaçao estagio e concessao bolsa estagio - Sede: Joao Monlevade</t>
  </si>
  <si>
    <t>1906</t>
  </si>
  <si>
    <t>UFOP/FEOP - CONTRATO ORGANIZAÇAO EVENTO - COORD. CLAUDIA MARTINS CARNEIRO (EF)</t>
  </si>
  <si>
    <t>2929-2008</t>
  </si>
  <si>
    <t>01906</t>
  </si>
  <si>
    <t>organizaçao e realizaçao do 3°º congresso de ciencias farmaceuticas de Ouro Preto - CONCIFOP</t>
  </si>
  <si>
    <t>31/12/2010 a 31/10/2011</t>
  </si>
  <si>
    <t>DOU, 17/03/11</t>
  </si>
  <si>
    <t>1907</t>
  </si>
  <si>
    <t>MUNICIPIO DE MARIANA - PMM/UFOP - CONVENIO ESTAGIO SUPERVISIONADO</t>
  </si>
  <si>
    <t>2930-2008</t>
  </si>
  <si>
    <t>01907</t>
  </si>
  <si>
    <t>realizaçao de estagio supervisionado aos alunos do 4º periodo do curso de HISTORIA - Sede; Mariana, MG-Sec. Municipal Educaçao</t>
  </si>
  <si>
    <t>22/04/2008  22/04/2009</t>
  </si>
  <si>
    <t>PASTA AZUL Z</t>
  </si>
  <si>
    <t>1908</t>
  </si>
  <si>
    <t>UFOP/SOCIEDADE BRASILEIRA DE GEOQUIMICA-SBGq/FG - COORD. HUBERT MATHIAS PETER ROESER (DEGEO)</t>
  </si>
  <si>
    <t>2949-2008</t>
  </si>
  <si>
    <t>01908</t>
  </si>
  <si>
    <t>organizaçao e realizaçao do XII congresso brasileiro de geoquimica e o VIII international symposium on environmental geochemistry</t>
  </si>
  <si>
    <t>27/7/2009 a 27/01/2011</t>
  </si>
  <si>
    <t>1909</t>
  </si>
  <si>
    <t>SPEL ENGENHARIA/UFOP - CONVENIO ESTAGIO</t>
  </si>
  <si>
    <t>2972-2008</t>
  </si>
  <si>
    <t>01909</t>
  </si>
  <si>
    <t>concessao estagio - Sede: Sete Lagoas, MG</t>
  </si>
  <si>
    <t>1910</t>
  </si>
  <si>
    <t>FG/UFOP - CONTRATO PRESTAÇAO SERVIÇOS DE DOCENCIA - JOAO ESMERALDO DA SILVA (DEPRO)</t>
  </si>
  <si>
    <t>2973-2008</t>
  </si>
  <si>
    <t>01910</t>
  </si>
  <si>
    <t>prestaçao serviços tecnicos especializados p/realizaçao do curso de mineraçao basico - valor: R$9.200,00</t>
  </si>
  <si>
    <t>01/02/2008 a 30/06/2008</t>
  </si>
  <si>
    <t>ESTAGIO'</t>
  </si>
  <si>
    <t>1911</t>
  </si>
  <si>
    <t>UFOP/EMPRESA BARROS &amp; BRAGA LOCAÇAO DE VEICULOS LTDFA.-BBC</t>
  </si>
  <si>
    <t>2974-2008</t>
  </si>
  <si>
    <t>01911</t>
  </si>
  <si>
    <t>concessao estagio - Sede: Joao Monlevade, MG</t>
  </si>
  <si>
    <t>GRADUAÇAO G6</t>
  </si>
  <si>
    <t>1912</t>
  </si>
  <si>
    <t>FUNDAÇAO ESTADUAL DO MEIO AMBIENTE-FEAM/UFOP/FG - CONTRATO nº 2091010100708:  PRESTAÇAO SERVIÇOS TECNICOS PROFISSIONAIS ESPECIALIZADOS - COORD. UFOP: ANTENOR R BARBOSA JR. (DECIV)</t>
  </si>
  <si>
    <t>3055-2008</t>
  </si>
  <si>
    <t>01912</t>
  </si>
  <si>
    <t>contrataçao serviços tecnicos profissionais especializados p/capacitaçao dos servidores da FEAM em nivel strictu sensu e implantaçao curso mestrado profissional em sustentabilidade socioeconomica ambiental - valor: R$180.000,00</t>
  </si>
  <si>
    <t>16/10/2009 a 15/04/2010</t>
  </si>
  <si>
    <t>DOU, 12/02/2010 (P. 59)</t>
  </si>
  <si>
    <t>1913</t>
  </si>
  <si>
    <t>COMPANHIA VALE DO RIO DOCE-VALE/UFOP/FG - CONTRATO COOPERAÇAO TECNOLOGICA - ROMERO CESAR GOMES (DECIV)</t>
  </si>
  <si>
    <t>3062-2008</t>
  </si>
  <si>
    <t>01913</t>
  </si>
  <si>
    <t>construçao de instalaçoes fisicas p/funcionamento do CTG-NUGEO-Centro tecnologico de Geotecnia - valor: 2.665.467,00</t>
  </si>
  <si>
    <t>FG/VALE</t>
  </si>
  <si>
    <t>1914</t>
  </si>
  <si>
    <t>FUNDAÇAO DE APOIO E DESENVOLVIMENTO DO ENSINO TECNOLOGICO DA ESCOLA AGROTECNICA FEDERAL DE SALINAS-FADETEC/FEOP/UFOP - CONTRATO PRESTAÇAO SERVIÇOS ESPECIALIZADOS - ROGELIO LOPES BRANDAO (NUPEB)</t>
  </si>
  <si>
    <t>3063-2008</t>
  </si>
  <si>
    <t>01914</t>
  </si>
  <si>
    <t>isolamento e seleçao de 25 cepas de leveduras a partir de unidades de produçao da regiao de Salinas - valor: 75.900,00</t>
  </si>
  <si>
    <t>05/08/2008  05/02/2010</t>
  </si>
  <si>
    <t>1915</t>
  </si>
  <si>
    <t>ESCOLA AGROTECNICA FEDERAL DE SALINAS-EFAFSALINAS/UFOP - TERMO COOPERAÇAO TECNICA</t>
  </si>
  <si>
    <t>3064-2008</t>
  </si>
  <si>
    <t>01915</t>
  </si>
  <si>
    <t>implementaçao de açoes conjuntas p/desenvolvimento de projetos de ensino, pesquisa e extensão, incluindo formaçao de recursos humanos em nivel d epos-graduaçao stricto sensu</t>
  </si>
  <si>
    <t>05/08/2008 a 05/08/2013</t>
  </si>
  <si>
    <t>1916</t>
  </si>
  <si>
    <t>CEFET-OUROPRETO/UFOP/CLUBE DO ALUMINIO - CONVENIO IMPLANTAÇAO DE PROJETO SOCIAL</t>
  </si>
  <si>
    <t>3152-2008</t>
  </si>
  <si>
    <t>01916</t>
  </si>
  <si>
    <t>implantaçao do projeto social p/crianças e adolescentes (10-14 anos) em atividades esportivas no projeto ATENIS-APRENDENDO TENIS</t>
  </si>
  <si>
    <t>21/11/2008 a 21/11/2011</t>
  </si>
  <si>
    <t>DOU, 06/3/2009</t>
  </si>
  <si>
    <t>1917</t>
  </si>
  <si>
    <t>MEDABIL SISTEMAS CONSTRUTIVOS S.A./UFOP-EM/FG - CONVENIO IMPLEMENTAÇAO CURSO POS-GRADUAÇAO LATO SENSU - COORD. COLEGIADO CURSO ESPECIALIZAÇAO EM CONSTRUÇAO METALICA</t>
  </si>
  <si>
    <t>3375-2008</t>
  </si>
  <si>
    <t>01917</t>
  </si>
  <si>
    <t>implementaçao, na cidade de Bova Bassan, RS, curso de pos-graduaçao lato sensu, nivel de especializaçao, em estruturas metalicas - valor: R$81.420,00</t>
  </si>
  <si>
    <t>06/05/2008 a 06/05/2010</t>
  </si>
  <si>
    <t>1918</t>
  </si>
  <si>
    <t>COMPANHIA VALE DO RIO DOCE-VALE/UFOP/FG - CONVENIO INTERCAMBIO CIENTIFICO E TECNOLOGICO - COORD. GILBERTO FERNANDES (DECIV)</t>
  </si>
  <si>
    <t>3376-2008</t>
  </si>
  <si>
    <t>01918</t>
  </si>
  <si>
    <t>caracterizaçao tecnologica pelo Laboratorio de Ferrovias e Asfaltos dos materiais utilizados comumente como lastro ferroviario pela EFVM/EFC-VALE - valor: R$46.926,00</t>
  </si>
  <si>
    <t>07/05/2008 a 07/05/2009</t>
  </si>
  <si>
    <t>1919</t>
  </si>
  <si>
    <t>3377-2008</t>
  </si>
  <si>
    <t>01919</t>
  </si>
  <si>
    <t>determinar o comportamento mecanico, ambiental e da resistividade do lastro ferroviario c/escoria de ferro silicio manganes - valor: R$150.125,00</t>
  </si>
  <si>
    <t>1920</t>
  </si>
  <si>
    <t>UFOP/FUNDAÇAOPROJETO SORRIA - CONVENIO DESENVOLVIMENTO PROJETO PESQUISA - COORD. SILVIA NASCIMENTO DE FREITAS (ENUT)</t>
  </si>
  <si>
    <t>3452-2008</t>
  </si>
  <si>
    <t>01920</t>
  </si>
  <si>
    <t>perfil de saude e nutriçao das crianças de 0 a 9 anos atendidas pela Fundaçao Projeto Sorria (sem onus)</t>
  </si>
  <si>
    <t>05/06/2008 a 02/06/2009</t>
  </si>
  <si>
    <t>1921</t>
  </si>
  <si>
    <t>Intecambio cultural, educativo e de pesquisa entre cursos de engenharia das univesidades nacionais de Catamarca, Jujy, Salta, Santiago del Estero e Tucuman</t>
  </si>
  <si>
    <t>1922</t>
  </si>
  <si>
    <t>UFOP/FEOP - CONVENIO REALIZAÇAO EVENTO (DESCENTRALIZAÇÃO) - COORD. GUIOMAR DE GRAMMONT (IFAC)</t>
  </si>
  <si>
    <t>3606-2008</t>
  </si>
  <si>
    <t>01922</t>
  </si>
  <si>
    <t>realizaçao Forum das Letras 2008 - valor: 60.700,00</t>
  </si>
  <si>
    <t>01/11/2008 A 31/12/2008</t>
  </si>
  <si>
    <t>1923</t>
  </si>
  <si>
    <t>UFOP/FEOP/LINGUISTICA APLICADA - RELATORIO MOVIMENTAÇAO FINANCEIRA</t>
  </si>
  <si>
    <t>3626-2008</t>
  </si>
  <si>
    <t>01923</t>
  </si>
  <si>
    <t>C/C 24.827-4, AG. 0473-1, BB</t>
  </si>
  <si>
    <t>1924</t>
  </si>
  <si>
    <t>MUINICIPIO SETE LAGOAS/CETEC-MG/UFOP - CONVENIO COOPERAÇAO CIENTIFICA E TECNOLOGICA - COORD. UFOP: PAULO PEREIRA MARTINS JR. (DEGEO)</t>
  </si>
  <si>
    <t>3645-2008</t>
  </si>
  <si>
    <t>01924</t>
  </si>
  <si>
    <t>desenvolver programa de cooperaçao cientifica, tecnologica e de inovaçao - valor: R$1.000.000,00</t>
  </si>
  <si>
    <t>CANCELÇADO / 26/6/2009</t>
  </si>
  <si>
    <t>DOU, 29/6/2009</t>
  </si>
  <si>
    <t>1925</t>
  </si>
  <si>
    <t>UNIVERSIDADE FEDERAL DE ALFENAS-UNIFAL/UFOP - ACORDO COOPERAÇAO</t>
  </si>
  <si>
    <t>3700-2008</t>
  </si>
  <si>
    <t>01925</t>
  </si>
  <si>
    <t>implementaçao conjunta de programas, projetos e atividades de ensino, pesquisa e extensao, nas diversas areas do conhecimento humano, e intercambio professores, estudantes  e material academico</t>
  </si>
  <si>
    <t>17/06/2008 a 17/06/2013</t>
  </si>
  <si>
    <t>1926</t>
  </si>
  <si>
    <t>UFOP/COMPANHIA VALE DO RIO DOCE-VALE/FG - CONVENIO INTERCAMBIO CIENTIFICO E TECNOLOGICO - COOD. SELMA FERNANDES (DEGEO)</t>
  </si>
  <si>
    <t>3766-2008</t>
  </si>
  <si>
    <t>01926</t>
  </si>
  <si>
    <t>fomento a pesquisa e a formaçao academica na area de geologia atraves de bolsas de estudo, denominado Programa de Bolsas - valor: 85.536,00</t>
  </si>
  <si>
    <t>09/06/2008 a 09/12/2009</t>
  </si>
  <si>
    <t>1927</t>
  </si>
  <si>
    <t>UFOP/UNIVERSIDAD DE CORDOBA - CONTRATO TITULARIDADE E OUTRAS AVENÇAS. UFOP: GERALDO MAGELA DA COSTA E CESAR MENDONÇA FERREIRA. CORDOBA: VIDAL B LOPEZ DE TORRE E JOSE TORRENT CASTELLET</t>
  </si>
  <si>
    <t>3867-2008</t>
  </si>
  <si>
    <t>01927</t>
  </si>
  <si>
    <t>definiçao da titularidade da tecnologia: quantificaçao das fases mineralogicas em minerios de ferro por espectrofotometria de reflectancia difusa</t>
  </si>
  <si>
    <t>23/6/2008 a 23/6/2028</t>
  </si>
  <si>
    <t>dou, 23/11/2009</t>
  </si>
  <si>
    <t>1928</t>
  </si>
  <si>
    <t>MINISTERIO PUBLICO DO ESTADO DE MG-PROCURADORIA-GERAL DE JUSTIÇA/CENTRAL DE APOIO TECNICO-CEAD/FUNDO ESPECIAL DO MINISTERIO PUBLICO DO ESTADO DE MG-FUNEMP/UFOP - CONVENO INTERCAMBIO TECNICO E CIENTIFICO</t>
  </si>
  <si>
    <t>4005-2008</t>
  </si>
  <si>
    <t>01928</t>
  </si>
  <si>
    <t>prevenir, coibir e repreender conduta efetiva ou potencialmente degradadora dos direitos e  interesses difusos e coletivos tutelados pelo Ministerio Publico - valor; R$10.000,00</t>
  </si>
  <si>
    <t>1929</t>
  </si>
  <si>
    <t>UFOP/FEOP/PREFEITURA MUNICIPAL DE MARIANA-RELATORIO MOVIMENTAÇAO FINANCEIRA FESTIVAL INVERNO OURO PRETO E MARIANA 2008</t>
  </si>
  <si>
    <t>4006-2008</t>
  </si>
  <si>
    <t>01929</t>
  </si>
  <si>
    <t>C/C 24.725-1, AG. 0473-1, BB</t>
  </si>
  <si>
    <t>1930</t>
  </si>
  <si>
    <t>UFOP/FEOP/PREFEITURA MUNICIPAL DE OURO PRETO-RELATORIO MOVIMENTAÇAO FINANCEIRA FESTIVAL INVERNO OURO PRETO E MARIANA 2008</t>
  </si>
  <si>
    <t>4008-2008</t>
  </si>
  <si>
    <t>01930</t>
  </si>
  <si>
    <t>C/C 24.726-X, AG. 0473-1, BB</t>
  </si>
  <si>
    <t>1931</t>
  </si>
  <si>
    <t>UFOP/FEOP/SESu-RELATORIO MOVIMENTAÇAO FINANCEIRA FESTIVAL INVERNO OURO PRETO E MARIANA 2008</t>
  </si>
  <si>
    <t>4009-2008</t>
  </si>
  <si>
    <t>01931</t>
  </si>
  <si>
    <t>C/C 24.757-X, AG. 0473-1, BB</t>
  </si>
  <si>
    <t>1932</t>
  </si>
  <si>
    <t>UFOP/FEOP/SAMARCO-RELATORIO MOVIMENTAÇAO FINANCEIRA FESTIVAL INVERNO OURO PRETO E MARIANA 2008</t>
  </si>
  <si>
    <t>4010-2008</t>
  </si>
  <si>
    <t>01932</t>
  </si>
  <si>
    <t>C/C 24.784-7, AG. 0473-1, BB</t>
  </si>
  <si>
    <t>1933</t>
  </si>
  <si>
    <t>UFOP/FEOP/MINISTERIO TURISMO-RELATORIO MOVIMENTAÇAO FINANCEIRA FESTIVAL INVERNO OURO PRETO E MARIANA 2008</t>
  </si>
  <si>
    <t>4011-2008</t>
  </si>
  <si>
    <t>01933</t>
  </si>
  <si>
    <t>C/C 24.723-5, AG. 0473-1, BB</t>
  </si>
  <si>
    <t>1934</t>
  </si>
  <si>
    <t>UFOP/FEOP/VALE-RELATORIO MOVIMENTAÇAO FINANCEIRA FESTIVAL INVERNO OURO PRETO E MARIANA 2008</t>
  </si>
  <si>
    <t>4012-2008</t>
  </si>
  <si>
    <t>01934</t>
  </si>
  <si>
    <t>C/C 24.724-3, AG. 0473-1, BB</t>
  </si>
  <si>
    <t>1935</t>
  </si>
  <si>
    <t>UFOP/FEOP/PRONAC 07.8280-RELATORIO MOVIMENTAÇAO FINANCEIRA FESTIVAL INVERNO OURO PRETO E MARIANA 2008</t>
  </si>
  <si>
    <t>4013-2008</t>
  </si>
  <si>
    <t>01935</t>
  </si>
  <si>
    <t>C/C 24.841-X, AG. 0473-1, BB</t>
  </si>
  <si>
    <t>1936</t>
  </si>
  <si>
    <t>UFOP/FEOP/CONTA CREDORA-PRONAC-RELATORIO MOVIMENTAÇAO FINANCEIRA FESTIVAL INVERNO OURO PRETO E MARIANA 2008</t>
  </si>
  <si>
    <t>4014-2008</t>
  </si>
  <si>
    <t>01936</t>
  </si>
  <si>
    <t>C/C 24.835-5, AG. 0473-1, BB</t>
  </si>
  <si>
    <t>1937</t>
  </si>
  <si>
    <t>UFOP/FEOP/CONTA CREDORA-INSCRIÇOES-RELATORIO MOVIMENTAÇAO FINANCEIRA FESTIVAL INVERNO OURO PRETO E MARIANA 2008</t>
  </si>
  <si>
    <t>4015-2008</t>
  </si>
  <si>
    <t>01937</t>
  </si>
  <si>
    <t>C/C 78-2, AG. 2012-5, CEF</t>
  </si>
  <si>
    <t>FESTIVAL INVERNO</t>
  </si>
  <si>
    <t>1938</t>
  </si>
  <si>
    <t>UFOP/FEOP - CONVENIO PARCERIA REALIZAÇÃO EVENTO - COORD. GERAL: PROEx. COORD. FINANCEIRA: FEOP</t>
  </si>
  <si>
    <t>4016-2008</t>
  </si>
  <si>
    <t>01938</t>
  </si>
  <si>
    <t>realização do evento: Festival de Inverno de Ouro Preto e Mariana 2008, no período de julho de 2008</t>
  </si>
  <si>
    <t>01/07/2008 a 31/12/2008</t>
  </si>
  <si>
    <t>1939</t>
  </si>
  <si>
    <t>UFOP/FEOP - CONVENIO DESENVOLVIMENTO DE PROGRAMA INSTITUCIONAL - COORD. CEICHS</t>
  </si>
  <si>
    <t>4042-2008</t>
  </si>
  <si>
    <t>01939</t>
  </si>
  <si>
    <t>Programa Linguistica Aplicada: ensino-aprendizagem de linguas estrangeiras modernas e traduçao</t>
  </si>
  <si>
    <t xml:space="preserve"> exercicios 2010 e 2011 (2ª ed.)</t>
  </si>
  <si>
    <t>DOU, 24/5/2010</t>
  </si>
  <si>
    <t>1940</t>
  </si>
  <si>
    <t>COMPANHIA VALE DO RIO DOCE-VALE/UFOP/FG - CONVENIO INTERCAMBIO CIENTIFICO E TECNOLOGICO - COORD. ISSAMU ENDO (DEGEO)</t>
  </si>
  <si>
    <t>4096-2008</t>
  </si>
  <si>
    <t>01940</t>
  </si>
  <si>
    <t>Projeto Geometalurgia: mapeamento lito-estrutural dos distritos de Fabrica Nova, Fazendao e Fabrica... - valor: R$1.250.208,00</t>
  </si>
  <si>
    <t>06/06/2008 a 06/06/2013</t>
  </si>
  <si>
    <t>897/</t>
  </si>
  <si>
    <t>1941</t>
  </si>
  <si>
    <t>MUNICIPIO DE OURO PRETO/UFOP - CONVENIO DESENVOLVIMENTO PROJETO - INSTRUTOR: ARNALDO DE ALMEIDA (PRACE)</t>
  </si>
  <si>
    <t>4227-2008</t>
  </si>
  <si>
    <t>01941</t>
  </si>
  <si>
    <t>projeto: aulas de shivamyoga e sessoes d emassagem terapeutica na saude mental da Prefeitura de Ouro Preto, MG</t>
  </si>
  <si>
    <t>1942</t>
  </si>
  <si>
    <t>UFOP/FEOP/CEF -PRESTAÇAO CONTAS PARCIAL: FESTIVAL INVERNO DE MUSICA ERUDITA E ARTES CENICAS OURO PRETO E MARIANA 2007 - COORD. FABIO FAVERSANI</t>
  </si>
  <si>
    <t>4242-2008</t>
  </si>
  <si>
    <t>01942</t>
  </si>
  <si>
    <t>C/C 500.900-1, AG. 2012, CEF</t>
  </si>
  <si>
    <t>1943</t>
  </si>
  <si>
    <t>UFOP/FEOP/PM OURO PRETO -PRESTAÇAO CONTAS: FESTIVAL INVERNO DE MUSICA ERUDITA E ARTES CENICAS OURO PRETO E MARIANA 2007 - COORD. FABIO FAVERSANI</t>
  </si>
  <si>
    <t>4343-2008</t>
  </si>
  <si>
    <t>01943</t>
  </si>
  <si>
    <t>C/C 000049-9, AG. 2012, CEF</t>
  </si>
  <si>
    <t>1944</t>
  </si>
  <si>
    <t>UFOP/FEOP/GERDAU AÇOMINAS -PRESTAÇAO CONTAS FINAL: FESTIVAL INVERNO DE MUSICA ERUDITA E ARTES CENICAS OURO PRETO E MARIANA 2007 - COORD. FABIO FAVERSANI</t>
  </si>
  <si>
    <t>4244-2008</t>
  </si>
  <si>
    <t>01944</t>
  </si>
  <si>
    <t>C/C 500.463-8, AG. 2012, CEF</t>
  </si>
  <si>
    <t>1945</t>
  </si>
  <si>
    <t>UFOP/FEOP/SESu -PRESTAÇAO CONTAS FINAL: FESTIVAL INVERNO DE MUSICA ERUDITA E ARTES CENICAS OURO PRETO E MARIANA 2007 - COORD. FABIO FAVERSANI</t>
  </si>
  <si>
    <t>4245-2008</t>
  </si>
  <si>
    <t>01945</t>
  </si>
  <si>
    <t>C/C 500.435-2, AG. 2012, CEF</t>
  </si>
  <si>
    <t>1946</t>
  </si>
  <si>
    <t>UFOP/FEOP/PM MARIANA -PRESTAÇAO CONTAS FINAL: FESTIVAL INVERNO DE MUSICA ERUDITA E ARTES CENICAS OURO PRETO E MARIANA 2007 - COORD. FABIO FAVERSANI</t>
  </si>
  <si>
    <t>4246-2008</t>
  </si>
  <si>
    <t>01946</t>
  </si>
  <si>
    <t>C/C 000048-0, AG. 2012, CEF</t>
  </si>
  <si>
    <t>1947</t>
  </si>
  <si>
    <t>UFOP/FEOP/PRONAC-068354 -PRESTAÇAO CONTAS FINAL: FESTIVAL INVERNO DE MUSICA ERUDITA E ARTES CENICAS OURO PRETO E MARIANA 2007 - COORD. FABIO FAVERSANI</t>
  </si>
  <si>
    <t>4247-2008</t>
  </si>
  <si>
    <t>01947</t>
  </si>
  <si>
    <t>C/C 19.935-4, AG. 0473-1, BB</t>
  </si>
  <si>
    <t>1948</t>
  </si>
  <si>
    <t>UFOP/UNIVERSIDADE DE SÃO PAULO-USP/CENTRO FEDERAL DE EDUCAÇAO TECNOLOGICA DO ESPIRITO SANTO-CEFETES - CONTRATO PARTILHAMENTO DE TITULARIDADE DE TECNOLOGIA E OUTRAS AVENÇAS - COORD. TECNICA UFOP: SEAPI/PROPP</t>
  </si>
  <si>
    <t>4554-2008</t>
  </si>
  <si>
    <t>01948</t>
  </si>
  <si>
    <t>propriedade intelectual de patente: "projeto p/fabricaçao de corretivo da acidez do solo c/utilizaçao de residuos solidos gerados na produçao de carbonato de calcio precipitado"</t>
  </si>
  <si>
    <t>proc. no SEAPI</t>
  </si>
  <si>
    <t>1949</t>
  </si>
  <si>
    <t>COMPANHIA VALE DO RIO DOCE-VALE/UFOP/FG - CONVENIO INTERCAMBIO CIENTIFICO E TECNOLOGICO - COORD. TECNICA UFOP: ISSAMU ENDO (DEGEO)</t>
  </si>
  <si>
    <t>4555-2008</t>
  </si>
  <si>
    <t>01949</t>
  </si>
  <si>
    <t>estudos lito-quimico-estratigraficos e estruturais de formaçoes ferriferas bandadas das regioes do Gandarela e Ouro Fino - Quadrilatero Ferrifero, MG - valor: R$3.376.506,00</t>
  </si>
  <si>
    <t>15/09/2008 a 15/09/2013</t>
  </si>
  <si>
    <t>1950</t>
  </si>
  <si>
    <t>UFOP/FEOP/PM BARAO DE COCAIS-CURSO ADMINISTRAÇAO - RELATORIO MOVIMENTAÇAO FINANCEIRA</t>
  </si>
  <si>
    <t>4556-2008</t>
  </si>
  <si>
    <t>01950</t>
  </si>
  <si>
    <t>C/C 500.499-9, AG. 2012, CEF</t>
  </si>
  <si>
    <t>1951</t>
  </si>
  <si>
    <t xml:space="preserve">SESu-MEC/UFOP/FEOP - PATROCINIO - 1º TERMO ADITIVO - COORD. PROEx </t>
  </si>
  <si>
    <t>4519-2008</t>
  </si>
  <si>
    <t>01951</t>
  </si>
  <si>
    <t>execuçao financeira do Festival de Inverno de Ouro Preto e Mariana - Forum das Artes 2008 - valor: R$240.000,00</t>
  </si>
  <si>
    <t>01/07/2008 a 30/09/2008</t>
  </si>
  <si>
    <t>apensado proc. 4009-2008</t>
  </si>
  <si>
    <t>1952</t>
  </si>
  <si>
    <t>UFOP/FEOP/ICHS-DEEDU - PRESTAÇAO CONTAS PARCIAL</t>
  </si>
  <si>
    <t>4671-2008</t>
  </si>
  <si>
    <t>01952</t>
  </si>
  <si>
    <t>C/C 500.223-6, AG. 2012, CEF</t>
  </si>
  <si>
    <t>1953</t>
  </si>
  <si>
    <t>UFOP/FEOP/FAPEMIG - T.O. CEX 683/06 - PRESTAÇAO CONTAS FINAL</t>
  </si>
  <si>
    <t>4672-2008</t>
  </si>
  <si>
    <t>01953</t>
  </si>
  <si>
    <t>C/C 18.674-0, AG. 0473-1, BB</t>
  </si>
  <si>
    <t>1954</t>
  </si>
  <si>
    <t>UFOP/FG - CONVENIO REALIZAÇAO EVENTO - COORD. FERNANDO GABRIEL DA SILVA ARAUJO (DEFIS)</t>
  </si>
  <si>
    <t>4713-2008</t>
  </si>
  <si>
    <t>01954</t>
  </si>
  <si>
    <t>VIII simposio de pos-graduaçao da REDEMAT</t>
  </si>
  <si>
    <t>FG</t>
  </si>
  <si>
    <t>1955</t>
  </si>
  <si>
    <t>V &amp; M MINERAÇAO LTDA./UFOP/FEOP - SOLICITAÇAO ANALISE AO CONTRATO Nº 5007066 E CONVENIO GERAL DE COOPERAÇAO - PAULO DE TARSO AMORIM CASTRO (DEGEO)</t>
  </si>
  <si>
    <t>4766-2008</t>
  </si>
  <si>
    <t>01955</t>
  </si>
  <si>
    <t>estabelece um programa de consultoria tecnica (por termos aditivos)</t>
  </si>
  <si>
    <t>22/07/2008 a 22/11/2008, prorrogado automaticamente</t>
  </si>
  <si>
    <t>934/935/1062/1166</t>
  </si>
  <si>
    <t>DOU, 23/10/2009</t>
  </si>
  <si>
    <t>1956</t>
  </si>
  <si>
    <t>FG / UFOP - CONTRATO PRESTAÇAO SERVIÇOS ESPECIALIZADOS - INSTRUTOR: VALDIR COSTA E SILVA (DEMIN)</t>
  </si>
  <si>
    <t>4815-2008</t>
  </si>
  <si>
    <t>01956</t>
  </si>
  <si>
    <t>prestaçao serviços especializados de docencia p/realizaçao do curso de especializaçao em sistemas minero-metalurgicos - valor: R$20.000,00</t>
  </si>
  <si>
    <t>abril a setembro 2008</t>
  </si>
  <si>
    <t>1957</t>
  </si>
  <si>
    <t>FG / UFOP - CONTRATO PRESTAÇAO SERVIÇOS ESPECIALIZADOS - INSTRUTOR: HERNANI MOTA DE LIMA (DEMIN)</t>
  </si>
  <si>
    <t>4816-2008</t>
  </si>
  <si>
    <t>01957</t>
  </si>
  <si>
    <t>prestaçao serviços especializados de docencia p/realizaçao do curso de especializaçao em sistemas minero-metalurgicos - valor: R$13.754,00</t>
  </si>
  <si>
    <t>1958</t>
  </si>
  <si>
    <t>FG / UFOP - CONTRATO PRESTAÇAO SERVIÇOS ESPECIALIZADOS - INSTRUTOR: ADILSON CURI (DEMIN)</t>
  </si>
  <si>
    <t>4817-2008</t>
  </si>
  <si>
    <t>01958</t>
  </si>
  <si>
    <t>prestaçao serviços especializados de docencia p/realizaçao do curso de especializaçao em sistemas minero-metalurgicos - valor: R$10.304,00</t>
  </si>
  <si>
    <t>1959</t>
  </si>
  <si>
    <t>FG / UFOP - CONTRATO PRESTAÇAO SERVIÇOS ESPECIALIZADOS - EXECUTOR: CESAR MENDONÇA FERREIRA (DEGEO)</t>
  </si>
  <si>
    <t>4827-2008</t>
  </si>
  <si>
    <t>01959</t>
  </si>
  <si>
    <t>prestaçao serviços especializados p/atendimento as propostas NUTEC MMX Nºs 033/2007 e 002/2008, PROMETALICA nºs 028/2007 e 005/2008, SAM nº 042/52007, CENTAUROS nº 015/2008 e MULTITECNICA nº 011/2008 - valor: R$19.216,00</t>
  </si>
  <si>
    <t>01/08/2007 a 30/06/2008</t>
  </si>
  <si>
    <t>1960</t>
  </si>
  <si>
    <t>FEOP / UFOP - PATROCINIO ATIVIDADES DA CURADORIA DE ARTES PLASTICAS DO FESTIVAL DE INVERNO DE OURO PRETO E MARIANA-FORUM DAS ARTES 2008 - 2º TERMO ADITIVO - COORD. GERAL: PROEx</t>
  </si>
  <si>
    <t>5005-2008</t>
  </si>
  <si>
    <t>01960</t>
  </si>
  <si>
    <t>Curadoria de Artes Plasticas composta de cinco oficinas. Valor: R$45.000,00</t>
  </si>
  <si>
    <t>04/07/2008 a 30/09/2008</t>
  </si>
  <si>
    <t>1961</t>
  </si>
  <si>
    <t>FG/UFOP - CONTRATO PRESTAÇAO SERVIÇOS ESPECIALIZADOS - COORD. GERAL: PAULO SANTOS ASSIS (DEMET)</t>
  </si>
  <si>
    <t>4961-2008</t>
  </si>
  <si>
    <t>01961</t>
  </si>
  <si>
    <t>projeto: caracterizaçao de po do coletor da CBF - valor: R$15.150,00</t>
  </si>
  <si>
    <t>1962</t>
  </si>
  <si>
    <t>UFP/BNDES-FUNTEC - TERMO DE CONSENTIMENTO</t>
  </si>
  <si>
    <t>4962-2008</t>
  </si>
  <si>
    <t>01962</t>
  </si>
  <si>
    <t>projeto SSGA-BRI - Sistema de suporte a gestao ambiental - balanço de residuos industriais</t>
  </si>
  <si>
    <t>1963</t>
  </si>
  <si>
    <t>FUNDAÇAO ARTHUR BERNARDES-FUNARBE/UFOP - CONTRATO COMODATO - RESPONSAVEL UFOP: SERGIO FRANCISCO DE AQUINO (DEQUI)</t>
  </si>
  <si>
    <t>4979-2008</t>
  </si>
  <si>
    <t>01963</t>
  </si>
  <si>
    <t>emprestimo, a titulo de comodato, de bens adquiridos ao convenio CDC Segurança (4758): um liofilizador de bancadas e um banho ultra-som - valor bens: R$21.305,10</t>
  </si>
  <si>
    <t>01/07/2008 a 01/07/2010</t>
  </si>
  <si>
    <t>1964</t>
  </si>
  <si>
    <t>FG/UFOP - CONTRATO PRESTAÇAO SERVIÇOS TECNICOS ESPECIALIZADOS - INSTRUTOR: IRCE FERNANDES G GUIMARAES (DEPRO)</t>
  </si>
  <si>
    <t>5332-2008</t>
  </si>
  <si>
    <t>01964</t>
  </si>
  <si>
    <t>prestaçao serviços tecnicos especializados em docencia p/realizaçao do curso de especializaçao em sistemas minero-metalurgicos - valor: R$20.608,00</t>
  </si>
  <si>
    <t>01/04/2008 a 30/09/2008</t>
  </si>
  <si>
    <t>1965</t>
  </si>
  <si>
    <t>FAPEMIG/UFOP/FG - CONVENIO CONCESSAO DE BOLSAS Nº 5.88/08</t>
  </si>
  <si>
    <t>5333-2008</t>
  </si>
  <si>
    <t>01965</t>
  </si>
  <si>
    <t>estabelece normas e procedimentos p/concessao e pagamento de bolsas implementadas nos programas institucionais - valor: R$2.781.785,60</t>
  </si>
  <si>
    <t>01/07/2008 A 28/02/2011</t>
  </si>
  <si>
    <t>1966</t>
  </si>
  <si>
    <t>FG/UFOP - CONTRATO PRESTAÇAO SERVIÇOS TECNICOS ESPECIALIZADOS - INSTRUTOR: JORGE LUIZ BRESCIA MURTA (DEPRO)</t>
  </si>
  <si>
    <t>5334-2008</t>
  </si>
  <si>
    <t>01966</t>
  </si>
  <si>
    <t>prestaçao serviços tecnicos especializados em docencia p/realizaçao do curso de especializaçao em sistemas minero-metalurgicos - valor: R$56.120,00</t>
  </si>
  <si>
    <t>1967</t>
  </si>
  <si>
    <t>FG/UFOP - CONTRATO PRESTAÇAO SERVIÇOS TECNICOS ESPECIALIZADOS - INSTRUTOR: JOAO ESMERALDO DA SILVA(DEPRO)</t>
  </si>
  <si>
    <t>5335-2008</t>
  </si>
  <si>
    <t>01967</t>
  </si>
  <si>
    <t>prestaçao serviços tecnicos especializados em docencia p/realizaçao do curso de especializaçao em sistemas minero-metalurgicos - valor: R$69.828,00</t>
  </si>
  <si>
    <t>1968</t>
  </si>
  <si>
    <t>FG/UFOP - CONTRATO PRESTAÇAO SERVIÇOS TECNICOS ESPECIALIZADOS - INSTRUTOR: JONAS DURVAL CREMASCO (DEPRO)</t>
  </si>
  <si>
    <t>5336-2008</t>
  </si>
  <si>
    <t>01968</t>
  </si>
  <si>
    <t>prestaçao serviços tecnicos especializados em docencia p/realizaçao do curso de especializaçao em sistemas minero-metalurgicos - valor: R$24.610,00</t>
  </si>
  <si>
    <t>1969</t>
  </si>
  <si>
    <t>FG/UFOP - CONTRATO PRESTAÇAO SERVIÇOS TECNICOS ESPECIALIZADOS - INSTRUTOR: ZIRLENE ALVES DA S SANTOS (DEPRO)</t>
  </si>
  <si>
    <t>5337-2008</t>
  </si>
  <si>
    <t>01969</t>
  </si>
  <si>
    <t>prestaçao serviços tecnicos especializados em docencia p/realizaçao do curso de especializaçao em sistemas minero-metalurgicos - valor: R$10.304,00</t>
  </si>
  <si>
    <t>1970</t>
  </si>
  <si>
    <t>VOTORANTIM INVESTIMENTOS INDUSTRIAIS S.A./UFOP/FG - CONTRATO PRESTAÇAO DE SERVIÇOS DE CONSULTORIA ESPECIALIZADA - COORD. TECNICA UFOP: VERSIANE ALBIS LEAO (DEMET)</t>
  </si>
  <si>
    <t>5338-2008</t>
  </si>
  <si>
    <t>01970</t>
  </si>
  <si>
    <t>ensaios de biolixiviaçao e avaliaçao do potencial de biolixiviaçao do residuo de flotaçao da MSF e do minerio sulfetado de Niquelandia - Valor: R$403.460,00</t>
  </si>
  <si>
    <t>apensado proc. 8726-2008</t>
  </si>
  <si>
    <t>1971</t>
  </si>
  <si>
    <t>ARCELORMITTAL BRASIL S.A./UFOP/FG - CONTRATO Nº CT10009353 - COORD. TECNICA UFOP: GILBERTO FERNANDES (DECIV)</t>
  </si>
  <si>
    <t>5378-2008</t>
  </si>
  <si>
    <t>01971</t>
  </si>
  <si>
    <t>estudo de metodo de cura de escoria p/aplicaçao como lastro ferroviario - valor: R$250.482,68</t>
  </si>
  <si>
    <t>19/05/2008 a 18/6/2010</t>
  </si>
  <si>
    <t>DOU, 14/4/2010, p.82</t>
  </si>
  <si>
    <t>1972</t>
  </si>
  <si>
    <t>UFOP/MUNICIPIO DE OURO PRETO/INCULTEC/REDE MINEIRA DE INOVAÇAO-RMI - TERMO RESPONSABILIDADE E COMPROMISSO P/UTILIZAÇAO DO SISTEMA FINANCIAR</t>
  </si>
  <si>
    <t>5507-2008</t>
  </si>
  <si>
    <t>01972</t>
  </si>
  <si>
    <t>oferecer ao usuario o recebimento das indicaçoes de editais abertos nos diversos orgaos de fomento e de outras origines no sitio www.financiar.org.br</t>
  </si>
  <si>
    <t>1973</t>
  </si>
  <si>
    <t>UFOP/FG - CONTRATO PRESTAÇAO SERVIÇOS TECNICOS ESPECIALIZADOS - COORD. FERNANDO GABRIEL DA SILVA ARAUJO (DEFIS)</t>
  </si>
  <si>
    <t>5550-2008</t>
  </si>
  <si>
    <t>01973</t>
  </si>
  <si>
    <t>prestaçao serviços tecnicos especializados em consultoria nas cinco ediçoes do curso de especializaçao em sistemas minero-metalurgicos - valor: R$128.954,00</t>
  </si>
  <si>
    <t>01/04/2008 a 30/04/2009</t>
  </si>
  <si>
    <t>1974</t>
  </si>
  <si>
    <t>UFOP/PASTORAL DA CRIANÇA E DO MENOR - CONTRATO CESSAO DE USO GRATUITO DE IMOVEL</t>
  </si>
  <si>
    <t>5776-2008</t>
  </si>
  <si>
    <t>01974</t>
  </si>
  <si>
    <t>cessao uso gratuito do imovel Ginasio Poliesportivo p/a realizaçao de comemoraçao dos 20 anos de existencia da pastoral - periodo: 03/8/2008</t>
  </si>
  <si>
    <t>02/08/2008 a 04/08/2008</t>
  </si>
  <si>
    <t>1975</t>
  </si>
  <si>
    <t>UFOP/FUNDAÇAO ANTONIO FRANCISCO LISBOA-O ALEIJADINHO - CONTRATO CESSAO DE USO GRATUITO DE IMOVEL</t>
  </si>
  <si>
    <t>5778-2008</t>
  </si>
  <si>
    <t>01975</t>
  </si>
  <si>
    <t xml:space="preserve">cessão uso gratuito do imóvel Ginásio Poliesportivo p/ Campeonato Brasileiro de Ginástica de Trampolim, categorias Elite e Junior, e Torneio Nacional de Ginástica de Trampolim - período: 17 a 21/9/2008 </t>
  </si>
  <si>
    <t>16 a 22/9/2008</t>
  </si>
  <si>
    <t>DOU, 29/7/2009</t>
  </si>
  <si>
    <t>1976</t>
  </si>
  <si>
    <t>FEOP/UFOP - CONTRATO PRESTAÇAO SERVIÇOS TECNICOS ESPECIALIZADOS - COORD. E EXECUÇAO: MARCOS TADEU DE FREITAS SUITA (DEGEO)</t>
  </si>
  <si>
    <t>5944-2008</t>
  </si>
  <si>
    <t>01976</t>
  </si>
  <si>
    <t>prestaçao serviços tecnicos especializados na avaliaçao do potencial mineral do Morro do Gabriel, Ouro Preto, MG - valor: R$15.000,00</t>
  </si>
  <si>
    <t>01/05/2008 a 30/06/2008</t>
  </si>
  <si>
    <t>931/974</t>
  </si>
  <si>
    <t>1977</t>
  </si>
  <si>
    <t>UFOP/FG/BIOTECNOLOGIA APLICADA A METALURGIA EXTRATIVA DO ZINCO E DO NIQUEL - PRESTAÇAO CONTAS FINAL - COORD. VERSIANE ALBIS LEAO (DEMET)</t>
  </si>
  <si>
    <t>6231-2008</t>
  </si>
  <si>
    <t>01977</t>
  </si>
  <si>
    <t>C/C 14.642-0, AG. 3394-4, BB</t>
  </si>
  <si>
    <t>1978</t>
  </si>
  <si>
    <t>UFOP/FEOP - CONTRATO ORGANIZAÇAO E REALIZAÇAO DE EVENTO - COORD. ASSINT E DEDIR</t>
  </si>
  <si>
    <t>6110-2008</t>
  </si>
  <si>
    <t>01978</t>
  </si>
  <si>
    <t>1º encontro de cooperaçao internacional de Ouro Preto - ECINT - periodo de 16, 17 e 18/10/2008</t>
  </si>
  <si>
    <t>13/10/2008 a 17/12/2008</t>
  </si>
  <si>
    <t>1979</t>
  </si>
  <si>
    <t>REDE BRASILEIRA DE ARTEDUCADORES-ABRA/UFOP - CONVENIO DE COOPERAÇAO</t>
  </si>
  <si>
    <t>6863-2008</t>
  </si>
  <si>
    <t>01979</t>
  </si>
  <si>
    <t>organizaçao e realizado do VII congresso da IDEA e desenvolvimento de um programa conjunto rumo ao congresso mundial da IDEA</t>
  </si>
  <si>
    <t>10/09/2008 a 10/09/2010</t>
  </si>
  <si>
    <t>1980</t>
  </si>
  <si>
    <t>UNIVERSIDADE DO MINHO-UM (PORTUGAL)/UFOP - CONVENIO DE COOPERAÇAO</t>
  </si>
  <si>
    <t>6864-2008</t>
  </si>
  <si>
    <t>01980</t>
  </si>
  <si>
    <t>programa de cooperaçao cientifica e academica nas areas de Biologia Molecular, Biologia ambiental e da Saude</t>
  </si>
  <si>
    <t>1981</t>
  </si>
  <si>
    <t>FIEMG / FEAM E OUTRAS / UFOP / FG - CONTRATO DE PRESTAÇÃO SERVIÇOS TECNICOS PROFISSIONAIS ESPECIALIZADOS</t>
  </si>
  <si>
    <t>6865-2008</t>
  </si>
  <si>
    <t>01981</t>
  </si>
  <si>
    <t>capacitaçao de servidores em nivel Stricto Sensu, via implantaçao do curso de mestrado profissional em sustentabilidade socioeconomica ambiental</t>
  </si>
  <si>
    <t>11/02/2009 a 11/08/2011  24/02/2011 a 23/8/2012</t>
  </si>
  <si>
    <t>DOU, 04/5/2011, p. 65</t>
  </si>
  <si>
    <t>1982</t>
  </si>
  <si>
    <t>FG/UFOP-CONTRATO DESENVOLVIMENTO DE PROJETO - COORD. ANDERSON DIAS DE SOUZA (DEQUI)</t>
  </si>
  <si>
    <t>6862-2008</t>
  </si>
  <si>
    <t>01982</t>
  </si>
  <si>
    <t>remoçao de ions, sulfato, niquel e manganes de fluentes da Votorantim Metais - valor: R$ 42.939,00</t>
  </si>
  <si>
    <t>01/05/2008 a 31/07/2009</t>
  </si>
  <si>
    <t>1983</t>
  </si>
  <si>
    <t>UFOP/UFBAHIA/UFCEARA/UFJUIZ FORA/UFRIO GRANDE SUL/EU LONDRINA/ UF MATO GROSSO/ UF PARAIBA E OUTRAS - CONVENIO DESENVOLVIMENTO DE PESQUISAS E AÇOES</t>
  </si>
  <si>
    <t>6942-2008</t>
  </si>
  <si>
    <t>01983</t>
  </si>
  <si>
    <t>elaboraçao do Atlas Linguistico do Brasil, a partir do Projeto ALiB</t>
  </si>
  <si>
    <t>DELET</t>
  </si>
  <si>
    <t>1984</t>
  </si>
  <si>
    <t>UFMG/UFOP - CONTRATO PARTILHAMENTO TITULARIDADE DE TECNOLOGIA E OUTRAS AVENÇAS - DOUTORANDA: DANILE M DE ARAUJO</t>
  </si>
  <si>
    <t>6946-2008</t>
  </si>
  <si>
    <t>01984</t>
  </si>
  <si>
    <t>co-titularidade da tecnologia intitulada "metodo de quantificaçao de aminas em residuos de flotaçao de minerio de ferro"</t>
  </si>
  <si>
    <t>17/07/2008 a 17/07/2028</t>
  </si>
  <si>
    <t>1985</t>
  </si>
  <si>
    <t>UFMG/UFOP/FAPEMIG - CONTRATO PARTILHAMENTO TITULARIDADE DE TECNOLOGIA E OUTRAS AVENÇAS - FLAVIA CRISTINA CAMILO MOURA (DEQUI)</t>
  </si>
  <si>
    <t>6947-2008</t>
  </si>
  <si>
    <t>01985</t>
  </si>
  <si>
    <t>co-titularidade da tecnologia; "argilas hidrofobizadas e processo de hidrofobizaçao p/produçao de absorventes de contaminantes organicos"</t>
  </si>
  <si>
    <t>11/06/2008 a 11/06/2028</t>
  </si>
  <si>
    <t>1986</t>
  </si>
  <si>
    <t>FG/UFOP - CONTRATO PRESTAÇAO SERVIÇOS TECNICOS ESPECIALIZADOS DOCENCIA - WILSON TRIGUEIRO DE SOUZA (DEMIN)</t>
  </si>
  <si>
    <t>6994-2008</t>
  </si>
  <si>
    <t>01986</t>
  </si>
  <si>
    <t>prestaçao serviços tecnicos especializados em docencia e coordenaçao  p/realizaçao do curso de especializaçao em sistemas minero-metalurgicos - valor: R$76.726,00</t>
  </si>
  <si>
    <t>1987</t>
  </si>
  <si>
    <t>FG/UFOP - CONTRATO PRESTAÇAO SERVIÇOS TECNICOS ESPECIALIZADOS DOCENCIA - CARLOS ANTONIO DA SILVA (DEMET)</t>
  </si>
  <si>
    <t>7154-2008</t>
  </si>
  <si>
    <t>01987</t>
  </si>
  <si>
    <t>prestaçao serviços tecnicos especializados em docencia e coordenaçao  p/realizaçao do curso de especializaçao em sistemas minero-metalurgicos - valor: R$44.252,00</t>
  </si>
  <si>
    <t>1988</t>
  </si>
  <si>
    <t>FG/UFOP - CONTRATO PRESTAÇAO SERVIÇOS TECNICOS ESPECIALIZADOS DOCENCIA - PAULO SANTOS ASSIS (DEMET)</t>
  </si>
  <si>
    <t>7155-2008</t>
  </si>
  <si>
    <t>01988</t>
  </si>
  <si>
    <t>prestaçao serviços tecnicos especializados em docencia   p/realizaçao do curso de especializaçao em sistemas minero-metalurgicos - valor: R$13.754,00</t>
  </si>
  <si>
    <t>1989</t>
  </si>
  <si>
    <t>FG/UFOP - CONTRATO PRESTAÇAO SERVIÇOS TECNICOS ESPECIALIZADOS DOCENCIA - DANTON HELENO GAMEIRO (DEMET)</t>
  </si>
  <si>
    <t>7156-2008</t>
  </si>
  <si>
    <t>01989</t>
  </si>
  <si>
    <t>prestaçao serviços tecnicos especializados em docencia   p/realizaçao do curso de especializaçao em sistemas minero-metalurgicos - valor: R$20.608,00</t>
  </si>
  <si>
    <t>PRESTAÇAO SERVIÇOS 9</t>
  </si>
  <si>
    <t>1990</t>
  </si>
  <si>
    <t>ENGEMASTER ENGENHARIA E PROJETOS LTDA./UFOP/FG - CONTRATO PRESTAÇAO SERVIÇOS TECNICOS ESPECIALIZADOS - EXECUTOR: ADILSON DO L LEITE (DECIV)</t>
  </si>
  <si>
    <t>7308-2008</t>
  </si>
  <si>
    <t>01990</t>
  </si>
  <si>
    <t>Prestaçao serviços tecnicos especializados para o desenvolvimento de ensaios diversos em solos - valor: R$9.300,00</t>
  </si>
  <si>
    <t>12/08/2008 a 05/09/2008</t>
  </si>
  <si>
    <t>1991</t>
  </si>
  <si>
    <t>PETROLEO BRASILEIRO S.A.-PETROBRAS/UFOP/FEOP - TERMO DE COOPERAÇAO 0050.0046494.08.9 / 4600285677- COORD. MAURO SCHETTINO DE SOUZA (DECBI)</t>
  </si>
  <si>
    <t>7309-2008</t>
  </si>
  <si>
    <t>01991</t>
  </si>
  <si>
    <t>projeto de P&amp;D: mecanismos de depuraçao de aguas residuarias em sistemas produtivos de extraçao continental de petroleo associados a estrutura trofica aquatica - valor: R$805.003,50</t>
  </si>
  <si>
    <t>07/10/2010 a 07/01/2012</t>
  </si>
  <si>
    <t>1330/1362</t>
  </si>
  <si>
    <t>DOU, 17/01/2011,  P, 54</t>
  </si>
  <si>
    <t>1992</t>
  </si>
  <si>
    <t>UFOP/ESCOLA DE FARMACIA-DEFAR/FEOP - CONTRATO REALIZAÇAO CURSO DE EXTENSAO - COORD. DEFAR/EF</t>
  </si>
  <si>
    <t>7353-2008</t>
  </si>
  <si>
    <t>01992</t>
  </si>
  <si>
    <t>3ª ediçao curso de extensao em aperfeiçoamento em Cosmetologia</t>
  </si>
  <si>
    <t>14/3/2011 a 31/12/2012</t>
  </si>
  <si>
    <t>DOU, 08/4/2011, p. 49</t>
  </si>
  <si>
    <t>1993</t>
  </si>
  <si>
    <t>FUNDAÇAO CENTRO DE HEMATOLOGIA E HEMOTERAPIA DE MINAS GERAIS-HEMOMINAS/UFOP - CONTRATO CESSAO DE USO GRATUITO DE EQUIPAMENTO Nº 14/08 - MILTON HERCULES G DE ANDRADE (DECBI)</t>
  </si>
  <si>
    <t>7407-2008</t>
  </si>
  <si>
    <t>01993</t>
  </si>
  <si>
    <t>cessao uso gratuito equipamento: centrifuga Sorvall RC 5 plus, no valor de R$ 36.490,63. Lab. De Biotecnologia-HBH (ICEB)</t>
  </si>
  <si>
    <t>16/9/2008 a 16/09/2013</t>
  </si>
  <si>
    <t>1994</t>
  </si>
  <si>
    <t>CONSELHO NACIONAL DE DESENVOLVIMENTO CIENTIFICO E TECNOLOGICO-CNPq/UFOP - TERMO DE DEPOSITO Nº 2007/017868 - FRANCISCO CELIO DE ARAUJO (DECIV)</t>
  </si>
  <si>
    <t>7530-2008</t>
  </si>
  <si>
    <t>01994</t>
  </si>
  <si>
    <t>bens moveis adquiridos por projeto de pesquisa junto ao CNPq - proc. 472788/2004-3 - valor bens: R$14.602,85</t>
  </si>
  <si>
    <t>1995</t>
  </si>
  <si>
    <t>UFOP/ESTADO DE MG-SECRETARIA DE EDUCAÇAO - CONVENIO COOPERAÇAO MUTUA - PROJ. EXTENSAO "UFOP COM A ESCOLA"</t>
  </si>
  <si>
    <t>7531-2008</t>
  </si>
  <si>
    <t>01995</t>
  </si>
  <si>
    <t>parceria entre ensino superior e educaçao basica, visando melhoria da educaçao infantil ate o ensino medio nas escolas das redes estadual e municipal jurisdicionadas a superintendencia regional de ensino de Ouro Preto</t>
  </si>
  <si>
    <t>Proex em 08/09/2010 - Darcy</t>
  </si>
  <si>
    <t>1996</t>
  </si>
  <si>
    <t xml:space="preserve">FEAM/UFOP/FG - RELATORIO  MOVIMENTAÇAO FINANCEIRA </t>
  </si>
  <si>
    <t>7585-2008</t>
  </si>
  <si>
    <t>01996</t>
  </si>
  <si>
    <t>C/C 80.6466-5, AG. 0473-1, BB</t>
  </si>
  <si>
    <t>1997</t>
  </si>
  <si>
    <t>GLOBAL TECH INFORMATICA LTDA.-MINITAB INC./UFOP - CONTRATO CESSAO DIREITO DE USO DA LICENÇA ANUAL DE SOFTWARE</t>
  </si>
  <si>
    <t>7639-2008</t>
  </si>
  <si>
    <t>01997</t>
  </si>
  <si>
    <t>disponibilizaçao de uma licença multiple user do software Minitab 15 p/uso exclusivamente academico</t>
  </si>
  <si>
    <t>29/09/2008 a 29/08/2009</t>
  </si>
  <si>
    <t>PRESTAÇAO SERVIÇOS ps9</t>
  </si>
  <si>
    <t>1998</t>
  </si>
  <si>
    <t>UFOP/HERTAPE CALIER SAUDE ANIMAL S.A./FEOP - CONVENIO DESENVOLVIMENTO PESQUISA-ENSAIO CLINICO VACINA LEISH TEC - COORD. GEORGE LUIZ L M COELHO (DEP. CIENCIAS MEDICAS)</t>
  </si>
  <si>
    <t>7650-2008</t>
  </si>
  <si>
    <t>01998</t>
  </si>
  <si>
    <t>pesquisa e capacitaçao de alunos e servidores publicos do Municipio de Porteirinhap/treinamento na execuçao de ensaios clinicos da fase III para determinar a eficacia vacinal do produto leish tec - valor: R$63.270,00</t>
  </si>
  <si>
    <t>18/8/2008 a 30/9/2010</t>
  </si>
  <si>
    <t>DOU, 07/6/2010, P.43</t>
  </si>
  <si>
    <t>1999</t>
  </si>
  <si>
    <t>COMPANHIA VALE DO RIO DOCE-VALE/UFOP/FG - CONVENIO COOPERAÇAO TECNOLOGICA - COORD. VERSIANE ALBIS LEAL (DEMET)</t>
  </si>
  <si>
    <t>7798-2008</t>
  </si>
  <si>
    <t>01999</t>
  </si>
  <si>
    <t>pesquisa e desenvolvimento experimental exploratorio objetivando a recuperaçao de metais basicos em minerios - valor: R$81.094,50</t>
  </si>
  <si>
    <t>14/10/2008 a 18/02/2010</t>
  </si>
  <si>
    <t>2000</t>
  </si>
  <si>
    <t>FAPEMIG/UFOP/FEOP - TERMO REPASSE E DE GESTAO Nº 008/2008</t>
  </si>
  <si>
    <t>7884-2008</t>
  </si>
  <si>
    <t>02000</t>
  </si>
  <si>
    <t>induçao, fomento, gestao e execuçao atividades de ensino, programas e projetos pesquisa cientifica... De acordo c/programas governamentais do Estado de MG-valor: R$1.000.000,00</t>
  </si>
  <si>
    <t>04/09/2008 a 31/12/2010</t>
  </si>
  <si>
    <t>2001</t>
  </si>
  <si>
    <t>UFOP/FEOP/CECANE - PRESTAÇAO CONTAS PARCIAL</t>
  </si>
  <si>
    <t>7885-2008</t>
  </si>
  <si>
    <t>02001</t>
  </si>
  <si>
    <t>C/C 24.145-8, AG. 0473-1, BB</t>
  </si>
  <si>
    <t>2002</t>
  </si>
  <si>
    <t>UFOP/ACADEMIA OURO PRETO FITNESS - CONTRATO CESSAO ONEROSA DE IMOVEL-GINASIO POLIESTPORTIVO</t>
  </si>
  <si>
    <t>7886-2008</t>
  </si>
  <si>
    <t>02002</t>
  </si>
  <si>
    <t>realizaçao da 1ª copa kimura judocon de Ouro Preto - valor cessao: R$800,00</t>
  </si>
  <si>
    <t>2003</t>
  </si>
  <si>
    <t>MUNICIPIO DE OURO PRETO / UFOP - TERMO COOPERAÇAO TECNICA - CONVENIO Nº 50/2008</t>
  </si>
  <si>
    <t>7957-2008</t>
  </si>
  <si>
    <t>02003</t>
  </si>
  <si>
    <t>cooperaçao tecnica entre a Secretaria Municipal de Meio Ambiente e a UFOP visando desenv. do projeto: carbono e biodiversidade florestal como ferramenta de inclusao e capacitaçao social, no Municipio de Ouro Preto</t>
  </si>
  <si>
    <t>2004</t>
  </si>
  <si>
    <t>FINEP/FEOP/UFOP - CONVENIO FINANCIAMENTO PROJETO 01.07.0781.00 - COORD. TANUS JORGE NAGEM (PROPP)</t>
  </si>
  <si>
    <t>7958-2008</t>
  </si>
  <si>
    <t>02004</t>
  </si>
  <si>
    <t>infra-estrutura para a pesquisa e desenvolvimento em campi regionais da UFOP - valor: 1.151.782,00</t>
  </si>
  <si>
    <t>28/12/2007 a 28/12/2009</t>
  </si>
  <si>
    <t>2005</t>
  </si>
  <si>
    <t>FINEP/FEOP/UFOP - CONVENIO FINANCIAMENTO PROJETO 01.06.0662.00 - COORD. TANUS JORGE NAGEM (PROPP)</t>
  </si>
  <si>
    <t>7959-2008</t>
  </si>
  <si>
    <t>02005</t>
  </si>
  <si>
    <t>ampliaçao e consolidaçao da infra-estrutura da pos-graduaçao na UFOP - valor: R$918.750,00</t>
  </si>
  <si>
    <t>17/10/2006 a 17/10/2008</t>
  </si>
  <si>
    <t>2006</t>
  </si>
  <si>
    <t>UFOP/FEOP/CIDADE DIGITAL - PRESTAÇAO CONTAS PARCIAL</t>
  </si>
  <si>
    <t>7926-2008</t>
  </si>
  <si>
    <t>02006</t>
  </si>
  <si>
    <t>C/C 24.039-7, AG 0473-1, BB</t>
  </si>
  <si>
    <t>2007</t>
  </si>
  <si>
    <t>UFOP/THYSSENKRUPP STELL AG (TKS)/UFOP - ACORDO COOPERAÇAO + + 1° TERMO ADITIVO + CONVENIO</t>
  </si>
  <si>
    <t>cooperaçao nas ciencias da engenharia (metalurgica, controle e automaçao e produçao)</t>
  </si>
  <si>
    <t>971/1312/1313</t>
  </si>
  <si>
    <t>DOU, 10/11/2010 E 17/01/2011</t>
  </si>
  <si>
    <t>2008</t>
  </si>
  <si>
    <t>PCM-PROCESSAMENTO E CARACTERIZAÇAO MINERAL/UFOP/FG - CONTRATO PRESTAÇAO SERVIÇOS TECNICOS ESPECIALIZADOS - HERMINIO ARIAS NALINI JR. (DEGEO)</t>
  </si>
  <si>
    <t>8067-2008</t>
  </si>
  <si>
    <t>02008</t>
  </si>
  <si>
    <t>analise quimica de minerio de ferro por ICP-AES - valor R$ 274.607,50</t>
  </si>
  <si>
    <t>Exercicio de 2008</t>
  </si>
  <si>
    <t>2009</t>
  </si>
  <si>
    <t>REDE NACIONAL DE ENSINO E PESQUISA-RNP/UFOP - MEMORANDO DE ENTENDIMENTOS</t>
  </si>
  <si>
    <t>8068-2008</t>
  </si>
  <si>
    <t>02009</t>
  </si>
  <si>
    <t>planejar, instalar e manter um serviço de rede avançada em area metropolitana, restrito, não-comercial, de provimento de conectividade optica</t>
  </si>
  <si>
    <t>pendente assinaturas</t>
  </si>
  <si>
    <t>RNP</t>
  </si>
  <si>
    <t>APENSADO PROC. 10500-2008</t>
  </si>
  <si>
    <t>2010</t>
  </si>
  <si>
    <t>FAPEMIG/UFOP/FG - TERMO DE REPASSE E DE GESTAO Nº 009/2008</t>
  </si>
  <si>
    <t>8093-2008</t>
  </si>
  <si>
    <t>02010</t>
  </si>
  <si>
    <t>induçao, fomento, gestao e execuçao atividades de ensino, programas e projetos pesquisa cientifica... De acordo c/programas governamentais do Estado de MG- valor: R$1.000.000,00</t>
  </si>
  <si>
    <t>2011</t>
  </si>
  <si>
    <t>FINEP / FEOP / UFOP - CONVENIO FINANCIAMENTO PROJETO - COORD. TANUS JORGE NAGEM</t>
  </si>
  <si>
    <t>8143-2008</t>
  </si>
  <si>
    <t>02011</t>
  </si>
  <si>
    <t>ampliaçao e consolidaçao da infra-estrutura de pesquisa da UFOP - valor: R$1.196.000,00 - contra-partida UFOP: R$30.000,00</t>
  </si>
  <si>
    <t>2012</t>
  </si>
  <si>
    <t>GERENCIA DE CONTRATOS E CONVENIOS - GECON - CONSULTA NOVA LEI DE ESTAGIO</t>
  </si>
  <si>
    <t>8193-2008</t>
  </si>
  <si>
    <t>02012</t>
  </si>
  <si>
    <t>Lei n 11.788/2008 que dispoe sobre estagio de estudantes</t>
  </si>
  <si>
    <t>consulta - 14/10/2008</t>
  </si>
  <si>
    <t>2013</t>
  </si>
  <si>
    <t>FG/UFOP - CONTRATO PRESTAÇAO SERVIÇOS TECNICOS ESPECIALIZADOS - EXECUTOR: CESAR MENDONÇA FERREIRA (DEGEO)</t>
  </si>
  <si>
    <t>8194-2008</t>
  </si>
  <si>
    <t>02013</t>
  </si>
  <si>
    <t>prestaçao serviços tecnicos especializados as propostas do NUTEC/FG - valor: R$16.529,45</t>
  </si>
  <si>
    <t>01/9/2008 a 15/10/2008</t>
  </si>
  <si>
    <t>2014</t>
  </si>
  <si>
    <t>IRMANDADE SANTA CASA DE OURO PRETO/UFOP - ANALISE AO TERMO DE CONVENIO - SOLICITANTE: DENCS</t>
  </si>
  <si>
    <t>8195-2008</t>
  </si>
  <si>
    <t>02014</t>
  </si>
  <si>
    <t>estagio curricular a disciplina estagio supervisionado em nutriçao clinica</t>
  </si>
  <si>
    <t>2015</t>
  </si>
  <si>
    <t>ASSOCIAÇAO BRASILEIRA DE METALURGIA E MATERIAIS-ABM/UFOP/FG - 1º TERMO ADITIVO AO CONVENIO GERAL - COORD. DEMIN/PPGEM</t>
  </si>
  <si>
    <t>8213-2008</t>
  </si>
  <si>
    <t>02015</t>
  </si>
  <si>
    <t>curso pos-graduaçao lato sensu : especializaçao em Engenharia de Minas (beneficiamento mineral) - 2° termo aditivo</t>
  </si>
  <si>
    <t>1°/9/2010 a 30/8/2012</t>
  </si>
  <si>
    <t>DOU, 06/12/2010</t>
  </si>
  <si>
    <t>2016</t>
  </si>
  <si>
    <t>desenv. programas periodicos e do contrato quadrianual da univ. francesa de programas especificos de ensino e da pesquisa cientifica nas disciplinas comuns</t>
  </si>
  <si>
    <t>DOU, 22/12/2010</t>
  </si>
  <si>
    <t>2017</t>
  </si>
  <si>
    <t>PETROBRAS/UFOP/FEOP - TERMO DE COOPERAÇÃO 0050.0044772.08.4 - COORD. UFOP: CAROLINE JANETTE S GOMES (DEGEO)</t>
  </si>
  <si>
    <t>8567-2008</t>
  </si>
  <si>
    <t>02017</t>
  </si>
  <si>
    <t>modernizaçao do laboratorio de modelagem tectonica da UFOP - valor: R$361.095,28</t>
  </si>
  <si>
    <t>28/10/2010 a 28/10/2011</t>
  </si>
  <si>
    <t>DOU, 23/9/2010</t>
  </si>
  <si>
    <t>2018</t>
  </si>
  <si>
    <t>METABIL SISTEMAS CONSTRUTIVOS S.A./UFOP/FG - CONTRATO PRESTAÇAO SERVIÇOS Nº JUR/2007/062- EXECUTOR: ARLENE Mª S FREITAS (DECIV)</t>
  </si>
  <si>
    <t>8223-2008</t>
  </si>
  <si>
    <t>02018</t>
  </si>
  <si>
    <t>ensaios de telhas padroes, segundo especificaçoes normativas, considerando as diversas situaçoes de carregamento, vaos, espessuras e tipologias - valor: R$14.200,00</t>
  </si>
  <si>
    <t>10/12/2007 A 10/10/2008</t>
  </si>
  <si>
    <t>2019</t>
  </si>
  <si>
    <t>AGENCIA DE DESENVOLVIMENTO ECONOMICO E SOCIAL DE OURO PRETO-ADOP/UFOP/COMPANHIA VALE DO RIO DOCE-VALE - TERMO COOPERAÇAO MUTUA - COORD. MAURO SCHETTINO DE SOUZA (DECBI)</t>
  </si>
  <si>
    <t>8577-2008</t>
  </si>
  <si>
    <t>02019</t>
  </si>
  <si>
    <t>tratamento biologico de agua eutrofizada - empresa VALE-Unidade Ouro Preto - valor: R$6.6.600,00</t>
  </si>
  <si>
    <t>2020</t>
  </si>
  <si>
    <t>SAFM MINERAÇAO LTDA./UFOP/FG - CONTRATO PRESTAÇAO SERVIÇOS TECNICOS ESPECIALIZADOS - JOSE AURELIO M DA LUZ (DEGEO)</t>
  </si>
  <si>
    <t>8578-2008</t>
  </si>
  <si>
    <t>02020</t>
  </si>
  <si>
    <t>desenvolvimento do dimensionamento de circuito de beneficiamento - valor: R$15.780,00</t>
  </si>
  <si>
    <t>2021</t>
  </si>
  <si>
    <t>EMPRESA BRASILEIRA DE PESQUISA AGROPECUARIA-EMBRAPA/UFOP - CONTRATO COOPERAÇAO MUTUA - YASMINE ANTONINI ITABAIANA (DECBI)</t>
  </si>
  <si>
    <t>8579-2008</t>
  </si>
  <si>
    <t>02021</t>
  </si>
  <si>
    <t>caracterizaçao biologica de frutiferas nativas do cerrado</t>
  </si>
  <si>
    <t>29/10/2008 a 31/10/2010</t>
  </si>
  <si>
    <t>2022</t>
  </si>
  <si>
    <t>FAPEMIG/UFOP/FG - FORMULARIO 2.9. - T.O. TEC-870/06 - GUSTAVO PEIXOTO SILVA</t>
  </si>
  <si>
    <t>8643-2008</t>
  </si>
  <si>
    <t>02022</t>
  </si>
  <si>
    <t>alteraçao em projetos de pesquisa cientifica e tecnologica - Formulario 2.9.</t>
  </si>
  <si>
    <t>18/12/2008 a 17/06/2009</t>
  </si>
  <si>
    <t>2023</t>
  </si>
  <si>
    <t>UFOP/FG - CONTRATO PRESTAÇAO SERVIÇOS TECNICOS ESPECIALIZADOS EM DOCENCIA - MARCOS TADEU DE F SUITA (DEGEO)</t>
  </si>
  <si>
    <t>8724-2008</t>
  </si>
  <si>
    <t>02023</t>
  </si>
  <si>
    <t>curso de especializaçao em sistemas minero-metalurgicos - valor: R$ 12.627,00</t>
  </si>
  <si>
    <t>2024</t>
  </si>
  <si>
    <t>UFOP/FG - CONTRATO PRESTAÇAO SERVIÇOS TECNICOS ESPECIALIZADOS EM DOCENCIA - CLAUDIO BATISTA VIEIRA(DEMET)</t>
  </si>
  <si>
    <t>8725-2008</t>
  </si>
  <si>
    <t>02024</t>
  </si>
  <si>
    <t>curso de especializaçao em sistemas minero-metalurgicos - valor: R$ 114.885,00</t>
  </si>
  <si>
    <t>2025</t>
  </si>
  <si>
    <t>VOTORANTIM INVESTIMENTOS INDUSTRIAIS S.A./UFOP/FG - CONTRATO PRESTAÇAO SERVIÇOS DE CONSULTORIA ESPECIALIZADA - VERSIANE ALBIS LEAO (DEMET)</t>
  </si>
  <si>
    <t>8726-2008</t>
  </si>
  <si>
    <t>02025</t>
  </si>
  <si>
    <t>01/04/2008 a 31/12/2010</t>
  </si>
  <si>
    <t>DOU, 05/11/2009</t>
  </si>
  <si>
    <t>2026</t>
  </si>
  <si>
    <t>COMPANHIA VALE DO RIO DOCE-VALE/UFOP/FG - CONVENIO COOPERAÇAO TECONOLOGICA - ROMERO CESAR GOMES (DECIV)</t>
  </si>
  <si>
    <t>8772-2008</t>
  </si>
  <si>
    <t>02026</t>
  </si>
  <si>
    <t>vistoria, levantamento e diagnostico das condiçoes geologico-geotecnicas e riscos de ...Estrada de Ferro Carajas (EFC)-valor: R$ 1.237.892,18</t>
  </si>
  <si>
    <t>01/09/2008 a 01/01/2009</t>
  </si>
  <si>
    <t>2027</t>
  </si>
  <si>
    <t>IFAC - PATROCINIO - SESu/MEC - FORUM LETRAS 2008</t>
  </si>
  <si>
    <t>8730-2008</t>
  </si>
  <si>
    <t>02027</t>
  </si>
  <si>
    <t>apoio financeiro ao projeto: Festival Literario de Ouro Peto - Forum das Letras 2008 no valor de R$60.700,00</t>
  </si>
  <si>
    <t>captaçao recursos  (apensado proc. 3606-2008)</t>
  </si>
  <si>
    <t>2028</t>
  </si>
  <si>
    <t>UFOP/ARCELORMITTAL TUBARAO CT10009353 - RELATORIO DE MOVIMENTAÇAO FINANCEIRA</t>
  </si>
  <si>
    <t>8989-2008</t>
  </si>
  <si>
    <t>02028</t>
  </si>
  <si>
    <t>C/C 80.467-3, AG. 0473-1, BB</t>
  </si>
  <si>
    <t>2029</t>
  </si>
  <si>
    <t xml:space="preserve">FUNDAÇAO MUSEU DE ARTE SACRA DO DO PILAR DO CARMO-PAROQUIA DO PILAR/UFOP - CONVENIO DE COOPERAÇAO - COORD. YARA MATTOS (DEMUL) </t>
  </si>
  <si>
    <t>8892-2008</t>
  </si>
  <si>
    <t>02029</t>
  </si>
  <si>
    <t>implantaçao do Ecomuseu da Serra de Ouro Preto: Morros da Queimada, São Joao, São Sebastiao, Santana e Piedade - valor: R$37.841,20</t>
  </si>
  <si>
    <t>01/4/2009 a 30/9/2009</t>
  </si>
  <si>
    <t>DOU, 25/6/2009</t>
  </si>
  <si>
    <t>2030</t>
  </si>
  <si>
    <t>UFOP/FEOP/FAPEMIG - T.O. CBB-900/06 - PRESTAÇAO CONTAS FINAL</t>
  </si>
  <si>
    <t>9241-2008</t>
  </si>
  <si>
    <t>02030</t>
  </si>
  <si>
    <t>C/C 18.671-6, AG. 0473-1, BB</t>
  </si>
  <si>
    <t>2031</t>
  </si>
  <si>
    <t>FAPEMIG/UFOP - TERMO DE DOAÇAO Nº 6.277/08</t>
  </si>
  <si>
    <t>9390-2008</t>
  </si>
  <si>
    <t>02031</t>
  </si>
  <si>
    <t>doaçao de equipamentos (relaçao anexo) - valor: R$634.964,03</t>
  </si>
  <si>
    <t>DOAÇAO, 17/9/2008</t>
  </si>
  <si>
    <t>2032</t>
  </si>
  <si>
    <t>FEOP/UFOP - CONTRATO PRESTAÇAO SERVIÇOS TECNICOS ESPECIALIZADOS - LUIS DE ALMEIDA P BACELLAR (DEGEO) E WALDYR L DE OLIVEIRA Fº (DEMIN) - ANEXO PRESTAÇÃO CONTAS</t>
  </si>
  <si>
    <t>9430-2008</t>
  </si>
  <si>
    <t>02032</t>
  </si>
  <si>
    <t>elaboraçao de modelo numerico hidrogeologico c/o programa visual MODFLOW 3.0.0. da area do aterro sanitario de Belo Horizonte - valor: R$21.000,00</t>
  </si>
  <si>
    <t>01/09/2008 a 30/11/2008</t>
  </si>
  <si>
    <t>2033</t>
  </si>
  <si>
    <t>FEOP/UFOP - CONTRATO PRESTAÇAO SERVIÇOS TECNICOS ESPECIALIZADOS - VALDIR COSTA E SILVA (DEMIN)</t>
  </si>
  <si>
    <t>9504-2008</t>
  </si>
  <si>
    <t>02033</t>
  </si>
  <si>
    <t>realizaçao de 18 mediçoes de velocidade sismica "in situ" nas minas de Alegria 3/4/5 c/ escopo de ondas primarias e secundarias p/obtençao de parametros geomecanicos - valor: R$16.200,00</t>
  </si>
  <si>
    <t>pendente form. P.s.</t>
  </si>
  <si>
    <t>professor</t>
  </si>
  <si>
    <t>2034</t>
  </si>
  <si>
    <t>intercambio de pessoal docente e pesquisador</t>
  </si>
  <si>
    <t>2035</t>
  </si>
  <si>
    <t>estabelece programas de intercambio e colaboraçao em areas de interesse comum</t>
  </si>
  <si>
    <t>DOU, 03/6/2009</t>
  </si>
  <si>
    <t>2036</t>
  </si>
  <si>
    <t>UFOP/HOSPITAL IRMANDADE DA SANTA CASA DE MISERICORDIA DE OURO PRETO/FEOP - CONVENIO COOPERAÇAO TECNICO-CIENTIFICA - COORD.: DECME/EF</t>
  </si>
  <si>
    <t>9641-2008</t>
  </si>
  <si>
    <t>02036</t>
  </si>
  <si>
    <t>estudo de incapacidades em pacientes cronicos na conduçao dos trabalhos sob as normas de Boas Praticas Clinicas</t>
  </si>
  <si>
    <t>COORD. ESTAGIO</t>
  </si>
  <si>
    <t>2037</t>
  </si>
  <si>
    <t>9642-2008</t>
  </si>
  <si>
    <t>02037</t>
  </si>
  <si>
    <t>estudo transversal observacional p/avaliar a espessura do complexo intimal-medial das arterias carotidas em diferentes faixas etarias da populaçao urbana residente em Ouro Preto - valor: R$120.000,00</t>
  </si>
  <si>
    <t>2038</t>
  </si>
  <si>
    <t>DOU, 19/02/2009</t>
  </si>
  <si>
    <t>CEAD 4</t>
  </si>
  <si>
    <t>2039</t>
  </si>
  <si>
    <t>UNIVERSIDADE FEDERAL DOS VALES DO JEQUITINHONHA E MUCURI-UFVJM/UFOP - CONVENIO DE COOPERAÇAO - COORD. CEAD</t>
  </si>
  <si>
    <t>10135-2008</t>
  </si>
  <si>
    <t>02039</t>
  </si>
  <si>
    <t>disponibilizaçao de material didatico p/o curso de administraçao publica, na modalidade de ensino a distancia</t>
  </si>
  <si>
    <t>11/02/2009 a 11/02/2013</t>
  </si>
  <si>
    <t>DOU, 11/02/2009</t>
  </si>
  <si>
    <t>2040</t>
  </si>
  <si>
    <t xml:space="preserve">UFOP/UNIVERSIDADE ESTADUAL DE MONTES CLAROS-UNIMONTES - PROTOCOLO INTENÇOES </t>
  </si>
  <si>
    <t>10136-2008</t>
  </si>
  <si>
    <t>02040</t>
  </si>
  <si>
    <t>estabelecer programas de intercambio e colaboraçao, em areas de ineresse comum</t>
  </si>
  <si>
    <t>UNIMONTES</t>
  </si>
  <si>
    <t>2041</t>
  </si>
  <si>
    <t>UFOP/FG/XXII ENCONTRO NACIONAL DE TRATAMENTO DE MINERIOS E METALURGIA EXTRATIVA - PRETAÇAO DE CONTAS FINAL</t>
  </si>
  <si>
    <t>10218-2008</t>
  </si>
  <si>
    <t>02041</t>
  </si>
  <si>
    <t>C/C 5.514-X e 80.019-8, AG. 0473-1, BB</t>
  </si>
  <si>
    <t>2042</t>
  </si>
  <si>
    <t>UFOP/FEOP - CONVENIO CONTRAPARTIDA - COORD. TANUS JORGE NAGEM (PROPP)</t>
  </si>
  <si>
    <t>10219-2008</t>
  </si>
  <si>
    <t>02042</t>
  </si>
  <si>
    <t>contrapartida da UFOP na suplementaçao de recurso visando a complementaçao dos recursos necessarios ao termino da obra de reforma do bioterio - valor: R$147.995,18</t>
  </si>
  <si>
    <t>2043</t>
  </si>
  <si>
    <t>UFOP/FG - CONTRATO PRESTAÇAO SERVIÇOS TECNICOS ESPECIALIZADOS - ADILSON RODRIGUES DA COSTA (DEMET)</t>
  </si>
  <si>
    <t>10235-2008</t>
  </si>
  <si>
    <t>02043</t>
  </si>
  <si>
    <t>prestaçao serviços tecnicos especializados ao projeto de sinterizaçao de finos de Fe-Nb - valor: R$10.853,70</t>
  </si>
  <si>
    <t>2044</t>
  </si>
  <si>
    <t>FG/UFOP - CONTRATO PRESTAÇAO SERVIÇOS AUTONOMOS - CINARA TEIXEIRA ALVIM (DEPRO)</t>
  </si>
  <si>
    <t>10236-2008</t>
  </si>
  <si>
    <t>02044</t>
  </si>
  <si>
    <t>realizaçao de atividades de controle administrativo referente ao curso MBA em engenharia de manutençao, do NUPEC-FG - valor: 13.800,00</t>
  </si>
  <si>
    <t>setembro/2008 a abril/2010</t>
  </si>
  <si>
    <t>2045</t>
  </si>
  <si>
    <t xml:space="preserve">MUNICIPIO DE OURO PRETO/UFOP - TERMO COMPROMISSO  </t>
  </si>
  <si>
    <t>7857-2007</t>
  </si>
  <si>
    <t>02045</t>
  </si>
  <si>
    <t>Parceria no desenvolvimento de atividades pratics medicas do curso de Medicina da UFOP nas unidades de saude do municipio. (convenios especificios)</t>
  </si>
  <si>
    <t>FUNDAÇAO ESTADUAL DO MEIO AMBIENTE-FEAM/UFOP/FG - CONTRATO nº 2091010100708:  PRESTAÇAO SERVIÇOS TECNICOS PROFISSIONAIS ESPECIALIZADOS - COORD. UFOP: MARIANGELA GARCIA P LEITE (DEGEO)</t>
  </si>
  <si>
    <t>UFOP/FUNDAÇAOPROJETO SORRIA- CONVENIO DESENVOLVIMENTO PROJETO PESQUISA - COORD. SILVIA NASCIMENTO DE FREITAS (ENUT)</t>
  </si>
  <si>
    <t>UFOP/ESTADO DE MG-SECRETRIA DE EDUCAÇAO - CONVENIO COOPERAÇAO MUTUA - PROJ. EXTENSAO "UFOP COM A ESCOLA"</t>
  </si>
  <si>
    <t>UFOP/HERTAPE CALIER SAUDE ANIMAL S.A./FEOP - CONVENIO DESENVOLVIMENTO PESQUISA-ENSAIO CLINICO VACINA LEISH TEC - COORD. DEP. CIENCIAS MEDICAS</t>
  </si>
  <si>
    <t>UFOP/ACADEMIA OUR PRETOFITNESS - CONTRATO CESSAO ONEROSA DE IMOVEL-GINASIO POLIESTPORTIVO</t>
  </si>
  <si>
    <t xml:space="preserve">FUNDAÇAO MUSEU DE ARTE SACRA DO CARMO-PAROQUIA DO PILAR/UFOP - CONVENIO DE COOPERAÇAO - COORD. YARA MATTOS (DEMUL) </t>
  </si>
  <si>
    <t>UFPP/FEOP - CONVENIO CONTRAPARTIDA - COORD. TANUS JORGE NAGEM (PROPP)</t>
  </si>
  <si>
    <t xml:space="preserve">INSTITUTO ESTRADA REAL-IER/FG/UFOP-NEASPOC - CONTRATO PRESTAÇAO SERVIÇOS - COORD. NEASPOC </t>
  </si>
  <si>
    <t>FG/UFOP - CONTRATO DESENVOLVIMENTO PROJETO - FERNANDO GABRIEL DA S ARAJO (DEFIS)</t>
  </si>
  <si>
    <t>USINAS SIDERURGICAS DE MG S.A.-USIMINAS/UFOP - CONTRATO Nº 4600070101 - COORD. GILBERTO FERNANDES (DECIV)</t>
  </si>
  <si>
    <t>V &amp; M MINERAÇAO LTDA./UFOP - SOLICITAÇAO ANALISE AO CONTRATO Nº 5007066 - PAULO DE TARSO AMORIM CASTRO (DEGEO)</t>
  </si>
  <si>
    <t>UFOP/FG - CONTRATO PRESTAÇAOI SERVIÇOS TECNICOS ESPECIALIZADOS - COORD. FERNANDO GABRIEL DA SILVA ARAUJO (DEFIS)</t>
  </si>
  <si>
    <t>PETROLEO BRASILEIRO S.A.-PETROBRAS/UFOP/FEOP - TERMO DE COOPERAÇAO - COORD. MAURO SCHETTINO DE SOUZA (DECBI)</t>
  </si>
  <si>
    <t>METABIL SISTEMAS CONSTRUTIVOS S.A./UFOP/FG - CONTRATO PRESTAÇAO SERVIÇOS - EXECUTOR: ARLENE Mª S FREITAS (DECIV)</t>
  </si>
  <si>
    <t>FEOP/UFOP - CONTRATO PRESTAÇAO SERVIÇOS TECNICOS ESPECIALIZADOS - LUIS DE ALMEIDA P BACELLAR (DEGEO) E WALDYR L DE OLIVEIRA Fº (DEMIN)</t>
  </si>
  <si>
    <t>PETROBRAS/UFOP/FG - TERMO COOPERAÇAO - COORD. GILBERTO FERNANDES (DECIV)</t>
  </si>
  <si>
    <t>COSAN S.A. INDUSTRIA E COMERCIO - UNIDADE JUNQUEIRA / UFOP</t>
  </si>
  <si>
    <t>COMPANHIA SERVIÇO DE AGUA, ESGOTO E RESIDUOS DE GUARATINGUETA - CONVENIO ESTAGIO</t>
  </si>
  <si>
    <t>obs,&gt; os processos de estagios foram transferidos para a Coord. Estagio/PROGRAD</t>
  </si>
  <si>
    <t>MUNICIPIO DE MARIANA - PMM / UFOP - CONTRATO CESSAO SEM ONUS DE IMOVEL</t>
  </si>
  <si>
    <t>UFOP/FEOP - CONVENIO REALIZAÇAO EVENTO (DESCENTRALIZAÇAO) - COORD. GUIOMAR DE GRAMMONT (IFAC)</t>
  </si>
  <si>
    <t>IFAC -PATROCINIO SESu/MEC - FORUM LETRAS 2008</t>
  </si>
  <si>
    <t>UFOP/FG - CONVENIO DESCENTRALIZAÇÃO RECURSOS  - COORD. FERNANDO GABRIEL DA S ARAUJO (DEFIS)</t>
  </si>
  <si>
    <t>UFP/FG - CONVENIO DE APOIO (DESCENTRALIZAÇAO) - COORD. DOF</t>
  </si>
  <si>
    <t>FESTIVAL DE INVERNO 2008</t>
  </si>
  <si>
    <t>UFOP/FEOP - CONVENI PARCERIA REALIZAÇÃO EVENTO - COORD. GERAL: PROEx. COORD. FINANCEIRA: FEOP</t>
  </si>
  <si>
    <t xml:space="preserve">SESu-MEC/UFOP/FEOP - PATROCINIO - COORD. PROEx </t>
  </si>
  <si>
    <t>FEOP / UFOP - PATROCINIO ATIVIDADES DA CURADORIA DE ARTES PLASTICAS DO FESTIVAL DE INVERNO DE OURO PRETO E MARIANA-FORUM DAS ARTES 2008 - COORD. GERAL: PROEx</t>
  </si>
  <si>
    <t>FAPEMIG/UFOP/FG - FORMULARIO 2.9. - T. O. TEC-870/06 - GUSTAVO PEIXOTO SILVA</t>
  </si>
  <si>
    <t>2046</t>
  </si>
  <si>
    <t>UFOP/FEOP/CECANE - PRESTAÇAO CONTAS PARCIAL (volume II)</t>
  </si>
  <si>
    <t>011-2009</t>
  </si>
  <si>
    <t>02046</t>
  </si>
  <si>
    <t xml:space="preserve">c/c 24.145-8, ag. 0473-1, BB </t>
  </si>
  <si>
    <t>apensado proc. 7885-2008</t>
  </si>
  <si>
    <t>2047</t>
  </si>
  <si>
    <t>UFOP/FEOP/MUSEU DA INCONFIDENCIA - RELATORIO MOVIMENTAÇAO FINANCEIRA</t>
  </si>
  <si>
    <t>008-2009</t>
  </si>
  <si>
    <t>02047</t>
  </si>
  <si>
    <t>C/C 500.495-6, AG. 2012, CEF</t>
  </si>
  <si>
    <t>2048</t>
  </si>
  <si>
    <t>UFOP/FG/FEAM - PRESTAÇAO CONTAS</t>
  </si>
  <si>
    <t>009-2009</t>
  </si>
  <si>
    <t>02048</t>
  </si>
  <si>
    <t>C/C 80.466-5, AG. 0473-1, BB</t>
  </si>
  <si>
    <t>2049</t>
  </si>
  <si>
    <t>UFOP/FEOP/CAMARA MUNICIPAL DE OURO PRETO - RELATORIO MOVIMENTAÇAO FINANCEIRA</t>
  </si>
  <si>
    <t>010-2009</t>
  </si>
  <si>
    <t>02049</t>
  </si>
  <si>
    <t>C/C 500.480-8, AG. 2012, CEF</t>
  </si>
  <si>
    <t>2050</t>
  </si>
  <si>
    <t>FINEP/FEOP/UFOP-MUSEU CIENCIA E TECNICA DA EM/CETEC-MG/CAIXA ESCOLAR AARAO REIS - CONVENIO TRANSFERENCIA DE RECURSOS FINANCEIROS - COORD. ANTONIO CARDOSO VALADAO (CETEC-MG)</t>
  </si>
  <si>
    <t>964-2009</t>
  </si>
  <si>
    <t>02050</t>
  </si>
  <si>
    <t>projeto: polimeros no ensino medio: design de produto e materiais - valor: R$493.857,28 - contrapartida UFOP: R$144.437,00</t>
  </si>
  <si>
    <t>25/5/2009 a 25/5/2011</t>
  </si>
  <si>
    <t>2051</t>
  </si>
  <si>
    <t>VALENCIA COMMUNITY COLLEGE (ORLANDO, FLORIDA) /UFOP/FEOP - ACORDO INTERNACIONAL DE COOPERAÇAO</t>
  </si>
  <si>
    <t>programas educacionais p/estudantes e profissionais nos Estados Unidos e Brasil</t>
  </si>
  <si>
    <t>DOU, 22/9/2009, P. 58</t>
  </si>
  <si>
    <t>2052</t>
  </si>
  <si>
    <t>FG/UFOP - CONTRATO PRESTAÇAO SERVIÇOS TECNICOS ESPECIALIZADOS DE DOCENCIA - JOAO ESMERALDO DA SILVA (DEPRO)</t>
  </si>
  <si>
    <t>992-2009</t>
  </si>
  <si>
    <t>02052</t>
  </si>
  <si>
    <t>prestaçao serviços tecnicos especializados de docencia  e coord. geral p/curso MBA em engenharia de manutençao - valor: R$88.320,00</t>
  </si>
  <si>
    <t>01/08/2008 a 30/04/2010</t>
  </si>
  <si>
    <t>2053</t>
  </si>
  <si>
    <t>FG/UFOP - CONTRATO PRESTAÇAO SERVIÇOS TECNICOS ESPECIALIZADOS DE DOCENCIA - JORGE LUIZ BRESCIA MURTA (DEPRO)</t>
  </si>
  <si>
    <t>993-2009</t>
  </si>
  <si>
    <t>02053</t>
  </si>
  <si>
    <t>prestaçao serviços tecnicos especializados de docencia  e coord. logistica p/curso MBA em engenharia de manutençao - valor: R$42.113,00</t>
  </si>
  <si>
    <t>2054</t>
  </si>
  <si>
    <t>FG/UFOP - CONTRATO PRESTAÇAO SERVIÇOS TECNICOS ESPECIALIZADOS DE DOCENCIA - JONAS DURVAL CREMASCO (DEPRO)</t>
  </si>
  <si>
    <t>994-2009</t>
  </si>
  <si>
    <t>02054</t>
  </si>
  <si>
    <t>prestaçao serviços tecnicos especializados de docencia  e coord. pedagogica p/curso MBA em engenharia de manutençao - valor: R$30.360,00</t>
  </si>
  <si>
    <t>PASTA AZUL V</t>
  </si>
  <si>
    <t>2055</t>
  </si>
  <si>
    <t>UFOP/FUNDAÇAO ANTONIO FRANCISCO LISBOA - O ALEIJADINHO - CONTRATO CESSAO USO GRATUITO GINASIO</t>
  </si>
  <si>
    <t>1004-2009</t>
  </si>
  <si>
    <t>02055</t>
  </si>
  <si>
    <t>cessao sem onus do ginasio poliesportivo do CEDUFOP p/realizaçao da 2ª colonia férias da fundaçao aleijadinho - interagir</t>
  </si>
  <si>
    <t>27/7/2009 a 31/7/2009</t>
  </si>
  <si>
    <t>2056</t>
  </si>
  <si>
    <t>UFOP/FUNDO NACIONAL DE DESENVOLVIMENTO DE EDUCAÇAO-FNDE - TERMOS DE COOPERAÇAO NºS 441 E 485</t>
  </si>
  <si>
    <t>1005-2009</t>
  </si>
  <si>
    <t>02056</t>
  </si>
  <si>
    <t>cursos de formaçao continuada de professores da Rede Publica da educaçao basica em parceria com a Universidade Aberta do Brasil-UAB - valor: R$306.885,55 + R$191.954,20</t>
  </si>
  <si>
    <t>01/12/2008 a 31/12/2009</t>
  </si>
  <si>
    <t>2057</t>
  </si>
  <si>
    <t>DEPARTAMENTO DE FISICA (DEFIS) E DE COMPUTAÇAO (DECOM) - PRESTAÇAO SERVIÇOS - VALOR TETO</t>
  </si>
  <si>
    <t>1066-2009</t>
  </si>
  <si>
    <t>02057</t>
  </si>
  <si>
    <t>formularios de prestaçao de serviços pessoal lotado no DEFIS e DECOM no limite do valor teto</t>
  </si>
  <si>
    <t>2058</t>
  </si>
  <si>
    <t>DEPARTAMENTO DE QUIMICA (DEQUI)  - PRESTAÇAO SERVIÇOS - VALOR TETO</t>
  </si>
  <si>
    <t>1067-2009</t>
  </si>
  <si>
    <t>02058</t>
  </si>
  <si>
    <t>formularios de prestaçao de serviços pessoal lotado no DEQUI limite do valor teto</t>
  </si>
  <si>
    <t>2059</t>
  </si>
  <si>
    <t>SECRETARIA DE ESTADO DE CIENCIA, TECNOLOGIA E ENSINO SUPERIOR-SECTES-MG/UFOP - CONVENIO nº 362/2008 DE IMPLANTAÇAO CURSO - COORD. CEAD</t>
  </si>
  <si>
    <t>1092-2009</t>
  </si>
  <si>
    <t>02059</t>
  </si>
  <si>
    <t>curso bacharelado em administraçao, c/enfase em administraçao publica e curso especializaçao em gestao publica, modalidade de educaçao a distancia, no municipio de governador valadares - valor: 500.000,00</t>
  </si>
  <si>
    <t>30/12/2008 a 30/12/2013</t>
  </si>
  <si>
    <t>PRESTAÇAO SERVIIÇOS PS10</t>
  </si>
  <si>
    <t>2060</t>
  </si>
  <si>
    <t>AUTUMN TI/UFOP/FG - CONTRATO PRESTAÇAO SERVIÇOS - GUSTAVO PEIXOTO SILVA (DECOM)</t>
  </si>
  <si>
    <t>1093-2009</t>
  </si>
  <si>
    <t>02060</t>
  </si>
  <si>
    <t>desenvolvimento de software p/auxiliar na definiçao da frota e da escala das duplas que operam no sistema de transporte publico municipal, intermunicipal entre outros - valor: R$3.200,00</t>
  </si>
  <si>
    <t>19/5/2009 a 19/5/2012</t>
  </si>
  <si>
    <t>DOU, 17/6/2009</t>
  </si>
  <si>
    <t>2061</t>
  </si>
  <si>
    <t>HEIDELBERT UNIVERSITY/UFOP - PROTOCOLO INTENÇOES</t>
  </si>
  <si>
    <t>HEIDELBERT</t>
  </si>
  <si>
    <t>2062</t>
  </si>
  <si>
    <t>MIL PARTICIPAÇOES SOCIETARIAS/UFOP/FG - CONTRATO PRESTAÇAO SERVIÇOS - HERMINIO ARIAS NALINI JR (DEGEO)</t>
  </si>
  <si>
    <t>1100-2009</t>
  </si>
  <si>
    <t>02062</t>
  </si>
  <si>
    <t>prestaçao serviços tecnicos especializados p/analise quimica de minerio de ferro p/London Mining - valor: R$26.000,00</t>
  </si>
  <si>
    <t>apensado proc. 4011-2009</t>
  </si>
  <si>
    <t>2063</t>
  </si>
  <si>
    <t>UNIVERSIDADE FEDERAL DA BAHIA-UFBA/UFOP - CONVENO COOPERAÇAO TECNICA, CIENFICA E CULTURAL</t>
  </si>
  <si>
    <t>1115-2009</t>
  </si>
  <si>
    <t>02063</t>
  </si>
  <si>
    <t>desenvolvimento de projetos e atividades voltadas p/treinamento de recursos humanos, difusao de tecnologia, editoraçao e publicaçao, planejamento e des.  Institucional nas areas de ensino, pesquisa e extensao</t>
  </si>
  <si>
    <t>05/02/2009 a 05/02/2011</t>
  </si>
  <si>
    <t>2064</t>
  </si>
  <si>
    <t>COMPANHIA VALE DO RIO DOCE-VALE/UFOP/FG - CONVENIO COOPERAÇAO TECNLOGICA - COORD. VERSIANE ALBIS LEAO (DEMET)</t>
  </si>
  <si>
    <t>1234-2009</t>
  </si>
  <si>
    <t>02064</t>
  </si>
  <si>
    <t>desenvolvimento de um processo biotecnologico p/lixiviaçao de minerios sulfetados de cobre - valor: R$126.720,00</t>
  </si>
  <si>
    <t>18/03/2009 a 18/03/2012</t>
  </si>
  <si>
    <t>DOU, 25/3/2009</t>
  </si>
  <si>
    <t>2065</t>
  </si>
  <si>
    <t>programas de intercambio e colaboraçao em areas de interesse comum - corpos docente, tecnico-administrativo e discente</t>
  </si>
  <si>
    <t>CAINT</t>
  </si>
  <si>
    <t>2066</t>
  </si>
  <si>
    <t>2067</t>
  </si>
  <si>
    <t>2068</t>
  </si>
  <si>
    <t>2069</t>
  </si>
  <si>
    <t>23/11/2009 a 22/11/2014</t>
  </si>
  <si>
    <t>DOU, 23/11/2009</t>
  </si>
  <si>
    <t>2070</t>
  </si>
  <si>
    <t>1301-2009</t>
  </si>
  <si>
    <t>08/06/2009 a 08/06/2013</t>
  </si>
  <si>
    <t>DOU, 09/6/2009</t>
  </si>
  <si>
    <t>2071</t>
  </si>
  <si>
    <t>2072</t>
  </si>
  <si>
    <t>2073</t>
  </si>
  <si>
    <t>2074</t>
  </si>
  <si>
    <t>2075</t>
  </si>
  <si>
    <t>2076</t>
  </si>
  <si>
    <t>2077</t>
  </si>
  <si>
    <t>UFOP/FG - CONTRATO PRESTAÇAO SERVIÇOS TECNICOS ESPECIALIZADOS - HERMINIO ARIAS NALINI JR.</t>
  </si>
  <si>
    <t>1342-2009</t>
  </si>
  <si>
    <t>02077</t>
  </si>
  <si>
    <t>estudo de estratificaçao e caracterizaçao quimica da barragem de agua bruta (fase II) - valor: R$114.814,28</t>
  </si>
  <si>
    <t>1°/6/2009 a 30/4/2010</t>
  </si>
  <si>
    <t>2078</t>
  </si>
  <si>
    <t>UFOP/ESTADO DE MINAS GERAIS-SECRETARIA DE ESTADO DE EDUCAÇAO-SEE - CONVENIO COOPERAÇAO MUTUA - COORD. CLAUDIO LUCIO MENDES (DEEDU)</t>
  </si>
  <si>
    <t>1343-2009</t>
  </si>
  <si>
    <t>02078</t>
  </si>
  <si>
    <t>programa institucional de iniciaçao a docencia-PIBID - recursos: CAPES</t>
  </si>
  <si>
    <t>17/03/2009 a 17/03/2011</t>
  </si>
  <si>
    <t>2079</t>
  </si>
  <si>
    <t>UFOP/LAR SÃO VICENTE  DE PAULO DE OURO PRETO - CONVENIO ESTAGIO</t>
  </si>
  <si>
    <t>1501-2009</t>
  </si>
  <si>
    <t>02079</t>
  </si>
  <si>
    <t>concessao de estagio supervisionado aos alunos do curso de graduaçao de Medicina - coord. colegiado curso Medicina</t>
  </si>
  <si>
    <t>DOU, 19/3/2009</t>
  </si>
  <si>
    <t>2080</t>
  </si>
  <si>
    <t>UFOP/FEOP/MODERNIZAÇAO RECUPERAÇAO ICHS - PRESTAÇAO CONTAS FINAL</t>
  </si>
  <si>
    <t>1613-2009</t>
  </si>
  <si>
    <t>02080</t>
  </si>
  <si>
    <t>C/C 16.377-5, Ag. 0473-1, BB</t>
  </si>
  <si>
    <t>2081</t>
  </si>
  <si>
    <t>UFOP/FEOP - CONTRATO GESTAO FINANCEIRA DE CURSO - COOD. MARIA TEREZA DE FREITAS (DEALI)</t>
  </si>
  <si>
    <t>1788-2009</t>
  </si>
  <si>
    <t>02081</t>
  </si>
  <si>
    <t>institui a FEOP como gestora financeira da 6ª ediçao do curso de pos-graduaçao lato sensu em gestao de alimentos e alimentaçao coletiva - Valor previsto: R$95.763,60</t>
  </si>
  <si>
    <t>03/03/2009  a 03/03/2011</t>
  </si>
  <si>
    <t>DOU, 10/3/2009</t>
  </si>
  <si>
    <t>2082</t>
  </si>
  <si>
    <t>PREFEITURA MUNICIPAL DE PORTEIRINHA/UFOP - CONVENIO REALIZAÇAO DE ENSAIOS CLINICOS-VACINA LEISH-TEC - COORD. GEORGE LUIS L M COELHO (DECME)</t>
  </si>
  <si>
    <t>1789-2009</t>
  </si>
  <si>
    <t>02082</t>
  </si>
  <si>
    <t>executar ensaios clinicos p/determinar a eficacia vacinal do produto leish-tec</t>
  </si>
  <si>
    <t>19/12/2008 a 30/03/2013</t>
  </si>
  <si>
    <t>2083</t>
  </si>
  <si>
    <t>UFOP/FEOP/CECANE - PRESTAÇAO CONTAS PARCIAL - PERIODO 01/10/2008 A 31/12/2008</t>
  </si>
  <si>
    <t>1858-2009</t>
  </si>
  <si>
    <t>02083</t>
  </si>
  <si>
    <t>C/C 24.145-8. AG; 0473-1, BB</t>
  </si>
  <si>
    <t>2084</t>
  </si>
  <si>
    <t>UFOP/FEOP/CECANE - PRESTAÇAO CONTAS PARCIAL - PERIODO 01/07/2008 A 30/09/2008</t>
  </si>
  <si>
    <t>1859-2009</t>
  </si>
  <si>
    <t>02084</t>
  </si>
  <si>
    <t>2085</t>
  </si>
  <si>
    <t>MINISTERIO DA JUSTIÇA-SECRETARIA DE REFORMA DO JUDICIARIO, BRASILIA, DF / UFOP - TERMO COOPERAÇAO N° 08/2008-MJ/SRJ - COORD. MARIA TEREZA F DIAS (DEDIR)</t>
  </si>
  <si>
    <t>2022-2009</t>
  </si>
  <si>
    <t>02085</t>
  </si>
  <si>
    <t>pratica de mediaçao no atendimento a comunidade e capacitaçao, formaçao e pesquisa em mediaçao aos discentes e docentes da UFOP, e entidades civis do municio de Ouro Preto (PRONASCI) - valor: R$61.080,00 - AÇAO PRONASCI N° 93</t>
  </si>
  <si>
    <t>12/11/2008 a 12/8/2009</t>
  </si>
  <si>
    <t>2086</t>
  </si>
  <si>
    <t>UFGOIAS/UFMG/UFOP/UFPERNAMBUCO/UFRIO GRANDE SUL/UFRIO GRANDE NORTE/UFSANTA CATARINA/UFSANTA MARIA/UNESP/UNIVERSIDADE SÃO PAULO - CONVENIO COOPERAÇAO EXECUÇAO DE PROGRAMAS E PROJETOS</t>
  </si>
  <si>
    <t>2038-2009</t>
  </si>
  <si>
    <t>02086</t>
  </si>
  <si>
    <t>implantaçao do programa multi-institucional de doutorado em nanotecnologia farmaceutica</t>
  </si>
  <si>
    <t>CEPE/UFOP</t>
  </si>
  <si>
    <t>2087</t>
  </si>
  <si>
    <t>UFOP/FUNDO NACIONAL DE DESENVOLVIMENTO DE EDUCAÇAO-FNDE - TERMO DE COOPERAÇAO Nº 545</t>
  </si>
  <si>
    <t>2222-2009</t>
  </si>
  <si>
    <t>02087</t>
  </si>
  <si>
    <t>3ª oferta de ciclo basico e 2ª oferta do ciclo intermediario do programa de formaçao continuada midiasna educaçao - valor: R$ 45.984,00</t>
  </si>
  <si>
    <t>novembro a dezembro 2008</t>
  </si>
  <si>
    <t>2088</t>
  </si>
  <si>
    <t>FUNDAÇAO CENTRO DEHEMATOLOGIA E HEMOTERAPIA DE MG-HEMOMINAS/UFOP - TERMO DE PARCERIA - COORD. CIBELE VELLOSO RODRIGUES (HEMOMINAS)</t>
  </si>
  <si>
    <t>2315-2009</t>
  </si>
  <si>
    <t>02088</t>
  </si>
  <si>
    <t>parceria no projeto: implementaçao de testes diagnosticos especializados e reclassificaçao dos individuos cadastrados c/doença de von wiilebrand na Fundaçao Hemominas - edital PPSUS 009/2009/FAPEMIG</t>
  </si>
  <si>
    <t>26/4/2010 a 26/4/2012</t>
  </si>
  <si>
    <t>2089</t>
  </si>
  <si>
    <t>UFOP/FEOP/PROGRAMA DE MELHORIA COND. ENTRADA E PERM. INGRESSANTES NA UFOP - PRESTAÇAO CONTAS PARCIAL</t>
  </si>
  <si>
    <t>2316-2009</t>
  </si>
  <si>
    <t>02089</t>
  </si>
  <si>
    <t xml:space="preserve">C/C 71-5, AG. 2012, CEF - periodo maio a junho de 2008 </t>
  </si>
  <si>
    <t>2090</t>
  </si>
  <si>
    <t>UFOP/FEOP/PROGRAMA DE MELHORIA COND. ENTRADA E PERM. INGRESSANTES NA UFOP 2° VEST.- PRESTAÇAO CONTAS PARCIAL</t>
  </si>
  <si>
    <t>2317-2009</t>
  </si>
  <si>
    <t>02090</t>
  </si>
  <si>
    <t>C/C 71-5, AG. 2012, CEF - periodo 01/7/2008 a 31/8/2008</t>
  </si>
  <si>
    <t>2091</t>
  </si>
  <si>
    <t>UFOP/FEOP/PROGRAMA DE MELHORIA COND. ENTRADA E PERM. INGRESSANTES NA UFOP 2°/2008 - PRESTAÇAO CONTAS PARCIAL</t>
  </si>
  <si>
    <t>2318-2009</t>
  </si>
  <si>
    <t>02091</t>
  </si>
  <si>
    <t>C/C 71-5, AG. 2012, CEF - periodo setembro de 2008</t>
  </si>
  <si>
    <t>2092</t>
  </si>
  <si>
    <t>2319-2009</t>
  </si>
  <si>
    <t>02092</t>
  </si>
  <si>
    <t>C/C 71-5, AG. 2012, CEF - periodo outubro de 2008</t>
  </si>
  <si>
    <t>2093</t>
  </si>
  <si>
    <t>UFOP/FEOP/DECEA - PRESTAÇAO CONTAS FINAL</t>
  </si>
  <si>
    <t>2546-2009</t>
  </si>
  <si>
    <t>02093</t>
  </si>
  <si>
    <t>C/C 500.280-5, AG. 2012, CEF</t>
  </si>
  <si>
    <t>2094</t>
  </si>
  <si>
    <t>FEOP/UFOP - CONTRATO PRESTAÇAO SERVIÇOS TECNICOS ESPECIALIZADOS - CARLOS ALBERTO M PIETROBON (DECOM)</t>
  </si>
  <si>
    <t>2567-2009</t>
  </si>
  <si>
    <t>02094</t>
  </si>
  <si>
    <t>prestaçao serviços de consultoria em engenharia de software, relacionados a modelos de qualidade MPS-BR E CMM. Obs.: prestação de serviços a serem prestadas por termos aditivos</t>
  </si>
  <si>
    <t>exercios 2008 a 2011</t>
  </si>
  <si>
    <t>1072/1073/1074</t>
  </si>
  <si>
    <t>DOU, 08/5/2009</t>
  </si>
  <si>
    <t>2095</t>
  </si>
  <si>
    <t>UFOP/FEOP/FUNDO DO 2° CONCIFOP - RELATORIO MOVIMENTAÇAO FINANCEIRA</t>
  </si>
  <si>
    <t>2684-2009</t>
  </si>
  <si>
    <t>02095</t>
  </si>
  <si>
    <t>C/C 60.016-4, AG. 0473-1, BB</t>
  </si>
  <si>
    <t>2096</t>
  </si>
  <si>
    <t>EMPRESA DE CIMENTOS LIZ S.A./UFOP - TERMO DE PARCERIA CT N° S 043/2009</t>
  </si>
  <si>
    <t>2685-2009</t>
  </si>
  <si>
    <t>02096</t>
  </si>
  <si>
    <t>implementaçao de programs de capacitaçao de talentos: prog. de incentivo aos melhores alunos (PIMA) e prog. de incentivo ao melhor aluno da disciplina (PIMAD) a alunos do curso de Eng. de Minas</t>
  </si>
  <si>
    <t>1°/01/2011 a 31/12/2012</t>
  </si>
  <si>
    <t>DOU, 30/3/2011, P. 58</t>
  </si>
  <si>
    <t>2097</t>
  </si>
  <si>
    <t>UFOP/UFMG - TERMO DE PARCERIA - EDITAL FAPEMIG N. 020/2008-PRONEX-MG - COORD. UFOP: MARCONE JAMILSON F SOUZA</t>
  </si>
  <si>
    <t>2705-2009</t>
  </si>
  <si>
    <t>02097</t>
  </si>
  <si>
    <t>projeto ALOA - algoritmos, otimizaçao e aplicaçoes</t>
  </si>
  <si>
    <t>14/4/2009 a 14/4/2014</t>
  </si>
  <si>
    <t>DOU, 23/9/2009</t>
  </si>
  <si>
    <t>2098</t>
  </si>
  <si>
    <t>UFOP/ASSOCIÇAO UNIFICADAPAULISTA DE ENSINO RENOVADO OBJETIVO-ASSUPERO/UNIVERSIDADE PAULISTA-UNIP - COORD. UFOP: AMERICO T BERNARDES (DEFIS)</t>
  </si>
  <si>
    <t>2748-2009</t>
  </si>
  <si>
    <t>02098</t>
  </si>
  <si>
    <t>formaçao recursos humanos em areas cientificas ao proj. CAPES-DGU 180/09, intercambio tecnico e cientifico, promoçao de eventos e linhas de pesquisa do programa de pos-graduaçao em engenharia de produçao da UNIP</t>
  </si>
  <si>
    <t>17/6/2009 a 17/6/2013</t>
  </si>
  <si>
    <t>DOU, 18/6/2009</t>
  </si>
  <si>
    <t>2099</t>
  </si>
  <si>
    <t>UNIVERSIDADE FEDERAL DE MINAS GERAIS-UFMG/UFOP - TERMO DE PARCERIA - EDITAL 07/2009 FAPEMIG</t>
  </si>
  <si>
    <t>2929-2009</t>
  </si>
  <si>
    <t>02099</t>
  </si>
  <si>
    <t>projeto: bioprospecçao de produtos naturais e especies vegetais do Estado de MG p/tratamento e prevençao da hipertensao arterial e diabetes mellitus</t>
  </si>
  <si>
    <t>24/04/2009 a 24/04/2012</t>
  </si>
  <si>
    <t>PREFEITURAS PMOP</t>
  </si>
  <si>
    <t>2100</t>
  </si>
  <si>
    <t>MUNICIPIO DE OURO PRETO / UFOP - TERMO COOPERAÇAO MUTUA VISANDO DESENVOLVIMENTO PROJETO DOUTORADO - COORD. ALESSANDRA R KOZOVITS (DEGEO)</t>
  </si>
  <si>
    <t>2930-2009</t>
  </si>
  <si>
    <t>02100</t>
  </si>
  <si>
    <t>projeto: recuperaçao de voçoroca em microbacia do rio Maracuja - Alto Rio das Velhas, MG - doutoranda: Simone de Fatima Carvalho Ribeiro</t>
  </si>
  <si>
    <t>04/9/2009 a 04/9/2011</t>
  </si>
  <si>
    <t>DOU, 08/9/2009</t>
  </si>
  <si>
    <t>2101</t>
  </si>
  <si>
    <t>UFOP/FG/SUPORTE CURSO DE MEDICINA 8040 - PRETAÇAO CONTAS PARCIAL</t>
  </si>
  <si>
    <t>2990-2009</t>
  </si>
  <si>
    <t>02101</t>
  </si>
  <si>
    <t>C/C 80.414-2, AG. 0473-1, BB</t>
  </si>
  <si>
    <t>2102</t>
  </si>
  <si>
    <t>UFOP/FG/SETOR DE TRANSPORTE 8046 - PRESTAÇAO CONTAS PARCIAL</t>
  </si>
  <si>
    <t>2991-2009</t>
  </si>
  <si>
    <t>02102</t>
  </si>
  <si>
    <t>C/C 80.412-6, AG. 0473-1, BB</t>
  </si>
  <si>
    <t>2103</t>
  </si>
  <si>
    <t>UFOP/FG/GRADUAÇAO PRES. E A DISTANCIA 8044 - PRESTAÇAO CONTAS PARCIAL</t>
  </si>
  <si>
    <t>2992-2009</t>
  </si>
  <si>
    <t>02103</t>
  </si>
  <si>
    <t>C/C 80.417-7, AG. 0473-+1, BB</t>
  </si>
  <si>
    <t>2104</t>
  </si>
  <si>
    <t>UFOP/FG/SETORES UFOP 8343 - PRETAÇAO CONTAS PARCIAL</t>
  </si>
  <si>
    <t>2993-2009</t>
  </si>
  <si>
    <t>02104</t>
  </si>
  <si>
    <t>C/C 80.416-9, AG. 0473-1, BB</t>
  </si>
  <si>
    <t>2105</t>
  </si>
  <si>
    <t>UFOP/FG/MORADIAS ESTUDANTIS 8038 - PRESTAÇAO CONTAS PARCIAL</t>
  </si>
  <si>
    <t>2995-2009</t>
  </si>
  <si>
    <t>02105</t>
  </si>
  <si>
    <t>C/C 80.413-4, AG. 0473-1, BB</t>
  </si>
  <si>
    <t>2106</t>
  </si>
  <si>
    <t>UFOP/FG/CENTRO DE SAUDE 8041 - PRESTAÇAO CONTAS PARCIAL</t>
  </si>
  <si>
    <t>2994-2009</t>
  </si>
  <si>
    <t>02106</t>
  </si>
  <si>
    <t>C/C 80.415-0, AG. 0473-1, BB</t>
  </si>
  <si>
    <t>2107</t>
  </si>
  <si>
    <t>intercambio de discentes e docentes da area de Historia</t>
  </si>
  <si>
    <t>27/7/2009 a 27/7/2014</t>
  </si>
  <si>
    <t>2108</t>
  </si>
  <si>
    <t>UFOP/FEOP/FUNDO DO PROCESSO SELETIVO 2009 - RELATORIO MOVIMENTAÇAO FINANCEIRA</t>
  </si>
  <si>
    <t>3041-2009</t>
  </si>
  <si>
    <t>02108</t>
  </si>
  <si>
    <t>C/C 90-1, AG. 2012-5, CEF</t>
  </si>
  <si>
    <t>PRESTAÇAO SERVIÇOS PS10</t>
  </si>
  <si>
    <t>2109</t>
  </si>
  <si>
    <t>FG/UFOP - CONTRATO PRSTAÇAO SERVIÇOS TECNICOS ESPECIALIZADOS DE DOCENCIA - EXECUTOR: LUIZ FERNANDO EV (DEGEO)</t>
  </si>
  <si>
    <t>3042-2009</t>
  </si>
  <si>
    <t>02109</t>
  </si>
  <si>
    <t>curso de especializaçao em geologia do petroleo - valor: R$13.800,00</t>
  </si>
  <si>
    <t>09/02/2009 a 11/11/2009</t>
  </si>
  <si>
    <t>2110</t>
  </si>
  <si>
    <t>FG/UFOP - CONTRATO PRSTAÇAO SERVIÇOS TECNICOS ESPECIALIZADOS DE DOCENCIA - EXECUTOR: Mª SILVIA C BARBOSA (DEGEO)</t>
  </si>
  <si>
    <t>3043-2009</t>
  </si>
  <si>
    <t>02110</t>
  </si>
  <si>
    <t>2111</t>
  </si>
  <si>
    <t>FG/UFOP - CONTRATO PRSTAÇAO SERVIÇOS TECNICOS ESPECIALIZADOS DE DOCENCIA - EXECUTOR: PAULO CESAR SOUZA (DEGEO)</t>
  </si>
  <si>
    <t>3044-2009</t>
  </si>
  <si>
    <t>02111</t>
  </si>
  <si>
    <t>2112</t>
  </si>
  <si>
    <t>FG/UFOP - CONTRATO PRSTAÇAO SERVIÇOS TECNICOS ESPECIALIZADOS DE DOCENCIA - EXECUTOR:JOSE ROBERTO S CHIAVEGATTO (DEGEO)</t>
  </si>
  <si>
    <t>3045-2009</t>
  </si>
  <si>
    <t>02112</t>
  </si>
  <si>
    <t>PRETAÇAO SERVIÇOS PS10</t>
  </si>
  <si>
    <t>2113</t>
  </si>
  <si>
    <t>FEOP/UFOP - CONTRATO PRESTAÇAO SERVIÇOS TECNICOS ESPECIALIZADOS - JOSE AURELIO LUZ (DEGEO)</t>
  </si>
  <si>
    <t>3121-2009</t>
  </si>
  <si>
    <t>02113</t>
  </si>
  <si>
    <t>estudo de otimizaçao do sistema de clarificaçao da unidade de beneficiamento primario de Buena-UBP (Buena Sul) - valor: R$14.188,80</t>
  </si>
  <si>
    <t>16/07/2008 a 20/08/2008</t>
  </si>
  <si>
    <t>2114</t>
  </si>
  <si>
    <t>UFOP/UNIVERSIDADE FEDERAL DO ESPIRITO SANTO-UFES - ACORDO COOPERAÇAO TECNICA E CIENTIFICA - COORD. UFOP: RICARDO AZOUBEL DE M SILVEIRA (DECIV)</t>
  </si>
  <si>
    <t>3212-2009</t>
  </si>
  <si>
    <t>02114</t>
  </si>
  <si>
    <t>desenvolvimento de projetos cooperativos em nivel academico e cientifico</t>
  </si>
  <si>
    <t>16/4/2009 a 16/4/2014</t>
  </si>
  <si>
    <t>2115</t>
  </si>
  <si>
    <t>UFOP/FUNDAÇAO NACIONAL DE DESENVOLVIMENTO DA EDUCAÇAO-FNDE - TERMO COOPERAÇAO - COORD. UFOP: PRPE</t>
  </si>
  <si>
    <t>3213-2009</t>
  </si>
  <si>
    <t>02115</t>
  </si>
  <si>
    <t>programa de formaçao continuada "midias na educaçao" ciclo avançado - valor: R$40.599,00</t>
  </si>
  <si>
    <t>junh/2009 a março/2012</t>
  </si>
  <si>
    <t>2116</t>
  </si>
  <si>
    <t>estabelecer programa de cooperaçao e intercambio cientifico e tecnologico</t>
  </si>
  <si>
    <t>2117</t>
  </si>
  <si>
    <t>INSTITUTO PATRIMONIO HISTORICO E ARTISTICO NACIONAL-IPHAN/UFOP/FUNDAÇAO DE ARTE DE OURO PRETO-FAOP - TERMO COOPERAÇAO TECNICA</t>
  </si>
  <si>
    <t>3354-2009</t>
  </si>
  <si>
    <t>02117</t>
  </si>
  <si>
    <t>desenvolvimento do projeto: "sentidos urbanos: patrimonio e cidadania"</t>
  </si>
  <si>
    <t>FAOP</t>
  </si>
  <si>
    <t>2118</t>
  </si>
  <si>
    <t>SECRETARIA DE ESTADO DE CIENCIA, TECNOLOGIA E ENSINO SUPERIOR-SECTES/EMBRAPA/FUNDAÇAO OSWALDO CRUZ-INST. RENE RACHOU/INST. BRASILEIRO BIOTECNOLOGIA E BIOINFORMATICA-ItB3/PUC-MG/UFJF/UFLA/UFMG/UFOP/UFSAO JOAO DEL REY/UFV - ACORDO COOPERAÇAO TECNICA</t>
  </si>
  <si>
    <t>3355-2009</t>
  </si>
  <si>
    <t>02118</t>
  </si>
  <si>
    <t>implementaçao do Centro de Excelencia em Bioinformatica de Minas Gerais e Nucleos</t>
  </si>
  <si>
    <t>prof. IESO</t>
  </si>
  <si>
    <t>2119</t>
  </si>
  <si>
    <t>COMPANHIA VALE DO RIO DOCE=VALE/UFOP/FG - WALDYR LOPES DE OLIVEIRA Fº (DEMIN) E GILBERTO FERNANDES (DECIV)</t>
  </si>
  <si>
    <t>3393-2009</t>
  </si>
  <si>
    <t>02119</t>
  </si>
  <si>
    <t>desenvolvimento de um manual de projeto, construçao e manutençao de estradas de acesso a mina e pilhas de esteril - valor: R$90.666,67</t>
  </si>
  <si>
    <t>06/3/2010 a 05/3/2011</t>
  </si>
  <si>
    <t>DOU, 08/7/2009</t>
  </si>
  <si>
    <t>2120</t>
  </si>
  <si>
    <t>MUNICIPIO DE OURO PRETO / UFOP / FG - CONVENIO PMOP N° 0011/2009 - ADRIANO SERGIO L DA GAMA (DEHIS-NEASPOC)</t>
  </si>
  <si>
    <t>3435-2009</t>
  </si>
  <si>
    <t>02120</t>
  </si>
  <si>
    <t>realizaçao serviços de planejamento e pesquisas de opiniao no Municipio de Ouro Preto p/monitoramento dos problemas e açoes desempenhadas no  Municipio - valor: R$ 45.500,00</t>
  </si>
  <si>
    <t>04/01/2010 a 03/01/2011</t>
  </si>
  <si>
    <t>2121</t>
  </si>
  <si>
    <t>COMPANHIA VALE DO RIO DOCE-VALE/UFOP/FG - CONVENIO INTERCAMBIO CIENTIFICO E TECNLOGICO - COORD. GILBERTO FERNANDES (DECIV)</t>
  </si>
  <si>
    <t>3552-2009</t>
  </si>
  <si>
    <t>02121</t>
  </si>
  <si>
    <t>estudo laboratorio do comportamento mecanico das faixas granulometrica de agregados naturais usada em lastro ferroviario sob cargas ciclicas - valor: R$331.912,20</t>
  </si>
  <si>
    <t>24/6/2009 a 24/06/2010</t>
  </si>
  <si>
    <t>DOU, 17/7/2009</t>
  </si>
  <si>
    <t>2122</t>
  </si>
  <si>
    <t>UFOP/FEOP/MINISTERIO DA CULTURA - CONVENIO REALIZAÇAO DE EVENTO - COORD. PROEX</t>
  </si>
  <si>
    <t>3735-2009</t>
  </si>
  <si>
    <t>02122</t>
  </si>
  <si>
    <t>Festival Inverso de Ouro Preto e Mariana 2009 - forum das Artes 2009 - valor: R$1.555.750,00</t>
  </si>
  <si>
    <t>01/7/2009 a 31/12/2009</t>
  </si>
  <si>
    <t>DOU, 29/6/2009 e 23/9/2009</t>
  </si>
  <si>
    <t>2123</t>
  </si>
  <si>
    <t>UFOP/UNIVERSIDADE DO MINHO (UMINHO - ACORDO DE COOPERAÇAO</t>
  </si>
  <si>
    <t>3736-2009</t>
  </si>
  <si>
    <t>02123</t>
  </si>
  <si>
    <t>cooperaçao academica: intercambio docentes, pesquisadores, discentes e tecnico-administrativo dentre outros</t>
  </si>
  <si>
    <t>2124</t>
  </si>
  <si>
    <t>UFOP/CAMARA MUNICIPAL DE MARIANA - CONVENIO DESENVOLVIMENTO PROJETO - COORD. MARCO ANTONIO SILVEIRA (DEHIS)</t>
  </si>
  <si>
    <t>3805-2009</t>
  </si>
  <si>
    <t>02124</t>
  </si>
  <si>
    <t>projeto: demografia e urbanizaçao: livros de foros e listas de habitantes em Mariana (1711-1942)</t>
  </si>
  <si>
    <t>CAMARA</t>
  </si>
  <si>
    <t>2125</t>
  </si>
  <si>
    <t>COMPANHIA VALE DO RIO DOCE-VALE/UFOP/FG 0 CONVENIO INTERCAMBIO CIENTIFICO E TECNOLOGICO - COORD. GILBERTO FERNANDES (DECIV)</t>
  </si>
  <si>
    <t>3838-2009</t>
  </si>
  <si>
    <t>02125</t>
  </si>
  <si>
    <t>caracterizaçao tecnologica em materiais utilizados ou a serem utilizados como lastro ferroviario pela EFVM/EFC-VALE - valor: R$59.496,00</t>
  </si>
  <si>
    <t>24/6/2009 a 24/6/2010</t>
  </si>
  <si>
    <t>2126</t>
  </si>
  <si>
    <t>CTQ ANALISES QUIMICAS E AMBIENTAIS S/S LTDA./UFOP/FG - CONTRATO PRESTAÇAO SERVIÇOS CONSULTORIA- LUIS DE ALMEIDA PRADO BACELLAR (DEGEO) E WALDYR LOPES DE OLIVEIRA F° (DEMIN)</t>
  </si>
  <si>
    <t>3876-2009</t>
  </si>
  <si>
    <t>02126</t>
  </si>
  <si>
    <t>analise levantamento geofisico por eletrorresistividade e de plano de remediaçao das aguas subterraneas na area do aterro sanitario de BH - valor: R$30.880,00</t>
  </si>
  <si>
    <t>DOU, 05/6/2009</t>
  </si>
  <si>
    <t>2127</t>
  </si>
  <si>
    <t>UFOP/FEOP/CURSO ESPEC. GESTAO PUBLICA-3ª EDIÇAO-CEAD/UFOP - RELATORIO MOVIMENTAÇAO FINANCEIRA</t>
  </si>
  <si>
    <t>3888-2009</t>
  </si>
  <si>
    <t>02127</t>
  </si>
  <si>
    <t>C/C 60.040-7, AG. 0473-1, BB</t>
  </si>
  <si>
    <t>2128</t>
  </si>
  <si>
    <t>cooperaçao cultural e cientifica em campos de interesse comum: intercambio, pesquisas dentre outros</t>
  </si>
  <si>
    <t>2129</t>
  </si>
  <si>
    <t>MIL PARTICIPAÇOES SOCIETARIAS LTDA /UFOP/FG - CONTRATO PRESTAÇAO SERVIÇOS - COORD. HERMINIO A NALINI JR. (DEGEO)</t>
  </si>
  <si>
    <t>4011-2009</t>
  </si>
  <si>
    <t>02129</t>
  </si>
  <si>
    <t>prestaçao serviços tecnicos especializados de analise quimica de minerio de ferro por titulometria e ICP-AES (london mining) - valor: R$ 26.000,00</t>
  </si>
  <si>
    <t>1°/01/2009 a 30/8/2009</t>
  </si>
  <si>
    <t>2130</t>
  </si>
  <si>
    <t>UFOP - CEAD / FEOP - CONTRATO REALIZAÇAO CURSO POS-GRADUAÇAO - COOD. CEAD</t>
  </si>
  <si>
    <t>3222-2009</t>
  </si>
  <si>
    <t>02130</t>
  </si>
  <si>
    <t xml:space="preserve">gestao financeira curso pos-graduaçao em gestao publica, em nivel de especializaçao - 3ª ediçao </t>
  </si>
  <si>
    <t>31/12/2010 a 31/12/2011</t>
  </si>
  <si>
    <t>2131</t>
  </si>
  <si>
    <t>UFOP/FG - CONTRATO PRESTAÇAO SERVIÇOS - ZIRLENE ALVES DA SILVA SANTOS (DEPRO)</t>
  </si>
  <si>
    <t>4185-2009</t>
  </si>
  <si>
    <t>02131</t>
  </si>
  <si>
    <t>prestaçao serviços tecnicos especializados de docencia p/curso MBA em Engenharia de Manutenção - valor: R$13.524,00</t>
  </si>
  <si>
    <t>01/5/2009 a 31/5/2009</t>
  </si>
  <si>
    <t>DOU, 02/7/2009</t>
  </si>
  <si>
    <t>2132</t>
  </si>
  <si>
    <t xml:space="preserve">UFOP/SBAC-SOC. BRASILEIRA DE ANALISES CLINICAS - PRESTAÇAO CONTAS </t>
  </si>
  <si>
    <t>4230-2009</t>
  </si>
  <si>
    <t>02132</t>
  </si>
  <si>
    <t>C/C 15.532-2, AG. 2977-7, BB</t>
  </si>
  <si>
    <t>2133</t>
  </si>
  <si>
    <t>UFOP/FEOP/MUSEU DE CIENCIA E TECNICA - PRESTAÇAO CONTAS PARCIAL</t>
  </si>
  <si>
    <t>4546-2009</t>
  </si>
  <si>
    <t>02133</t>
  </si>
  <si>
    <t>C/C 500.368-2, AG. 2012, CEF - Periodo: janeiro a março de 2008</t>
  </si>
  <si>
    <t>2134</t>
  </si>
  <si>
    <t>UFOP/FEOP/MUSEU DE CIENCIA E TECNICA - PRESTAÇAO CONTAS FINAL</t>
  </si>
  <si>
    <t>4547-2009</t>
  </si>
  <si>
    <t>02134</t>
  </si>
  <si>
    <t>C/C 14.216-6, AG. 0473-1, BB - Periodo: dezembro de 2006 a outubro de 2007</t>
  </si>
  <si>
    <t>2135</t>
  </si>
  <si>
    <t>1647-2009</t>
  </si>
  <si>
    <t>02135</t>
  </si>
  <si>
    <t>C/C 500.368-2, AG. 2012, CEF - Periodo: janeiro a dezembro de 2007</t>
  </si>
  <si>
    <t>2136</t>
  </si>
  <si>
    <t>UNIVERSIDADE FEDERAL DE VIÇOSA-UFV/UFOP/FAPEMIG/FUNARBE/FEOP - INSTRUMENTO PARTICULAR DE RECONHECIMENTO DIREITOS</t>
  </si>
  <si>
    <t>4712-2009</t>
  </si>
  <si>
    <t>02136</t>
  </si>
  <si>
    <t>fitoderivado de pffafia paniculata e o seu uso na preparaçao de um fitoterapico p/tratar hipercolesterolemia</t>
  </si>
  <si>
    <t>23/12/2009 até vigencia da patente</t>
  </si>
  <si>
    <t>1255/1256</t>
  </si>
  <si>
    <t>2137</t>
  </si>
  <si>
    <t>FG/UFPOP - CONTRATO PRESTAÇÃO SERVIÇOS TECNICOS ESPECIALIZADOS DE DOCENCIA - MARIANGELA GARCIA PRAÇA LEITE (DEGEO)</t>
  </si>
  <si>
    <t>4755-2009</t>
  </si>
  <si>
    <t>02137</t>
  </si>
  <si>
    <t>atividades didaticas p/realizaçao curso especializaçao em geologia do petroleo - valor: R$13.800,00</t>
  </si>
  <si>
    <t>fevereiro/novembro de 2009</t>
  </si>
  <si>
    <t>DOU, 31/8/2009</t>
  </si>
  <si>
    <t>2138</t>
  </si>
  <si>
    <t>COMPANHIA VALE DO RIO DOCE-VALE/UFOP/FG - CONVENIO COOPERAÇAO TECNOLOGICA - LEONARDO LAGOEIRO (DEGEO)</t>
  </si>
  <si>
    <t>4954-2009</t>
  </si>
  <si>
    <t>02138</t>
  </si>
  <si>
    <t>apoiar projeto de pesquisa previsto no programa de pos-graduação em Recursos Minerais - valor: R$ 29.750,00</t>
  </si>
  <si>
    <t>01/4/2009 a 01/4/2011</t>
  </si>
  <si>
    <t>DOU, 13/01/2010</t>
  </si>
  <si>
    <t>EMPRESA 4</t>
  </si>
  <si>
    <t>2139</t>
  </si>
  <si>
    <t>UFOP/ARCELORMITTAL BRASIL S.A. - CONVENIO COOPERAÇAO MUTUA - Leonardo Barbosa Godefroid (DEMET)</t>
  </si>
  <si>
    <t>4955-2009</t>
  </si>
  <si>
    <t>02139</t>
  </si>
  <si>
    <t>realizaçao conjunta estudos, pesquisas e extensao. Concessao estagio, colaboraçao atividades de pesquisa, formaçao recursos humanos etc.</t>
  </si>
  <si>
    <t>22/6/2010 a 21/6/2015</t>
  </si>
  <si>
    <t>DOU, 24/6/2010, P. 75</t>
  </si>
  <si>
    <t>2140</t>
  </si>
  <si>
    <t>UFOP/DULCE MARIA PEREIRA E OUTROS - CONTRATO CESSAO DIREITOS AUTORAIS</t>
  </si>
  <si>
    <t>5397-2009</t>
  </si>
  <si>
    <t>02140</t>
  </si>
  <si>
    <t>transfere a UFOP os direitos autorais do autor de obras literarias</t>
  </si>
  <si>
    <t>definitiva/irrevogavel</t>
  </si>
  <si>
    <t>1109-1129</t>
  </si>
  <si>
    <t>DOU, 16/7/2009 / 23/11/2009</t>
  </si>
  <si>
    <t>2141</t>
  </si>
  <si>
    <t>MINISTERIO DA EDUCAÇAO/COORDENADORIA DE APERFEIÇOAMENTO DE PESSOAL DE NIVEL SUPERIOR-CAPES/MUNICIPIO DE OURO PRETO/UFOP -ACORDO COOPERAÇAO TECNICA</t>
  </si>
  <si>
    <t>5398-2009</t>
  </si>
  <si>
    <t>02141</t>
  </si>
  <si>
    <t>estabelece compromisso visando a implementaçao do sistema UNIVERSIDADE ABERTA DO BRASIL - UAB</t>
  </si>
  <si>
    <t>MEC/CAPES</t>
  </si>
  <si>
    <t>2142</t>
  </si>
  <si>
    <t>UNIVERSIDADE FEDERAL DO RIO GRANDE DO SUL-UFRGS/UFOP - TERMO COOPERAÇAO TECNICA - PAULO DE TARSO AMORIM CASTRO (DEGEO)</t>
  </si>
  <si>
    <t>5526-2009</t>
  </si>
  <si>
    <t>02142</t>
  </si>
  <si>
    <t>montagem e apresentaçao da exposiçao "Visoes da Terra" na UFOP</t>
  </si>
  <si>
    <t xml:space="preserve">aguardando retorno </t>
  </si>
  <si>
    <t>prof. Paulo Tarso</t>
  </si>
  <si>
    <t>2143</t>
  </si>
  <si>
    <t>FEOP/UFOP - CONTRATO PRESTAÇAO SERVIÇOS - FERNANDO FLECHA DE ALKMIM (DEGEO)</t>
  </si>
  <si>
    <t>5527-2009</t>
  </si>
  <si>
    <t>02143</t>
  </si>
  <si>
    <t>prestaçao serviços especializados de consultoria em geologia - valor: R$45.000,00</t>
  </si>
  <si>
    <t>02/2/209 a 30/7/2009</t>
  </si>
  <si>
    <t>DOU, 22/7/2009</t>
  </si>
  <si>
    <t>2144</t>
  </si>
  <si>
    <t>FEOP/UFOP - CONTRATO PRESTAÇAO SERVIÇOS - VALDIR COSTA E SILVA (DEMIN)</t>
  </si>
  <si>
    <t>5651-2009</t>
  </si>
  <si>
    <t>02144</t>
  </si>
  <si>
    <t>prestaçao serviços especializados de consultoria na area de monitoramento e frequencia de vibraçao de terreno - valor:R$27.375,00</t>
  </si>
  <si>
    <t>21/6/2009 a 30/12/2009</t>
  </si>
  <si>
    <t>DOU, 23/7/2009</t>
  </si>
  <si>
    <t>2145</t>
  </si>
  <si>
    <t>UFOP/FEOP/MUSEU DE CIENCIA E TECNICA EM - PRESTAÇAO CONTAS FINAL</t>
  </si>
  <si>
    <t>5704-2009</t>
  </si>
  <si>
    <t>02145</t>
  </si>
  <si>
    <t>C/C 500.368-2, AGH. 2012-5, CEF - periodo: janeiro a junho de 2009</t>
  </si>
  <si>
    <t>NTI/PROPP</t>
  </si>
  <si>
    <t>2146</t>
  </si>
  <si>
    <t>UFOP/MARCONI ALVIM MOREIRA - CONTRATO CESSAO DIREITOS AUTORAIS</t>
  </si>
  <si>
    <t>5705-2009</t>
  </si>
  <si>
    <t>02146</t>
  </si>
  <si>
    <t>transfere a UFOP os direitos autorais do autor de obra literaria intitulada "Estrutura da Administraçao Publica Federal Brasileira</t>
  </si>
  <si>
    <t>2147</t>
  </si>
  <si>
    <t>CONSELHO REGIONAL DE FARMACIA DE MINAS GERAIS-CRF/MG / UFOP - CONVENIO P/MINISTERIO DE PALESTRA</t>
  </si>
  <si>
    <t>5752-2009</t>
  </si>
  <si>
    <t>02147</t>
  </si>
  <si>
    <t>ministerio de palestras sobre legislaçao e etica pelo CRF/MG a alunos do curso de Farmacia</t>
  </si>
  <si>
    <t>PRESTAÇAO SERVIÇOS PS10 OU 12</t>
  </si>
  <si>
    <t>2148</t>
  </si>
  <si>
    <t>PRESTAÇAO SERVIÇOS PS12</t>
  </si>
  <si>
    <t>VALE S.A. / UFOP / FG - CONVENIO INTERCAMBIO CIENTIFICO E TECNOLOGICO - GILBERTO FERNANDES (DECIV)</t>
  </si>
  <si>
    <t>6051-2009</t>
  </si>
  <si>
    <t>02148</t>
  </si>
  <si>
    <t>pesquisa propriedades resistividade, mineralogica e ambiental da escoria de ferro silico-manganes p/uso em lastro ferroviario - VALOR: R$124.905,00</t>
  </si>
  <si>
    <t>10/8/2009 a 10/3/2010</t>
  </si>
  <si>
    <t>2149</t>
  </si>
  <si>
    <t>UFOP/ESTADO DE MINAS GERAIS-SECRETARIA DE ESTADO DE TURISMO-SETUR/FG - CONVENIO DESENVOLVIMENTO PROJETO - ADRIANO SERGIO L G CERQUEIRA (DEHIS)</t>
  </si>
  <si>
    <t>6106-2009</t>
  </si>
  <si>
    <t>02149</t>
  </si>
  <si>
    <t>elaborar a concepçao e a metodologia do sistema de dados estatisticos do turismo - valor: R$52.000,00</t>
  </si>
  <si>
    <t>SETUR</t>
  </si>
  <si>
    <t>2150</t>
  </si>
  <si>
    <t>UFOP/FEOP - CONTRATO REALIZAÇAO CURSO EXTENSAO - JOSE ARNALDO COELHO DE AGUIAR (DEHIS)</t>
  </si>
  <si>
    <t>6086-2009</t>
  </si>
  <si>
    <t>02150</t>
  </si>
  <si>
    <t>curso extensao Arte Mineira no Periodo colonial</t>
  </si>
  <si>
    <t>exercício de 2009</t>
  </si>
  <si>
    <t>DOU,  18/12/2009</t>
  </si>
  <si>
    <t>2151</t>
  </si>
  <si>
    <t>FEOP/UFOP - CONVENIO REALIZAÇÃO DE EVENTO - COORD.: PROEX</t>
  </si>
  <si>
    <t>6000-2009</t>
  </si>
  <si>
    <t>02151</t>
  </si>
  <si>
    <t>realizaçao e execuçao do evento Festival de Inverno de Ouro Preto e Mariana - Forum das Artes 2009 - valor: R$360.000,00</t>
  </si>
  <si>
    <t>08/7/2009 a 30/9/2009</t>
  </si>
  <si>
    <t>DOU, 22/7/2009 e 23/9/2009</t>
  </si>
  <si>
    <t>2152</t>
  </si>
  <si>
    <t>VALE S.A./UFOP/FG - CONVENIO  INTERCAMBIO CIENTIFICO E TECNOLOGICO - ROMERO CESAR GOMES (DECIV)</t>
  </si>
  <si>
    <t>6489-2009</t>
  </si>
  <si>
    <t>02152</t>
  </si>
  <si>
    <t>estudo e definiçao de estrategiasp/diagnostico, avaliaçao estrutural e condicionantes de mantençao da infraestrutura da ferrovia EFVM e/ou EFC -valor:R$270.000,00</t>
  </si>
  <si>
    <t>27/8/2009 a 27/3/2010</t>
  </si>
  <si>
    <t>2153</t>
  </si>
  <si>
    <t>UFMG/UFOP/UNIVERSIDADE FEDERAL ALAGOAS-UFAL/UNIVERSIDADE FEDERAL SANTA CATARIAN-UFSC - CONVENIO IMPLANTAÇAO DE PROJETO - COORD.: IFAC</t>
  </si>
  <si>
    <t>6609-2009</t>
  </si>
  <si>
    <t>02153</t>
  </si>
  <si>
    <t>rede-latino-americana de acervos de arquitetura: implantaçao de projeto-piloto</t>
  </si>
  <si>
    <t>IFAC</t>
  </si>
  <si>
    <t>2154</t>
  </si>
  <si>
    <t>MUNICIPIO DE OURO PRETO/UFOP - TERMO DE CESSAO SERVIDOR PMOP N° 0043/2009</t>
  </si>
  <si>
    <t>6437-2009</t>
  </si>
  <si>
    <t>02154</t>
  </si>
  <si>
    <t>cessao servidora Lourdes Aparecida dos Santos Fernandes p/ativdiades no CEDUFOP: Atletismo - Corridas Rusticas (Pedestrianismo)</t>
  </si>
  <si>
    <t>30/7/2009 a 30/7/2014</t>
  </si>
  <si>
    <t>2155</t>
  </si>
  <si>
    <t>UFOP / BANCO SANTANDER BRASIL S.A. - ACORDO COOPERAÇAO - CARLOS FREDERICO DA C CAVALCANTI (PRPE)</t>
  </si>
  <si>
    <t>6719-2009</t>
  </si>
  <si>
    <t>02155</t>
  </si>
  <si>
    <t>viabilizar participaçao de professores em programa de estudos na Babson College - valor: R$10.000,00</t>
  </si>
  <si>
    <t>1°/9/2009 a 31/12/2009</t>
  </si>
  <si>
    <t>2156</t>
  </si>
  <si>
    <t>FUNDAÇAO CGORCEIX / UFOP - CONTRATO PRESTAÇAO SERVIÇOS - RAIMUNDO TEIXEIRA COSTA (DEMET)</t>
  </si>
  <si>
    <t>6891-2009</t>
  </si>
  <si>
    <t>02156</t>
  </si>
  <si>
    <t>prestaçao serviços tecnicos especializados: desenvolvimento tratamentos termicos por induçao eletron e caractgerizaçao microestrutural de hastes p/sondagem - valor: R$30.600,00</t>
  </si>
  <si>
    <t>junho/2009 a julho/2010</t>
  </si>
  <si>
    <t>DOU, 22/9/2009 - P. 58</t>
  </si>
  <si>
    <t>2157</t>
  </si>
  <si>
    <t>VALE S.A.-VALE / UFOP / FG - CONVENIO COOPERAÇAO TECNOLOGICA - ISSAMU ENDO (DEGEO)</t>
  </si>
  <si>
    <t>6944-2009</t>
  </si>
  <si>
    <t>02157</t>
  </si>
  <si>
    <t>elaboraçao novo mapa geologico do Quadrilatero Ferrifero por integraçao de mapeamentos geologicos pos o ano de 1969 - projeto Mapas Integraçao Digital - valor: R$ 39.280,50</t>
  </si>
  <si>
    <t>26/8/2009 a 26/7/2011</t>
  </si>
  <si>
    <t>1413/1414</t>
  </si>
  <si>
    <t>DOU, 28/6/2011 - p. 29</t>
  </si>
  <si>
    <t>2158</t>
  </si>
  <si>
    <t>INSTITUTO EDUCACIONAL CANDIDA DE SOUZA-FACULDADE DE ENGENHARIA DE MG-FEAMIG/UFOP/FG - ROMERO CESAR GOMES (DECIV)</t>
  </si>
  <si>
    <t>6976-2009</t>
  </si>
  <si>
    <t>02158</t>
  </si>
  <si>
    <t>desenvolvimento de atividades dadaticas das aulas de mestrado profissional em geotecnica (cessao espaço) - valor: R$12.000,00</t>
  </si>
  <si>
    <t>ver Rel. tecnico GECON 27/2009</t>
  </si>
  <si>
    <t>2159</t>
  </si>
  <si>
    <t>UFOP / SANTANDER UNIVERSIDADES - TERMO ADESAO - PRPE</t>
  </si>
  <si>
    <t>7004-2009</t>
  </si>
  <si>
    <t>02159</t>
  </si>
  <si>
    <t>adesao ao convenio de apoio ao programa ANDIFES de bolas de mobilidade estudantil (conv. Firmado ANDIFES e Banco Santander Brasil S.A.)</t>
  </si>
  <si>
    <t>2160</t>
  </si>
  <si>
    <t>CONSELHO REGIONAL DE ENGENHARIA, ARQUITETURA E AGRONOMIA DE MG-CREA-MG/UFOP/FEOP - CONVENIO N° 052-04/2009: REALIZAÇÃO EVENTO</t>
  </si>
  <si>
    <t>7118-2009</t>
  </si>
  <si>
    <t>02160</t>
  </si>
  <si>
    <t>V simposio de sistemas de informaçao e engenharia de produçao - SIEP, dias 17 a 19/9/2009 - valor: R$14.200,00</t>
  </si>
  <si>
    <t>17 a 19/9/2009</t>
  </si>
  <si>
    <t>2161</t>
  </si>
  <si>
    <t>FG/UFOP - CONTRATO PRESTAÇAO SERVIÇOS - JOAO ESMERALDO DA SILVA (DEPRO)</t>
  </si>
  <si>
    <t>7132-2009</t>
  </si>
  <si>
    <t>02161</t>
  </si>
  <si>
    <t>prestaçao serviços tecnicos especializados de docencia p/curso basico de mineraçao - valor: R$12.880,00</t>
  </si>
  <si>
    <t>agosto/novembro 2009</t>
  </si>
  <si>
    <t>2162</t>
  </si>
  <si>
    <t>ESCOLA DE SAUDE PUBLICA DO ESTADO DE MINAS GERAIS-ESP-MG/UFOP - CONTRATO PRESTAÇAO SERVIÇOS TECNICO E EDUCACIONAL - MARCIO ANTONIO MOREIRA GALVAO (DECME)</t>
  </si>
  <si>
    <t>7243-2009</t>
  </si>
  <si>
    <t>02162</t>
  </si>
  <si>
    <t>Programa de Educaçao Permanente - PEP para medicos de familia - valor: R$1.087.138,50</t>
  </si>
  <si>
    <t>30/6/2010 A 29/12/2012</t>
  </si>
  <si>
    <t>a publicar</t>
  </si>
  <si>
    <t>2163</t>
  </si>
  <si>
    <t>FG / UFOP - CONTRATO PRESTAÇAO SERVIÇOS - LUIZ CLAUDIO CANDIDO (DEMET)</t>
  </si>
  <si>
    <t>7306-2009</t>
  </si>
  <si>
    <t>02163</t>
  </si>
  <si>
    <t>serviços tecnicos especializados p/analise em para-choque dianteiro e traseiro, para empresa AETHRA - valor: R$17.250,00</t>
  </si>
  <si>
    <t>2164</t>
  </si>
  <si>
    <t>GREMIO LITERARIO TRISTAO DE ATAIDE-GLTA/UFOP - CONVENIO COOPERAÇAO MUTUA - PROEx</t>
  </si>
  <si>
    <t>7307-2009</t>
  </si>
  <si>
    <t>02164</t>
  </si>
  <si>
    <t>utilizaçao de tecnologia, recursos humanos,materiais cientificos, visando implementaçao de programas, projetos e atividades de ensino, pesquisa e extensão em diversas areas ao publico em geral</t>
  </si>
  <si>
    <t>10/9/2009 a 10/9/2014</t>
  </si>
  <si>
    <t>DOU, 14/9/209</t>
  </si>
  <si>
    <t>2165</t>
  </si>
  <si>
    <t>FG/UFOP - CONTRATO PRESTAÇAO SERVIÇOS - MARCOS TADEU DE F SUITA (DEGEO)</t>
  </si>
  <si>
    <t>7329-2009</t>
  </si>
  <si>
    <t>02165</t>
  </si>
  <si>
    <t>2166</t>
  </si>
  <si>
    <t>FUNDAÇAO ESTADUAL DO MEIO AMBIENTE-FEAM/FUNARBE//UFOP - CONVENIO COOPERAÇAO TECNICA FINANCEIRA N° 2091010401009 - HERMINIO ARIAS NALINI JR (DEGEO)</t>
  </si>
  <si>
    <t>7601-2009</t>
  </si>
  <si>
    <t>02166</t>
  </si>
  <si>
    <t>determinaçao valores referencia p/elementos traço em solos do Quadrilatero Ferrifero- MG -  valor: R$107.932,00</t>
  </si>
  <si>
    <t>09/12/2009 a 31/3/2011</t>
  </si>
  <si>
    <t>MG, 16/12/2010</t>
  </si>
  <si>
    <t>2167</t>
  </si>
  <si>
    <t>FUNDAÇAO P/DESENVOLVIMENTO CIENTIFICO E TECNOLOGICO EM SAUDE-FIOTEC/SERGIO FRANCISCO AQUINO (DEQUI)/FIOCRUZ - CONCESSÃO BOLSA EXTENSÃO</t>
  </si>
  <si>
    <t>7675-2009</t>
  </si>
  <si>
    <t>02167</t>
  </si>
  <si>
    <t>projeto FIOCRUZ n° VPAAPS 002 - LIV 09 - valor: R$5.520,00</t>
  </si>
  <si>
    <t>consulta PJU-Rel.tecnico 28/2009</t>
  </si>
  <si>
    <t>2168</t>
  </si>
  <si>
    <t>intercambio academico, cientifico e cultural + acordo especifico mobilidade estudantil</t>
  </si>
  <si>
    <t>05/01/2007 a 05/01/2012 e 23/11/2009 a 23/11/2012</t>
  </si>
  <si>
    <t>1161/1205</t>
  </si>
  <si>
    <t>DOU, 17/12/2009 e                   DOU 15/01/2010</t>
  </si>
  <si>
    <t>2169</t>
  </si>
  <si>
    <t>UFOP-PROEX E OUTROS - CONTRATO CESSAO USO BEM MOVEL CINE-TEATRO VILA RICA - COORD.: PROEX</t>
  </si>
  <si>
    <t>8210-2009</t>
  </si>
  <si>
    <t>02169</t>
  </si>
  <si>
    <t>cessao onerosa de uso do bem movel Cine-Teatro Vila Rica p/realçizaçao de eventos</t>
  </si>
  <si>
    <t>outubro de 2009 ....</t>
  </si>
  <si>
    <t>2170</t>
  </si>
  <si>
    <t>cooperaçao tecnico-cientifica e pedagogica</t>
  </si>
  <si>
    <t>DUO, 26/10/2009</t>
  </si>
  <si>
    <t>2171</t>
  </si>
  <si>
    <t>FAPEMIG / UFOP - TERMO DOAÇAO N° 6.290/09</t>
  </si>
  <si>
    <t>8428-2009</t>
  </si>
  <si>
    <t>02171</t>
  </si>
  <si>
    <t>doaçao de equipamentos referente a projetos diversos - valor: R$284.268,13</t>
  </si>
  <si>
    <t>doaçao, 30/10/2009</t>
  </si>
  <si>
    <t>MG-CADERNO 1, 04/11/2009</t>
  </si>
  <si>
    <t>2172</t>
  </si>
  <si>
    <t>FEOP/UFOP - CONTRATO PRESTAÇAO SERVIÇOS - GILMARE ANTONIA DA SILVA (DEQUI)</t>
  </si>
  <si>
    <t>8549-2009</t>
  </si>
  <si>
    <t>02172</t>
  </si>
  <si>
    <t>prest. Serviços tecnicos especializados: realizaçao de analises p/determinaçao de compostos organicos em amostras de agua bruta no Lago Paranoa, Brasilia, DF - valor: R$76.640,00</t>
  </si>
  <si>
    <t>1º/7/2011 a 31/12/2011</t>
  </si>
  <si>
    <t>2173</t>
  </si>
  <si>
    <t>FINANCIADORA DE ESTUDOS E PROJETOS - FINEP/UFOP - TERMO DE COOPERAÇAO 01.09.0450.00 - TANUS JORGE NAGEM (PROPP)</t>
  </si>
  <si>
    <t>8550-2009</t>
  </si>
  <si>
    <t>02173</t>
  </si>
  <si>
    <t>infraestrutura para a Excelencia  da pos-graduaçao na UFOP - valor: R$2.362.951,00 - contrapartida UFOP (não financeira: R$235.296,00)</t>
  </si>
  <si>
    <t>23/9/2009 a 23/9/2012</t>
  </si>
  <si>
    <t>2174</t>
  </si>
  <si>
    <t>FG/UFOP - CONTRATO PRESTAÇAO SERVIÇOS - WILSON TRIGUEIRO DE SOUSA (DEMIN)</t>
  </si>
  <si>
    <t>8713-2009</t>
  </si>
  <si>
    <t>02174</t>
  </si>
  <si>
    <t>prestaçao serviços tecnicos especializados em docencia p/curso basico de mineraçao - valor: R$12.880,00</t>
  </si>
  <si>
    <t>2175</t>
  </si>
  <si>
    <t>UFOP/HOSPITAL IRMANDADE DA SANTA CASA DE MISERICORDIA DE OURO PRETO/FEOP - CONVENIO IMPLANTAÇAO PROJETO - FAUSTO ALOISIO P PIMENTA (DECME)</t>
  </si>
  <si>
    <t>8714-2009</t>
  </si>
  <si>
    <t>02175</t>
  </si>
  <si>
    <t>avaliaçao da hipertensao em alunos e servidores tecnicos-administrativos da UFOP - valor: R$120.000,00</t>
  </si>
  <si>
    <t>ENCERRADO, 12/11/2009</t>
  </si>
  <si>
    <t>a pedido do interessado</t>
  </si>
  <si>
    <t>2176</t>
  </si>
  <si>
    <t>UFMG/UFOP/UNIV. FEDERAL DE ALAGOAS-UFAL/UNIV. FEDERAL DE SANTA CATARINA-UFSC - CONVENIO IMPLANTAÇAO PROJETO - IFAC</t>
  </si>
  <si>
    <t>8784-2009</t>
  </si>
  <si>
    <t>02176</t>
  </si>
  <si>
    <t>implantaçao do projeto: rede latino-americana de acervos de arquitetura: implantaçao de projeto-piloto - edital n° 07/2008-CAPES/MINC-PROGRAMA PRO-CULTURA</t>
  </si>
  <si>
    <t>29/10/2009 a 29/10/2014</t>
  </si>
  <si>
    <t>2177</t>
  </si>
  <si>
    <t>INSTITUTO ESTRADA REAL-IER/UFOP/FG - CONTRATO PRESTAÇAO SERVIÇOS n° 48.057 - NEASPOC/ICHS</t>
  </si>
  <si>
    <t>8974-2009</t>
  </si>
  <si>
    <t>02177</t>
  </si>
  <si>
    <t>pesquisa quantitativa sobre demanda turistica em 10 regioes de MG e pesquisa sobre eventos em Ouro Preto e Belo Horizonte - valor: R$142.700,00</t>
  </si>
  <si>
    <t>26/10/2009 a 25/10/2010</t>
  </si>
  <si>
    <t>DOU, 25/01/2010 (fl. 48)</t>
  </si>
  <si>
    <t>2178</t>
  </si>
  <si>
    <t>UFOP/FEOP - CONTRATO QUALIFICAÇAO ALUNOS - DEBIO/ICEB</t>
  </si>
  <si>
    <t>8120-2004</t>
  </si>
  <si>
    <t>02178</t>
  </si>
  <si>
    <t>apoio na qualificaçao de alunos do curso de especializaçao em Educaçao Ambiental como estrategia p/sustentabilidade local</t>
  </si>
  <si>
    <t>1°/01/2011 a 30/9/2011</t>
  </si>
  <si>
    <t>DOU, 13/5/2011</t>
  </si>
  <si>
    <t>2179</t>
  </si>
  <si>
    <t>INSTITUTO FEDERAL DE EDUCAÇAO, CIENCIA E TECNOLOGIA MINAS GERAIS-IFMG-OURO PRETO/UFOP - ACORDO COOPERAÇAO CIENTIFICA, TECNICA, ADMINISTRATIVA E CULTURAL</t>
  </si>
  <si>
    <t>9190-2009</t>
  </si>
  <si>
    <t>02179</t>
  </si>
  <si>
    <t>formaçao corpos discentes e integraçao corpos docente se tecnicos-administrativos</t>
  </si>
  <si>
    <t>arCELOR</t>
  </si>
  <si>
    <t>2180</t>
  </si>
  <si>
    <t>UFOP/FEOP - CONTRATO REALIZAÇAO EVENTO - DEEDU/ICHS</t>
  </si>
  <si>
    <t>9249-2009</t>
  </si>
  <si>
    <t>02180</t>
  </si>
  <si>
    <t>VIII Simposio de Formaçao e Profissao Docente - SIMPOED</t>
  </si>
  <si>
    <t>1°/02/2011 a 30/3/2011</t>
  </si>
  <si>
    <t>PRESTAÇAO SERVIÇOS PS11</t>
  </si>
  <si>
    <t>2181</t>
  </si>
  <si>
    <t>FUNDAÇÃO GORCEIX/UFOP - CONTRAO PRESTAÇAO SERVIÇOS - LUIZ CLAUDIO CANDIDO, LEONARDO B GODEFROID, SIDNEY C DE ARAUJO E IVETE E DOS SANTOS (DEMET)</t>
  </si>
  <si>
    <t>9292-2009</t>
  </si>
  <si>
    <t>02181</t>
  </si>
  <si>
    <t>analise de falha em braso de controle p/empresa ThysenKrupp Automotive Systems do Brasil  - valor: R$15.250,00</t>
  </si>
  <si>
    <t>exercicio 2009</t>
  </si>
  <si>
    <t>2182</t>
  </si>
  <si>
    <t>FUNDAÇAO GORCEIX/UFOP - CONTRATO  EXECUÇAO EVENTO - AGNALDO JOSE DA R REIS (DECAT)</t>
  </si>
  <si>
    <t>9293-2009</t>
  </si>
  <si>
    <t>02182</t>
  </si>
  <si>
    <t>IX congresso brasileiro de redes neurais - inteligencia computacional</t>
  </si>
  <si>
    <t>1°/10/2009 a 30/12/2009</t>
  </si>
  <si>
    <t>2183</t>
  </si>
  <si>
    <t xml:space="preserve">UFOP/FEOP/VII SIMPOED/COORD. DEEDU/ISCHS - RELATORIO MOVIMENTAÇAO FINANCEIRA </t>
  </si>
  <si>
    <t>9366-2009</t>
  </si>
  <si>
    <t>02183</t>
  </si>
  <si>
    <t>C/C 60.098-9, AG. 0473-1, BB -Luciano Campos da Silva</t>
  </si>
  <si>
    <t>2184</t>
  </si>
  <si>
    <t>UFOP/FEOP - CONTRATO EXECUÇAO EVENTO - IFAC</t>
  </si>
  <si>
    <t>9474-2009</t>
  </si>
  <si>
    <t>02184</t>
  </si>
  <si>
    <t>gerenciamento e execuçao do Festival Literario de Ouro Preto - Forum das Letras 2009</t>
  </si>
  <si>
    <t>29/9/2009 a 31/12/2009</t>
  </si>
  <si>
    <t>2185</t>
  </si>
  <si>
    <t>1266/1268</t>
  </si>
  <si>
    <t>DOU, 06/5/2010, p. 88</t>
  </si>
  <si>
    <t>2186</t>
  </si>
  <si>
    <t>MUNICIPIO DE OURO PRETO/UFOP - CONVENIO REALIZAÇAO EVENTO - IFAC</t>
  </si>
  <si>
    <t>8712-2009</t>
  </si>
  <si>
    <t>02186</t>
  </si>
  <si>
    <t>realização do Fesival Literário de Ouro Preto - Forum das Letras 2009 - valores: da CONCEDENTE (UFOP) - R$119,800,00; da CONVENENTE (PMOP) - R$22.200,00</t>
  </si>
  <si>
    <t>19/10/2009 a 19/12/2009</t>
  </si>
  <si>
    <t>DOU, 20/11/2009</t>
  </si>
  <si>
    <t>2187</t>
  </si>
  <si>
    <t>24/9/2010 a 23/9/2013</t>
  </si>
  <si>
    <t>DOU, 05/10/2010</t>
  </si>
  <si>
    <t>2188</t>
  </si>
  <si>
    <t>UFOP/FG/BIOTECNOLOGIA APLICADA A METALURGIA EXTRATIVA DO ZINCO-2ª FASE -PRESTAÇAO CONTAS FINAL</t>
  </si>
  <si>
    <t>9902-2009</t>
  </si>
  <si>
    <t>02188</t>
  </si>
  <si>
    <t>REF.: 5148/06 - CONVENIO 01.06.1257-01 - Versiane Albis Leão (DEMET)</t>
  </si>
  <si>
    <t>2189</t>
  </si>
  <si>
    <t>UFOP/CETEC-MG - TERMO PARCERIA (ATIVIDADES EDITAL FAPEMIG) - PAULO DE TARSO A CASTRO (DEGEO)</t>
  </si>
  <si>
    <t>10257-2009</t>
  </si>
  <si>
    <t>02189</t>
  </si>
  <si>
    <t>avaliaçao do estado depreservaçao das veredas da regiao do reservatorio de Tres Marias, Centro de MG, c/base em caracteristicas ecofisicas - T.O. FAPEMIG CRA APQ-2019-5.04/07</t>
  </si>
  <si>
    <t>prof.</t>
  </si>
  <si>
    <t>2190</t>
  </si>
  <si>
    <t>1°/01/2010 a 1°/01/2015 (discente) e 03/3/2010 a 03/3/2013 (pessoal)</t>
  </si>
  <si>
    <t>1247 / 1248</t>
  </si>
  <si>
    <t>DOU, 04/3/2010, P.50</t>
  </si>
  <si>
    <t>2191</t>
  </si>
  <si>
    <t>10259-2009</t>
  </si>
  <si>
    <t>02191</t>
  </si>
  <si>
    <t>avaliaçao impactos da mineraçao de ferro sobre as caracteristicas de ambientes fluviais e sua qualidade ecologica - T.O. FAPEMIG CRA APQ-6868.5-04/07</t>
  </si>
  <si>
    <t>2192</t>
  </si>
  <si>
    <t>10260-2009</t>
  </si>
  <si>
    <t>02192</t>
  </si>
  <si>
    <t>desenvolvimento metodologia p/avaliaçao da qualidade ecologica de abientes fluviais - T.O. FAPEMIG CRA APQ-7780.5-04/07</t>
  </si>
  <si>
    <t>2193</t>
  </si>
  <si>
    <t>ASSOCIAÇÃO BRASILEIRA DE METAIS-ABM/UFOP/FG - TERMO ADITIVO AO CONVENIO GERAL - WILSON TRIGUEIRO DE SOUSA (DEMIN)</t>
  </si>
  <si>
    <t>10337-2009</t>
  </si>
  <si>
    <t>02193</t>
  </si>
  <si>
    <t>cruso pos-graduaçao lato sensu em tecnologias de lavra d e minas (PGL)</t>
  </si>
  <si>
    <t>ABM/FG</t>
  </si>
  <si>
    <t>2194</t>
  </si>
  <si>
    <t>MINISTERIO DA DEFESA-MD/UFOP - COORD. UFOP: GUSTAVO HENRIQUE BIANCO DE SOUZA (DEFAR)</t>
  </si>
  <si>
    <t>10525-2009</t>
  </si>
  <si>
    <t>02194</t>
  </si>
  <si>
    <t>desenvolvimento no Municipio de Santana de Mundau, Estado do Alagoas, do projeto "Operaçao centro-nordeste do projeto Rondon"</t>
  </si>
  <si>
    <t>10/12/2009 a 30/12/2010</t>
  </si>
  <si>
    <t>DOU, 27/01/2010</t>
  </si>
  <si>
    <t>UFGOIAS/UFMG/UFOP/UFPERNAMBUCO/UFRIO GRANDE SUL/UFRIO GRANDE NORTE/UFSANTA CATARINA/UFSANTA MARIA/UNESP/UNIVERSIDADE SÃO PAULO - CONVENIO COOPERAÇAO EXECUÇAO DE PROTRAMAS E PROJETOS</t>
  </si>
  <si>
    <t>UFOP/FUNDO NACIONAL DE DESENVOLVIMENTO DE EDUCAÇAO-FNDE - TERMO DE COOPERAÇAO Nº 441</t>
  </si>
  <si>
    <t>MINISTERIO DA JUSTIÇA-SECRETARIA DE REFORMA DO JUDICIARIO, BRASILIA, DF / UFOP - TERMO COOPERAÇAO N° 08/2009-MJ/SRJ - COORD. MARIA TEREZA F DIAS (DEDIR)</t>
  </si>
  <si>
    <t>UFMG/UFOP/UNIVERSIDADE FEDERAL ALAGOAS-UFAL/UNIVERSIDADE FEDERAL SANTA CATARINA-UFSC - CONVENIO IMPLANTAÇAO DE PROJETO - COORD.: IFAC</t>
  </si>
  <si>
    <t>MINISTERIO DA DEFESA-MD/UFOP - COORD. UFOP: GUSTAVO HENRIQUE BIACO DE SOUZA (DEFAR)</t>
  </si>
  <si>
    <t>FG/UFOP - CONTRATO PRESTAÇÃO SERVIÇOS TECNICOS ESPECIALIZADOS DE DOCENCIA - MARIANGELA GARCIA PRAÇA LEITE (DEGEO)</t>
  </si>
  <si>
    <t>FUNDAÇAO GORCEIX / UFOP - CONTRATO PRESTAÇAO SERVIÇOS - RAIMUNDO TEIXEIRA COSTA (DEMET)</t>
  </si>
  <si>
    <t>FUNDAÇAO ESTADUAL DO MEIO AMBIENTE-FEAM/UFOP/FG - CONVENIO COOPERAÇAO TECNICA FINANCEIRA - HERMINIO ARIAS NALINI JR (DEGEO)</t>
  </si>
  <si>
    <t>INSTITUTO ESTRADA REAL-IER/UFOP/FG - CONTRATO PRESTAÇAO SERVIÇOS - NEASPOC/ICHS</t>
  </si>
  <si>
    <t>FUNDAÇAO ESTADUAL DO MEIO AMBIENTE-FEAMFUNARBE//UFOP - CONVENIO COOPERAÇAO TECNICA FINANCEIRA N° 2091010401009 - HERMINIO ARIAS NALINI JR (DEGEO)</t>
  </si>
  <si>
    <t>UFOP/ARCELORMITTAL BRASIL S.A. - CONVENIO COOPERAÇAO MUTUA</t>
  </si>
  <si>
    <t>UFOP/FEO/CECANE - PRESTAÇAO CONTAS PARCIAL (volume II)</t>
  </si>
  <si>
    <t>UFOP/FG/SUPORTE CURSO DE MEDICINA 8040 - PRESTAÇAO CONTAS PARCIAL</t>
  </si>
  <si>
    <t>UFOP/FG/SETORES UFOP 8343 - PRESTAÇAO CONTAS PARCIAL</t>
  </si>
  <si>
    <t>FESTIVAL DE INVERNO 2009</t>
  </si>
  <si>
    <t>SECREETARIA DE ESTADO DE CIENCIA, TECNOLOGIA E ENSINO SUPERIOR-SECTES-MG/UFOP - CONVENIO IMPLANTAÇAO CURSO - COOD. CEAD</t>
  </si>
  <si>
    <t>PREST. SERV. PS11</t>
  </si>
  <si>
    <t>2195</t>
  </si>
  <si>
    <t>UFOP/FEDERAÇAO DAS INDUSTRIAS DO ESTADO DE MG-FIEMG/FG - CONTRATO PRESTAÇAO SERVIÇOS. COORD. NEASPOC/ICHS</t>
  </si>
  <si>
    <t>10976-2009</t>
  </si>
  <si>
    <t>02195</t>
  </si>
  <si>
    <t>elaboraçao diagnosticos/relatorios de analise de movimentaçao economicae financeira do setor de turismo e hotelaria. Valor: R$61.000,00.</t>
  </si>
  <si>
    <t>2196</t>
  </si>
  <si>
    <t xml:space="preserve">ASSOCIAÇAO BRASILEIRA DE METALURGIA, MATERIAIS E MINERAÇAO-ABM/UFOP/FG - CONVENIO COOPERAÇAO MUTUA </t>
  </si>
  <si>
    <t>1007-2010</t>
  </si>
  <si>
    <t>02196</t>
  </si>
  <si>
    <t>1°/12/2009 a 30/11/2015, renovado automaticamente</t>
  </si>
  <si>
    <t>DOU, 17/5/2010, P. 75</t>
  </si>
  <si>
    <t>2197</t>
  </si>
  <si>
    <t>UPLEXIS TECNOLOGIA LTDA. / UFOP - CONVENIO COOPERAÇAO TECNICA E CIENTIFICA - ALVARO RODRIGUES P JR. (DECOM)</t>
  </si>
  <si>
    <t>10855-2009</t>
  </si>
  <si>
    <t>02197</t>
  </si>
  <si>
    <t>serviços de pesquisa, desenvolvimento e documentaçao de software e de suporte produção ao PROJETO: uma maquina para recomendaçao de conteudo, publicidade e produtos - valor: R$ 316.602,72</t>
  </si>
  <si>
    <t>1°/6/2010 a 1°/6/2013</t>
  </si>
  <si>
    <t xml:space="preserve"> PRESTAÇAO CONTAS </t>
  </si>
  <si>
    <t>2198</t>
  </si>
  <si>
    <t>UFOP/PMOP/FORUM DAS LETRAS 2009 - CONV. N° 8712-2009 - PRESTAÇAO CONTAS</t>
  </si>
  <si>
    <t>1071-2010</t>
  </si>
  <si>
    <t>02198</t>
  </si>
  <si>
    <t>C/C 28.355-X, AG. 0473-1, BB - ord. Desp. Armando Maia Wood</t>
  </si>
  <si>
    <t>2199</t>
  </si>
  <si>
    <t>VALE S.A./UFOP/FG - CONVENIO COOPERAÇAO TECNOLOGICA - VERSIANE ALBIS LEAL (DEMET)</t>
  </si>
  <si>
    <t>1072-2010</t>
  </si>
  <si>
    <t>02199</t>
  </si>
  <si>
    <t>pesquisa e desenv. do estudo: utilizaçao de biolixiviaçao p/recuperaçao de metais basicos em minerios - valor: R$ 54.737,84</t>
  </si>
  <si>
    <t>11/3/2010 a 03/02/2011</t>
  </si>
  <si>
    <t>DOU, 29/3/2010, P.81</t>
  </si>
  <si>
    <t>2200</t>
  </si>
  <si>
    <t>UFOP/CONVENIO REDE NACIONAL DE ENSINO E PESQUISA (RNP) - PROC. 23109-5317-2006 - PRESTAÇAO CONTAS</t>
  </si>
  <si>
    <t>1110-2010</t>
  </si>
  <si>
    <t>02200</t>
  </si>
  <si>
    <t>C/C 17.000-3, AG. 1.564-4, BB - Americo Tritao Bernardes (DEFIS)</t>
  </si>
  <si>
    <t>2201</t>
  </si>
  <si>
    <t>ESTADO DE MG-SECRETARIA DE ESTADO DE MEIO AMBIENTE E DESENVOLVIMENTO SUSTENTÁVEL (SEMAD)/UFOP/FG - CONTRATO PRESTAÇÃO SERVIÇOS PROFISSIONAIS</t>
  </si>
  <si>
    <t>1306-2010</t>
  </si>
  <si>
    <t>02201</t>
  </si>
  <si>
    <t>prestaçao serviços profissionais esporadicos e qualificados na emissao de parecers tecnicos em processos de licenciamento ambiental, analisados /submetidos ao SISEMA - valor: R$100.000,00</t>
  </si>
  <si>
    <t>ARQUIVADO, 02/3/2010</t>
  </si>
  <si>
    <t>2202</t>
  </si>
  <si>
    <t>MINISTERIO DA EDUCAÇAO-MEC/CAPES/MUNICIPIO DE ITAPEVI/UFOP - ACORDO COOPERAÇAO TECNICA N° 195/2008 - COORD. CEAD'</t>
  </si>
  <si>
    <t>1586-2010</t>
  </si>
  <si>
    <t>02202</t>
  </si>
  <si>
    <t>polo de apoio presencial: implementaçao do Sistema Universidade Aberta do Brasil - UAB</t>
  </si>
  <si>
    <t>07/3/2008  a 07/3/2013</t>
  </si>
  <si>
    <t>DOU, 26/01/2009, P.40</t>
  </si>
  <si>
    <t>2203</t>
  </si>
  <si>
    <t>MINISTERIO DA EDUCAÇAO-MEC/CAPES/MUNICIPIO DE JANDIRA/UFOP - ACORDO COOPERAÇAO TECNICA N° 196/2008 - COORD. CEAD'</t>
  </si>
  <si>
    <t>1587-2010</t>
  </si>
  <si>
    <t>02203</t>
  </si>
  <si>
    <t>2204</t>
  </si>
  <si>
    <t>MINISTERIO DA EDUCAÇAO-MEC/CAPES/MUNICIPIO DE JOAO MONLEVADE/UFOP - ACORDO COOPERAÇAO TECNICA N° 30/2008 - COORD. CEAD'</t>
  </si>
  <si>
    <t>1588-2010</t>
  </si>
  <si>
    <t>02204</t>
  </si>
  <si>
    <t>DOU, 26/01/2009, P.29</t>
  </si>
  <si>
    <t>2205</t>
  </si>
  <si>
    <t>MINISTERIO DA EDUCAÇAO-MEC/CAPES/MUNICIPIO DE LAGAMAR/UFOP - ACORDO COOPERAÇAO TECNICA N° 187/2008 - COORD. CEAD'</t>
  </si>
  <si>
    <t>1589-2010</t>
  </si>
  <si>
    <t>02205</t>
  </si>
  <si>
    <t>DOU, 26/01/2009, P.39</t>
  </si>
  <si>
    <t>2206</t>
  </si>
  <si>
    <t>MINISTERIO DA EDUCAÇAO-MEC/CAPES/MUNICIPIO DE MATA DE SÃO JOAO/UFOP - ACORDO COOPERAÇAO TECNICA N° 181/2008 - COORD. CEAD'</t>
  </si>
  <si>
    <t>1590-2010</t>
  </si>
  <si>
    <t>02206</t>
  </si>
  <si>
    <t>2207</t>
  </si>
  <si>
    <t>MINISTERIO DA EDUCAÇAO-MEC/CAPES/MUNICIPIO DE SALINAS/UFOP - ACORDO COOPERAÇAO TECNICA N° 193/2008 - COORD. CEAD'</t>
  </si>
  <si>
    <t>1591-2010</t>
  </si>
  <si>
    <t>02207</t>
  </si>
  <si>
    <t>2208</t>
  </si>
  <si>
    <t>MINISTERIO DA EDUCAÇAO-MEC/CAPES/MUNICIPIO DE SÃO SEBASTIAO DO PASSE/UFOP - ACORDO COOPERAÇAO TECNICA N° 182/2008 - COORD. CEAD'</t>
  </si>
  <si>
    <t>1592-2010</t>
  </si>
  <si>
    <t>02208</t>
  </si>
  <si>
    <t>DOU, 26/01/2009,  P.39</t>
  </si>
  <si>
    <t>2209</t>
  </si>
  <si>
    <t>MINISTERIO DA EDUCAÇAO-MEC/CAPES/MUNICIPIO DE SÃO JOSE DOS CAMPOS/UFOP - ACORDO COOPERAÇAO TECNICA N° 31/2008 - COORD. CEAD'</t>
  </si>
  <si>
    <t>1593-2010</t>
  </si>
  <si>
    <t>02209</t>
  </si>
  <si>
    <t>2210</t>
  </si>
  <si>
    <t>MINISTERIO DA EDUCAÇAO-MEC/CAPES/MUNICIPIO DE SIMOES FILHO/UFOP - ACORDO COOPERAÇAO TECNICA N° 186/2008 - COORD. CEAD'</t>
  </si>
  <si>
    <t>1594-2010</t>
  </si>
  <si>
    <t>02210</t>
  </si>
  <si>
    <t>2211</t>
  </si>
  <si>
    <t>MINISTERIO DA EDUCAÇAO-MEC/CAPES/MUNICIPIO DE ALTEROSA/UFOP - ACORDO COOPERAÇAO TECNICA N° 188/2008 - COORD. CEAD'</t>
  </si>
  <si>
    <t>1574-2010</t>
  </si>
  <si>
    <t>02211</t>
  </si>
  <si>
    <t>2212</t>
  </si>
  <si>
    <t>MINISTERIO DA EDUCAÇAO-MEC/CAPES/MUNICIPIO DE ARAÇUAI/UFOP - ACORDO COOPERAÇAO TECNICA N° 189/2008 - COORD. CEAD'</t>
  </si>
  <si>
    <t>1575-2010</t>
  </si>
  <si>
    <t>02212</t>
  </si>
  <si>
    <t>2213</t>
  </si>
  <si>
    <t>MINISTERIO DA EDUCAÇAO-MEC/CAPES/MUNICIPIO DE ARAGUARI/UFOP - ACORDO COOPERAÇAO TECNICA N° 194/2008 - COORD. CEAD'</t>
  </si>
  <si>
    <t>1576-2010</t>
  </si>
  <si>
    <t>02213</t>
  </si>
  <si>
    <t>2214</t>
  </si>
  <si>
    <t>MINISTERIO DA EDUCAÇAO-MEC/CAPES/MUNICIPIO DE BALSAMO/UFOP - ACORDO COOPERAÇAO TECNICA N° 197/2008 - COORD. CEAD'</t>
  </si>
  <si>
    <t>1577-2010</t>
  </si>
  <si>
    <t>02214</t>
  </si>
  <si>
    <t>2215</t>
  </si>
  <si>
    <t>MINISTERIO DA EDUCAÇAO-MEC/CAPES/MUNICIPIO DE CAMAÇARI/UFOP - ACORDO COOPERAÇAO TECNICA N° 282008 - COORD. CEAD'</t>
  </si>
  <si>
    <t>1578-2010</t>
  </si>
  <si>
    <t>02215</t>
  </si>
  <si>
    <t>2216</t>
  </si>
  <si>
    <t>MINISTERIO DA EDUCAÇAO-MEC/CAPES/MUNICIPIO DE CONSELHEIRO LAFAIETE/UFOP - ACORDO COOPERAÇAO TECNICA N° 190/2008 - COORD. CEAD'</t>
  </si>
  <si>
    <t>1579-2010</t>
  </si>
  <si>
    <t>02216</t>
  </si>
  <si>
    <t>2217</t>
  </si>
  <si>
    <t>MINISTERIO DA EDUCAÇAO-MEC/CAPES/MUNICIPIO DE COROMANDEL/UFOP - ACORDO COOPERAÇAO TECNICA N° 192/2008 - COORD. CEAD'</t>
  </si>
  <si>
    <t>1580-2010</t>
  </si>
  <si>
    <t>02217</t>
  </si>
  <si>
    <t>2218</t>
  </si>
  <si>
    <t>MINISTERIO DA EDUCAÇAO-MEC/CAPES/MUNICIPIO DE DIAS D'AVILA/UFOP - ACORDO COOPERAÇAO TECNICA N° 185/2008 - COORD. CEAD'</t>
  </si>
  <si>
    <t>1581-2010</t>
  </si>
  <si>
    <t>02218</t>
  </si>
  <si>
    <t>2219</t>
  </si>
  <si>
    <t>MINISTERIO DA EDUCAÇAO-MEC/CAPES/MUNICIPIO DE DIVINOLANDIA/UFOP - ACORDO COOPERAÇAO TECNICA N° 191/2008 - COORD. CEAD'</t>
  </si>
  <si>
    <t>1582-2010</t>
  </si>
  <si>
    <t>02219</t>
  </si>
  <si>
    <t>2220</t>
  </si>
  <si>
    <t>MINISTERIO DA EDUCAÇAO-MEC/CAPES/MUNICIPIO DE ESPLANADA/UFOP - ACORDO COOPERAÇAO TECNICA N° 183/2008 - COORD. CEAD'</t>
  </si>
  <si>
    <t>1583-2010</t>
  </si>
  <si>
    <t>02220</t>
  </si>
  <si>
    <t>2221</t>
  </si>
  <si>
    <t>MINISTERIO DA EDUCAÇAO-MEC/CAPES/MUNICIPIO DE IPATINGA/UFOP - ACORDO COOPERAÇAO TECNICA N° 29/2008 - COORD. CEAD'</t>
  </si>
  <si>
    <t>1584-2010</t>
  </si>
  <si>
    <t>02221</t>
  </si>
  <si>
    <t>2222</t>
  </si>
  <si>
    <t>MINISTERIO DA EDUCAÇAO-MEC/CAPES/MUNICIPIO DE ITANHEM/UFOP - ACORDO COOPERAÇAO TECNICA N° 184/2008 - COORD. CEAD'</t>
  </si>
  <si>
    <t>1585-2010</t>
  </si>
  <si>
    <t>02222</t>
  </si>
  <si>
    <t>NIT</t>
  </si>
  <si>
    <t>2223</t>
  </si>
  <si>
    <t>AUTORES-FELIPE COMARELA MILANEZ E OUTROS/UFOP - CONTRATO CESSAO DIREITOS AUTORAIS - CEAD</t>
  </si>
  <si>
    <t>1609-2010</t>
  </si>
  <si>
    <t>02223</t>
  </si>
  <si>
    <t>transfere a UFOP direitos autorais referente a obras literária: Caros Magno de S Paiva, Maria do Carmo Pires, Irce Fernandes G Guimaraes, Jorge Luiz B Murta - cursos ministrados pelo CEAD</t>
  </si>
  <si>
    <t>definitiva e irrevogavel</t>
  </si>
  <si>
    <t>1239-1243</t>
  </si>
  <si>
    <t>2224</t>
  </si>
  <si>
    <t>ONG SERRA DO TROVAO-CENTRO CULTURAL ECOLOGICO/UFOP - ACORDO COOPERAÇAO</t>
  </si>
  <si>
    <t>1689-2010</t>
  </si>
  <si>
    <t>02224</t>
  </si>
  <si>
    <t>implementaçao programas, projetos e atividades de ensino, pesquisa e extensao,areas cultura e meio ambiente, e intercambio profissionais, estudantes e material academico</t>
  </si>
  <si>
    <t>07/5/2010 a 06/5/2013</t>
  </si>
  <si>
    <t>2225</t>
  </si>
  <si>
    <t>COOPERATIVA DE TECNOLOGIA ORGANIZACIONAL LTDA.-COOPERTEC/UFOP/FG - CONTRATO PRESTAÇAO SERVIÇOS - ROMERO CESAR GOMES (DECIV)</t>
  </si>
  <si>
    <t>1752-2010</t>
  </si>
  <si>
    <t>02225</t>
  </si>
  <si>
    <t>apoio tecnico, didatico e administrativo aos cursos de mestrado profissional vinculados ao NUCEO-Nucleo de Geotecnia da UFOP - valor: R$ 20.000,00</t>
  </si>
  <si>
    <t>ARQUIVADO, 10/3/2010</t>
  </si>
  <si>
    <t>FORUM</t>
  </si>
  <si>
    <t>2226</t>
  </si>
  <si>
    <t>UFOP/FEOP - CONVENIO EXECUÇAO EVENTO INSTITUCIONAL - COORD.: IFAC</t>
  </si>
  <si>
    <t>1950-2010</t>
  </si>
  <si>
    <t>02226</t>
  </si>
  <si>
    <t>apoio na realização do Festival Literario de Ouro Preto - Forum das Letras 2010</t>
  </si>
  <si>
    <t>27/9/2010 a 31/3/2011</t>
  </si>
  <si>
    <t>DOU, 23/02/2011, P. 61</t>
  </si>
  <si>
    <t>2227</t>
  </si>
  <si>
    <t>MUNICIPIO DE OURO PRETO-PMOP/UFOP/MINISTÉRIO PUBLICO DE MG - TERMO DE COOPERAÇAO MUTUA</t>
  </si>
  <si>
    <t>6488-2009</t>
  </si>
  <si>
    <t>02227</t>
  </si>
  <si>
    <t>fixa termos e condiçoes de parceria visando a regularizaçao da situaçao dos loteamentos localizados no distrito de Cachoeira do Campo e que se encontram em situaçao irregular</t>
  </si>
  <si>
    <t>1°/02/2010 a 1°/02/2012, renovavel automaticamente</t>
  </si>
  <si>
    <t>DOU, 04/3/2010, P. 50</t>
  </si>
  <si>
    <t>2228</t>
  </si>
  <si>
    <t>ARCELORMITTAL BRASIL S.A./UFOP/FG - CONTRATO PRESTAÇAO SERVIÇOS N° CT10012080 - GILBERTO FERNANDES (DECIV)</t>
  </si>
  <si>
    <t>2049-2010</t>
  </si>
  <si>
    <t>02228</t>
  </si>
  <si>
    <t>elaboração de norma para aplicaçao de escoria de aciaria em lastro ferroviario - valor: R$ 76.368,00</t>
  </si>
  <si>
    <t>19/02/2010 a 18/08/2011</t>
  </si>
  <si>
    <t>DOU, 04/5/2010, p. 63</t>
  </si>
  <si>
    <t>2229</t>
  </si>
  <si>
    <t>ASSOCIAÇAO ALFABETIZAÇAO SOLIDARIA (ALFASOL)/UFOP/FEOP - TERMO COOPERAÇAO N° 04/2010 - CAMILO ADALTON M DA SILVA (ENUT)</t>
  </si>
  <si>
    <t>2117-2010</t>
  </si>
  <si>
    <t>02229</t>
  </si>
  <si>
    <t>projeto Jequitinhança: fortalecimento da agricultura familiar e da piscicultura no municipio de Monte Formoso, Vale do Jequitinhonha - valor:R$40.00,00</t>
  </si>
  <si>
    <t>26/2/2010 a 15/12/2010</t>
  </si>
  <si>
    <t>2230</t>
  </si>
  <si>
    <t>IRMANDADE DA SANTA CASA DE MISERICORDIA DE OURO PRETO/UFOP - ACORDO COOPERAÇAO</t>
  </si>
  <si>
    <t>2118-2010</t>
  </si>
  <si>
    <t>02230</t>
  </si>
  <si>
    <t xml:space="preserve">utilizaçao tecnologias, RH, materiais cientificos disponiveis, visando implementaçao programas, projetos e atividades de ensino, pesquisa e extensão,bem como intercambio docentes e discentes e material academico  </t>
  </si>
  <si>
    <t>10/3/2010 a 10/3/2015</t>
  </si>
  <si>
    <t>DOU, 15/3/2010, P. 72</t>
  </si>
  <si>
    <t>2231</t>
  </si>
  <si>
    <t>CEMIG GERAÇAO E TRANSMISSAO S.A. (CEMIG GT)/UFOP/FEOP - CONVENIO COOPERAÇAO TECNICO-CIENTIFICA - ROMERO CESAR GOMES (NUGEO)</t>
  </si>
  <si>
    <t>2144-2010</t>
  </si>
  <si>
    <t>02231</t>
  </si>
  <si>
    <t>curso mestrado profissionalizante em engenharia de barragens - pos-graduaçao strictu sensu, p/capacitaçao e aperfeiçoamento de RH - valor: R$ 559.000,00</t>
  </si>
  <si>
    <t>11/5/2010 a 10/5/2015</t>
  </si>
  <si>
    <t>2232</t>
  </si>
  <si>
    <t>FUNDAÇAO GORCEIX/MUNICIPIO DE OURO PRETO/UFOP/SOCIEDADE TECNICA DE ENGENHARIA E SONDAGENS LTDA. - CONTRATO PRESTAÇAO SERVIÇOS - ROMERO CESAR GOMES (DECIV)</t>
  </si>
  <si>
    <t>2328-2010</t>
  </si>
  <si>
    <t>02232</t>
  </si>
  <si>
    <t>execuçao seis furos de sondagem SPT e seis furos verticais por sonda rotativa..., caracterizaçao solo e instalaçao de tubos inclinometro area de encosta  antigo predio da Santa Casa e antiplano da Igreja São Jose em Ouro Preto - valor: R$ 41.960,00</t>
  </si>
  <si>
    <t>2233</t>
  </si>
  <si>
    <t>FUNDAÇAO GORCEIX/FUNDAÇAO VICTOR DEQUECH/UFOP/MUNICIPIO DE OURO PRETO/SAMARCO MINERAÇAO S.A. - CONVENIO COOPERAÇAO TECNICA - ROMERO CESAR GOMES (DECIV)</t>
  </si>
  <si>
    <t>2329-2010</t>
  </si>
  <si>
    <t>02233</t>
  </si>
  <si>
    <t>implementaçao estudos mapeamento geologico-geotecnico encostas de area urbana de Ouro Preto - valor: R$60.000,00</t>
  </si>
  <si>
    <t>2234</t>
  </si>
  <si>
    <t>UFOP/FG/CURSO MESTRADO EM GEOTECNIA - PRESTAÇAO CONTAS FINAL -ROMERO CESAR GOMES (DECIV)</t>
  </si>
  <si>
    <t>2330-2010</t>
  </si>
  <si>
    <t>02234</t>
  </si>
  <si>
    <t>C/C 80.431-2, 80.130-5, 80.129-1, 80.619-6, 80.063-5, - AG. 0473-1 - BB</t>
  </si>
  <si>
    <t>2235</t>
  </si>
  <si>
    <t>MUNICIPIO DE OURO PRETO-PMOP/UFOP - CONVENIO COOPERAÇAO TECNICA - JOUBERT DE CASTRO LIMA (DECOM)</t>
  </si>
  <si>
    <t>459-2010</t>
  </si>
  <si>
    <t>02235</t>
  </si>
  <si>
    <t>projeto de pesquisa SIGHabitar - valor: R$185.000,00</t>
  </si>
  <si>
    <t>23/3/2010 a 23/3/2012</t>
  </si>
  <si>
    <t>MOP  08/4/2010, n° 65</t>
  </si>
  <si>
    <t>2236</t>
  </si>
  <si>
    <t>FUGIWARA ENTERPRISES INSTRUMENTOS CIENTIFICOS LTDA./UFOP/FG - CONTRATO ASSISTENCIA TECNICA N° 603/09</t>
  </si>
  <si>
    <t>2356-2010</t>
  </si>
  <si>
    <t>02236</t>
  </si>
  <si>
    <t>prestaçao serviços de assistencia tecnica em equipamentos da UFOP adquiridos pelo T.O. FAPEMIG Processo n° CRA-APQ 02710-09 - valor: R$58.700,00</t>
  </si>
  <si>
    <t>09/3/2010 a 29/3/2010</t>
  </si>
  <si>
    <t>2237</t>
  </si>
  <si>
    <t>UFOP/FUNDAÇAO CENTRO TECNOLOGICO DE MINAS GERAIS-CETEC - TERMO COOPERAÇAO - ANTONIO CARLOS DA SILVA (REDEMAT)</t>
  </si>
  <si>
    <t>2459-2010</t>
  </si>
  <si>
    <t>02237</t>
  </si>
  <si>
    <t>apoio do MCT p/pesquisa e desenvolvimento de tecnologias p/melhor aproveitamento de energia solar fototermica e fotovoltaica</t>
  </si>
  <si>
    <t>CETEC</t>
  </si>
  <si>
    <t>2238</t>
  </si>
  <si>
    <t>FEOP/UFOP - CONTRATO PRESTAÇAO SERVIÇOS TECNICOS ESPECIALIZADOS - GILSON ANTONIO NUNES (DEP. MUSEOLOGIA)</t>
  </si>
  <si>
    <t>2479-2010</t>
  </si>
  <si>
    <t>02238</t>
  </si>
  <si>
    <t>elaboraçao de modelo de gestao para o Museu de Ciencia da Terra do Rio de Janeiro - valor: R$38.500,00</t>
  </si>
  <si>
    <t>2239</t>
  </si>
  <si>
    <t>14/01/2011 a 13/01/2016</t>
  </si>
  <si>
    <t>DOU, 16/02/2011, p. 58</t>
  </si>
  <si>
    <t>CACOP</t>
  </si>
  <si>
    <t>2240</t>
  </si>
  <si>
    <t>CENTRO ARTES E CONVENÇOES DA UFOP - CONVENIO</t>
  </si>
  <si>
    <t>2076-2010</t>
  </si>
  <si>
    <t>02240</t>
  </si>
  <si>
    <t>programa de desenvolvimento institucional e acadêmico do CACOP 2010/2015 - valor: R$3.450.846,55</t>
  </si>
  <si>
    <t>1°/4/2010 a 31/3/2015</t>
  </si>
  <si>
    <t>proc.2908/10 - cópia reg. Siconv - 2 Vol.</t>
  </si>
  <si>
    <t>2241</t>
  </si>
  <si>
    <t>UFOP-FEOP - EXECUÇAO PROJETO ACADEMICO E DE DESENVOLVIMENTO INSTITUCIONAL - COORD. PRPE</t>
  </si>
  <si>
    <t>2908-2010</t>
  </si>
  <si>
    <t>02241</t>
  </si>
  <si>
    <t>sistema de comunicaçao integrada na UFOP - valo: R$ 5.591.818,40</t>
  </si>
  <si>
    <t>2242</t>
  </si>
  <si>
    <t>FUNDAÇAO SORRIA/UFOP - TERMO CESSAO FUNCIONARIO - JACQUELINE DE SOUZA (DEFAR)</t>
  </si>
  <si>
    <t>3007-2010</t>
  </si>
  <si>
    <t>02242</t>
  </si>
  <si>
    <t>cessao, pela Fundaçao Sorria, da funcionaria Sra. Sara Maria Gonçalves, p/proj. extensao "avaliaçao microbiologica de cosmeticos cuja comercializaçao auxilia na manutençao do projeto Sorria"</t>
  </si>
  <si>
    <t>16/4/2010 a 15/4/2012</t>
  </si>
  <si>
    <t>2243</t>
  </si>
  <si>
    <t>SERVIÇO SOCIAL DA INDUSTRIA - UNIDADE CENTRO DE CULTURA EM MARIANA (SESI-MARIANA)/UFOP - CONVENIO COOPERAÇAO MUTUA - MARTA REGINA MAIA (DECSA)</t>
  </si>
  <si>
    <t>3008-2010</t>
  </si>
  <si>
    <t>02243</t>
  </si>
  <si>
    <t>realizaçao aulas curso de comunicaçao social-jornalismo e TV-UFOP, disciplinas radiojrnalismo e telefornalismo, do ICS, nas dependencias do SESI-MARIANA - estudio Ponto Volante</t>
  </si>
  <si>
    <t>09/6/2010 a 08/6/2012</t>
  </si>
  <si>
    <t>DOU, 10/6/2010, P. 55</t>
  </si>
  <si>
    <t>2244</t>
  </si>
  <si>
    <t>3122-2010</t>
  </si>
  <si>
    <t>02244</t>
  </si>
  <si>
    <t>estudo faixa granulometrica da escoria de ferro silicio-manganes e da brita... Aplicaçao de geossinteticos na analise - valor: R$500.000,00</t>
  </si>
  <si>
    <t>19/5/2010 a 18/01/2011</t>
  </si>
  <si>
    <t>2245</t>
  </si>
  <si>
    <t>USINAS SIDERURGICAS DE MG S.A.-USIMINAS / UFOP / FG - CONTRATO N° 4600091884 - GILBERTO FERNANDES (DECIV)</t>
  </si>
  <si>
    <t>3164-2010</t>
  </si>
  <si>
    <t>02245</t>
  </si>
  <si>
    <t>projeto de elaboraçao d enorma tecnica de aplicaçao de agregado siderurgico em lastro ferroviario - valor: R$ 76.368,00</t>
  </si>
  <si>
    <t>29/3/2010 A 28/3/2011</t>
  </si>
  <si>
    <t>DOU, 22/7/2010</t>
  </si>
  <si>
    <t>2246</t>
  </si>
  <si>
    <t>UFOP/FEOP/GEOTECNIA DE BARRAGENS - RELATORIO MOVIMENTAÇAO FINANCEIRA DE SALDO TRANSFERIDO DA FG PARA FEOP - ROMERO CESAR GOMES</t>
  </si>
  <si>
    <t>3165-2010</t>
  </si>
  <si>
    <t>02246</t>
  </si>
  <si>
    <t>C/C 60.184-5. AG 0473-1. BB</t>
  </si>
  <si>
    <t>2247</t>
  </si>
  <si>
    <t>USINAS SIDERURGICAS DE MG S.A.-USIMINAS / UFOP / FG - CONTRATO N° 4600091901 - GILBERTO FERNANDES (DECIV)</t>
  </si>
  <si>
    <t>3247-2010</t>
  </si>
  <si>
    <t>02247</t>
  </si>
  <si>
    <t>determinaçao caracteristicas metodo deestabilizaçao das escorias de aciaria por hidrataçao... Valor: R$230.297,80</t>
  </si>
  <si>
    <t>06/4/2010 A 06/4/2011</t>
  </si>
  <si>
    <t>2248</t>
  </si>
  <si>
    <t>UFOP/FESTIVAL INVERNO DE MUSICA ERUDITA E ARTES CENICAS DE OURO PRETO E MARIANA -PRESTAÇAO CONTAS FINAL</t>
  </si>
  <si>
    <t>3273-2010</t>
  </si>
  <si>
    <t>02248</t>
  </si>
  <si>
    <t>2249</t>
  </si>
  <si>
    <t xml:space="preserve">UFOP/FEOP~FORUM DAS LETRAS 2009 - PRESTAÇAO CONTAS FINAL </t>
  </si>
  <si>
    <t>3274-2010</t>
  </si>
  <si>
    <t>02249</t>
  </si>
  <si>
    <t>C/C 25.887-3, AG. 0473-1, BB</t>
  </si>
  <si>
    <t>2250</t>
  </si>
  <si>
    <t>UFOP/FEOP/FESTIVAL INVERNO DE MUSICA ERUDITA E ARTES CENICAS DE OURO PRETO E MARIANA 2009 - RODRIGO MEIRA MARTONI</t>
  </si>
  <si>
    <t>3433-2010</t>
  </si>
  <si>
    <t>02250</t>
  </si>
  <si>
    <t>C/C 60.061-X, AG. 0473-1, BB</t>
  </si>
  <si>
    <t>2251</t>
  </si>
  <si>
    <t>UNIVERSIDADE FEDERAL DE VIÇOSA (UFV)/UFOP/FAPEMIG/FUNARBE/FEOP - INSTRUMENTO PARTICULAR RECONHECIMENTO DIREITOS - MARIA TEREZINHA BAHIA E LUIS CARLOS CROCCO AFONSO (DECBI)</t>
  </si>
  <si>
    <t>3487-2010</t>
  </si>
  <si>
    <t>02251</t>
  </si>
  <si>
    <t>regularizaçao titularidade, reconhecimento mutuo direitos e obrigaçoes da tecnologia: "E-NTPDases recombinantes, uso na produçao de kit de diagnostico p/detecçao de anticorpos nas leishmanioses causada por especies de genero Leishmania</t>
  </si>
  <si>
    <t>UFV/FAPEMIG</t>
  </si>
  <si>
    <t>2252</t>
  </si>
  <si>
    <t>ENUT-DEPARTAMENTO DE ALIMENTOS/UFOP - CONSULTA - JOSE GERALDO SABIONI (DEALI)</t>
  </si>
  <si>
    <t>3817-2010</t>
  </si>
  <si>
    <t>02252</t>
  </si>
  <si>
    <t>viabilizaçao de prestaçao serviços, via FEOP, com objetivo de realizaçao de analises microbiologicas em alimentos e agua</t>
  </si>
  <si>
    <t>2253</t>
  </si>
  <si>
    <t>MINISTERIO DA EDUCAÇAO-CAPES/MUNICIPIO DE SETE LAGOAS/UFOP - ACORDO COOPERAÇAO TECNICA - MARIA DO CARMO VILA (CEAD)</t>
  </si>
  <si>
    <t>3661-2010</t>
  </si>
  <si>
    <t>02253</t>
  </si>
  <si>
    <t>implementaçao do Sistema Universidade Aberta do Brsil (UAB)</t>
  </si>
  <si>
    <t>2254</t>
  </si>
  <si>
    <t>FG/COMPANHIA DE SANEAMENTO DE MG (COPASA)/UFOP - CONTRATO PRESTAÇAO SERVIÇOS</t>
  </si>
  <si>
    <t>3662-2010</t>
  </si>
  <si>
    <t>02254</t>
  </si>
  <si>
    <t>elaboraçao relatorio tecnico preliminar-RTP- do egotamento sanitario p/o Campus Morro do Cruzeiro da UFOP - valor:R$10.000,00</t>
  </si>
  <si>
    <t>1°/6/2010 A 30/8/2010</t>
  </si>
  <si>
    <t>DOU, 02/8/2010</t>
  </si>
  <si>
    <t>2255</t>
  </si>
  <si>
    <t>05/5/2010 a 04/5/2011</t>
  </si>
  <si>
    <t>DOU, 24/6/2010, P.75</t>
  </si>
  <si>
    <t>2256</t>
  </si>
  <si>
    <t>MUNICIPIO DE OURO PRETO/UFOP - TERMO CESSAO DE SERVIDOR N° 051/2010</t>
  </si>
  <si>
    <t>3730-2010</t>
  </si>
  <si>
    <t>02256</t>
  </si>
  <si>
    <t>cessao, pelo Municipio, da servidora LUIZA FERREIRA ALVES DE BRITO, p/prestar serviços e desenvolver atividades junto ao Projeto TV UFOP, sem onus para UFOP</t>
  </si>
  <si>
    <t>28/4/2010 a 28/4/2015</t>
  </si>
  <si>
    <t>DOMOP, n° 75, 10/5/2010./DOU, 21/12/2010</t>
  </si>
  <si>
    <t>2257</t>
  </si>
  <si>
    <t>MINISTERIO EDUCAÇAO-CAPES/MUNICIPIO DE BARAO DE COCAIS/UFOP - ACORDO COOPERAÇAO TECNICA N° 030/2010 - COORD. CEAD</t>
  </si>
  <si>
    <t>3905-2010</t>
  </si>
  <si>
    <t>02257</t>
  </si>
  <si>
    <t>2258</t>
  </si>
  <si>
    <t>UFOP/BANCO SANTANDER (BRASIL) S.A. - CONVENIO E PROTOCOLO INTENÇOES VIABILIZAÇAO DE PROGRAMA TOP ESPANHA SANTANDER UNIVERSIDADES</t>
  </si>
  <si>
    <t>viablizar participaçao da UFOP no Programa TOP Espanha Santander Universidades - valor: R$1.081,86 (convenio)</t>
  </si>
  <si>
    <t>05/5/2010 a 31/01/2011</t>
  </si>
  <si>
    <t>2259</t>
  </si>
  <si>
    <t>adesao da UFOP a Rede Luso-brasileira de Remediaçao e Reabilitaçao de Ambientes Degradados ( READE) e colaboraçao e intercambio - programas pos-graduaçao universidades brasileiras e portuguesas</t>
  </si>
  <si>
    <t>DEGEO</t>
  </si>
  <si>
    <t>PRESTAÇAO CONSTAS FEOP</t>
  </si>
  <si>
    <t>2260</t>
  </si>
  <si>
    <t>UFOP/FEOP/CT-USIMINAS CARTOGRAFIA GEOLOGICA - PRESTAÇAO CONTAS FINAL - FERNANDO FLECHA ALKMIM</t>
  </si>
  <si>
    <t>4140-2010</t>
  </si>
  <si>
    <t>02260</t>
  </si>
  <si>
    <t>C/C 60.017-2, AG. 0473-1, BB</t>
  </si>
  <si>
    <t>2261</t>
  </si>
  <si>
    <t xml:space="preserve">UFOP/FEOP/CT-BRANDT - PROJETO REJAGUARI - PRESTAÇAO CONTAS FINAL - SERVIÇO PONTES RIBEIRO </t>
  </si>
  <si>
    <t>4225-2010</t>
  </si>
  <si>
    <t>02261</t>
  </si>
  <si>
    <t>C/C 24.519-4 AG. 0473-1, BB</t>
  </si>
  <si>
    <t>2262</t>
  </si>
  <si>
    <t>FG/UFOP - CONTRATO PRESTAÇAO SERVIÇOS TECNICOS ESPECIALIZADOS - MARIA SILVIA C BARBOSA (DEGEO)</t>
  </si>
  <si>
    <t>4226-2010</t>
  </si>
  <si>
    <t>02262</t>
  </si>
  <si>
    <t>prestaçao serviços tecnicos especialiados ao projeto Petrobras Internacional - valor: R$ 24,350,00</t>
  </si>
  <si>
    <t>dez./2009 a maio/2010</t>
  </si>
  <si>
    <t>DOU, 10/6/2010, p. 55</t>
  </si>
  <si>
    <t>2263</t>
  </si>
  <si>
    <t>FG/UFOP - CONTRATO PESQUISA E DESENVOLVIMENTO - TIAGO GARCIA DE SENNA (DECOM)</t>
  </si>
  <si>
    <t>4227-2010</t>
  </si>
  <si>
    <t>02263</t>
  </si>
  <si>
    <t>desenv. modelo de dados único (conceitual e logico) p/projeto de inovaçao tecnologica e serviços de analise, classificaçao, .... De forma georeferenciada - valor: R$ 48.300,00</t>
  </si>
  <si>
    <t>1º/4/2010 a 31/3/2011</t>
  </si>
  <si>
    <t>DOU, 31/5/2010. P. 66</t>
  </si>
  <si>
    <t>2264</t>
  </si>
  <si>
    <t>FG/UFOP - CONTRATO PESQUISA E DESENVOLVIMENTO - JOUBERT DE CASRO LIMA (DECOM)</t>
  </si>
  <si>
    <t>4228-2010</t>
  </si>
  <si>
    <t>02264</t>
  </si>
  <si>
    <t>2265</t>
  </si>
  <si>
    <t>UFOP/FEOP - CONTRATO OFERECIMENTO CURSO POS-GRADUAÇAO - ADILSON DO LAGO LEITE (DECIV)</t>
  </si>
  <si>
    <t>4162-2010</t>
  </si>
  <si>
    <t>02265</t>
  </si>
  <si>
    <t>curso pos-graduaçao em engeharia geotecnica,  nivel mestrado profissional - valor: R$ 559.000,00</t>
  </si>
  <si>
    <t>encerrado em 18/07/2011</t>
  </si>
  <si>
    <t>1277/1365/1418</t>
  </si>
  <si>
    <t>2266</t>
  </si>
  <si>
    <t>VALE S.A.(paragominas)/UFOP/FG - CONVENIO INTERCAMBIO CIENTIFICO E TECNOLOGICO - ROMERO CESAR GOMES (DECIV)</t>
  </si>
  <si>
    <t>4371-2010</t>
  </si>
  <si>
    <t>02266</t>
  </si>
  <si>
    <t>estudos de concepçao e premissas e de operaçao do sistema disposiçao de rejeitos de bauxita da MBP - valor : R$ 715.000,00</t>
  </si>
  <si>
    <t>06/7/2010 a 31/12/12</t>
  </si>
  <si>
    <t>2267</t>
  </si>
  <si>
    <t>UFOP/FEOP - CONVENIO DESCENTRALIZAÇAO RECURSOS (MEC/SEED) - FERNANDO CORTEZ SICA (DECOM)</t>
  </si>
  <si>
    <t>4472-2010</t>
  </si>
  <si>
    <t>02267</t>
  </si>
  <si>
    <t>aluno integrado - qualificaçao de alunos de escolas publicas no ambito das tecnologias da informaão e comunicaçao (TIC) - valor:R$446.923,00</t>
  </si>
  <si>
    <t>exercicio de 2010</t>
  </si>
  <si>
    <t>DOU, 21/01/2011m p. 48</t>
  </si>
  <si>
    <t>2268</t>
  </si>
  <si>
    <t>CONSELHO REGIONAL DE EDUCAÇAO FISICA DA 6ª REGIAO (CREF6/MG)/UFOP - CONVENIO INTERCAMBIO</t>
  </si>
  <si>
    <t>244-2010</t>
  </si>
  <si>
    <t>02268</t>
  </si>
  <si>
    <t>intercambio e atualização de informaçoes a comunidade da Educaçao Fisica</t>
  </si>
  <si>
    <t>UFOP/CREF6</t>
  </si>
  <si>
    <t>2269</t>
  </si>
  <si>
    <t>4627-2010</t>
  </si>
  <si>
    <t>02269</t>
  </si>
  <si>
    <t>desenv. novas tecnicas de manutençao de via permanente amparado por analises laboratoriais... - lastro, trilhos, dormentes e grampos - valor: R$ 589.461,00</t>
  </si>
  <si>
    <t>05/7/2010 a 04/7/2012</t>
  </si>
  <si>
    <t>2270</t>
  </si>
  <si>
    <t>FUNDAÇAO ESTADUAL DO MEIO AMBIENTE (FEAM) / UFOP - CONVENIO DESENVOLVIMENTO PROJETO - HERNANI MOTA LIMA (DEMIN)</t>
  </si>
  <si>
    <t>4745-2010</t>
  </si>
  <si>
    <t>02270</t>
  </si>
  <si>
    <t>uso de cavas de mineraçao para disposiçao de residuos - valor:R$ 21.510,00</t>
  </si>
  <si>
    <t>elaborando instrumento</t>
  </si>
  <si>
    <t>FEAM</t>
  </si>
  <si>
    <t>2271</t>
  </si>
  <si>
    <t>UFOP-EM/DEGEO / SECRETARIA ESTADUAL DE MEIO AMBIENTE E DESENV. SUSTENTAVEL (SEMAD) - INSTITUTO DE FLORESTAS (IEF) - PROTOCOLO INTENÇOES -- DEGEO/EM</t>
  </si>
  <si>
    <t>4746-2010</t>
  </si>
  <si>
    <t>02271</t>
  </si>
  <si>
    <t>criaçao do mosaico de unidades de conservaçao do quadrilatero ferrifero e outros estudos nesta area</t>
  </si>
  <si>
    <t>IEF</t>
  </si>
  <si>
    <t>2272</t>
  </si>
  <si>
    <t>UFOP/FEOP/CT-SAMARCO-INSITU - PRESTAÇAO CONTAS FINAL - VALDIR COSTA E SILVA (DEMIN)</t>
  </si>
  <si>
    <t>4798-2010</t>
  </si>
  <si>
    <t>02272</t>
  </si>
  <si>
    <t>C/C 24.590-9, AG. 0473-1, BB</t>
  </si>
  <si>
    <t>2273</t>
  </si>
  <si>
    <t>UFEOP/FEOP/PRECAL IG. NS. D'AJUDA - PRESTAÇAO CONTAS FINAL - VALDIR COSTA E SILVA (DEMIN)</t>
  </si>
  <si>
    <t>4799-2010</t>
  </si>
  <si>
    <t>02273</t>
  </si>
  <si>
    <t>C/C 60.054-7, AG. 0473-1, BB</t>
  </si>
  <si>
    <t>2274</t>
  </si>
  <si>
    <t>UFOP/FEOP/MBR-CURSO PESQUISA OPERACIONAL I - PRESTAÇAO CONTAS FINAL - HERNANI JAMILSON FREITAS (DEMIN)</t>
  </si>
  <si>
    <t>4800-2010</t>
  </si>
  <si>
    <t>02274</t>
  </si>
  <si>
    <t>C/C 19.567-7, AG. 0473-1, BB</t>
  </si>
  <si>
    <t xml:space="preserve">PASTA AZUL Q </t>
  </si>
  <si>
    <t>2275</t>
  </si>
  <si>
    <t>ESTADO DE MG: SECRETARIA DE ESTADO DE DEFESA SOCIAL (SEDS)/UFOP - TERMO COOPERAÇAO TECNICA N° 32/2010 - DAVI DE OLIVEIRA PINTO (DEART)</t>
  </si>
  <si>
    <t>4831-2010</t>
  </si>
  <si>
    <t>02275</t>
  </si>
  <si>
    <t>realizaçao atividades complementares aos presos que cumprem pena na Penitenciária Denio Moreira de Carvalho</t>
  </si>
  <si>
    <t>18/8/2010 a 17/8/2011</t>
  </si>
  <si>
    <t>a ser publicado pelo SEDS</t>
  </si>
  <si>
    <t>2276</t>
  </si>
  <si>
    <t>MINISTERIO DA EDUCAÇAO-COORDENAÇAO DE APERFEIÇOAMENTO DE PESSOAL DE NIVEL SUPERIOR-CAPES/MUNICIPIO DE TIRADENTES/UFOP - ACORDO COOPERAÇAO TECNICA - CEAD</t>
  </si>
  <si>
    <t>4899-2010</t>
  </si>
  <si>
    <t>02276</t>
  </si>
  <si>
    <t>estabelecimento de polo de apoio presencial p/oferta de cursos visando a implemenetaçao do Sistema Universidade Aberta do Brasil - UAB</t>
  </si>
  <si>
    <t>2277</t>
  </si>
  <si>
    <t>MINISTERIO DA EDUCAÇAO-COORDENAÇAO DE APERFEIÇOAMENTO DE PESSOAL DE NIVEL SUPERIOR-CAPES/MUNICIPIO DE BARROSO/UFOP - ACORDO COOPERAÇAO TECNICA - CEAD</t>
  </si>
  <si>
    <t>4944-2010</t>
  </si>
  <si>
    <t>02277</t>
  </si>
  <si>
    <t>2278</t>
  </si>
  <si>
    <t xml:space="preserve">UFOP/BANCO SANTANDER (BRASIL) S.A. - TERMO DE CONSOLIDAÇAO DE AÇOES DE COOPERAÇAO TECNICA </t>
  </si>
  <si>
    <t>5006-2010</t>
  </si>
  <si>
    <t>02278</t>
  </si>
  <si>
    <t>consolidaçao das informaçoes relativas aos projetos academicos já ou que serao formalizados</t>
  </si>
  <si>
    <t>SANTANDER</t>
  </si>
  <si>
    <t>2279</t>
  </si>
  <si>
    <t>UFOP/FEOP - CONVENIO PROJETO CULTURAL MINC 2010 (MECENATO) - PROEX</t>
  </si>
  <si>
    <t>5007-2010</t>
  </si>
  <si>
    <t>02279</t>
  </si>
  <si>
    <t>Festival de Inverno de Musica Erudita, Artes Cenicas e Visuais de Ouro Preto e Mariana - Forum das Artes 2010 - valor solicitado: R$ 1.008.282,00</t>
  </si>
  <si>
    <t>1°/7/2010 a 31/12/2010</t>
  </si>
  <si>
    <t>2280</t>
  </si>
  <si>
    <t>MUNICIPIO DE JOAO MONLEVADE/UFOP/FEOP - TERMO DE CESSAO DE SERVIDOR (CLAUDIA MARIA DE LOURDES SANTOS)</t>
  </si>
  <si>
    <t>5268-2010</t>
  </si>
  <si>
    <t>02280</t>
  </si>
  <si>
    <t>cessao de servidor, sem onus para a UFOP, da servidora publica municipal: Claudia Mª de Lourdes Santos</t>
  </si>
  <si>
    <t>1º/6/2010 A 1°/6/2011</t>
  </si>
  <si>
    <t>2281</t>
  </si>
  <si>
    <t>MUNICIPIO DE JOAO MONLEVADE/UFOP/FEOP - TERMO DE CESSAO DE SERVIDOR (SIMONE RODRIGUES DA SILVA)</t>
  </si>
  <si>
    <t>5269-2010</t>
  </si>
  <si>
    <t>02281</t>
  </si>
  <si>
    <t>cessao de servidor, sem onus para a UFOP, da servidora publica municipal: Simone Rodrigues da Silva</t>
  </si>
  <si>
    <t>2282</t>
  </si>
  <si>
    <t>MUNICIPIO DE JOAO MONLEVADE/UFOP/FEOP - TERMO DE CESSAO DE SERVIDOR (KARINE PACHECO DE SOUZA)</t>
  </si>
  <si>
    <t>5270-2010</t>
  </si>
  <si>
    <t>02282</t>
  </si>
  <si>
    <t>cessao de servidor, sem onus para a UFOP, da servidora publica municipal: Karine Pacheco de Souza</t>
  </si>
  <si>
    <t>2283</t>
  </si>
  <si>
    <t>MUNICIPIO DE JOAO MONLEVADE/UFOP/FEOP - TERMO DE CESSAO DE SERVIDOR (ERICA VALADARES COTA)</t>
  </si>
  <si>
    <t>5271-2010</t>
  </si>
  <si>
    <t>02283</t>
  </si>
  <si>
    <t>cessao de servidor, sem onus para a UFOP, da servidora publica municipal: Erica Valadares Cota</t>
  </si>
  <si>
    <t>2284</t>
  </si>
  <si>
    <t>MUNICIPIO DE JOAO MONLEVADE/UFOP/FEOP - TERMO DE CESSAO DE SERVIDOR (ADRIANO DOMINGOS BENTO)</t>
  </si>
  <si>
    <t>5272-2010</t>
  </si>
  <si>
    <t>02284</t>
  </si>
  <si>
    <t>cessao de servidor, sem onus para a UFOP, do servidor publico municipal: Adriano Domingos Bento</t>
  </si>
  <si>
    <t>2285</t>
  </si>
  <si>
    <t>MUNICIPIO DE JOAO MONLEVADE/UFOP/FEOP - TERMO DE CESSAO DE SERVIDOR (EDMAR ANGELO BENEDITO)</t>
  </si>
  <si>
    <t>5273-2010</t>
  </si>
  <si>
    <t>02285</t>
  </si>
  <si>
    <t>cessao de servidor, sem onus para a UFOP, do servidor publico municipal: Edmar Angelo Benedito</t>
  </si>
  <si>
    <t>2286</t>
  </si>
  <si>
    <t>MUNICIPIO DE JOAO MONLEVADE/UFOP/FEOP - TERMO DE CESSAO DE SERVIDOR (MURILO SEVERINO CEZARIO)</t>
  </si>
  <si>
    <t>5274-2010</t>
  </si>
  <si>
    <t>02286</t>
  </si>
  <si>
    <t>cessao de servidor, sem onus para a UFOP, do servidor publico municipal: Murilo Severino Cezario</t>
  </si>
  <si>
    <t>2287</t>
  </si>
  <si>
    <t>MUNICIPIO DE JOAO MONLEVADE/UFOP/FEOP - TERMO DE CESSAO DE SERVIDOR (DANILO LINHARES COTA)</t>
  </si>
  <si>
    <t>5275-2010</t>
  </si>
  <si>
    <t>02287</t>
  </si>
  <si>
    <t>cessao de servidor, sem onus para a UFOP, do servidor publico municipal: Danilo Linhas Cota</t>
  </si>
  <si>
    <t>2288</t>
  </si>
  <si>
    <t>MUNICIPIO DE JOAO MONLEVADE/UFOP/FEOP - CONVENIO COOPERAÇAO MUTUA - TERMO CONVENIO N° 064/2010 - COORD. UFOP: PRPE</t>
  </si>
  <si>
    <t>5276-2010</t>
  </si>
  <si>
    <t>02288</t>
  </si>
  <si>
    <t>instalaçao,manutençao e funcionamento dos cursos: Eng. De Produçao, Sistemas de Informação, Eng. Eletrica e Eng. Da Computaçao - valor: R$ 524.342,28</t>
  </si>
  <si>
    <t>1º/6/2010 A 29/09/2011</t>
  </si>
  <si>
    <t>MG, 8/6/2010, N° 0249; MG, 04/07/11, nº 519</t>
  </si>
  <si>
    <t>2289</t>
  </si>
  <si>
    <t>UFOP/FEOP/TRAM DA VALE - PRESTAÇAO CONTAS PARCIAL - RODRIGO M MARTONI</t>
  </si>
  <si>
    <t>5433-2010</t>
  </si>
  <si>
    <t>02289</t>
  </si>
  <si>
    <t>C/C 17.385-1, AG. 0473-1, BB</t>
  </si>
  <si>
    <t>2290</t>
  </si>
  <si>
    <t xml:space="preserve">UFOP / JOAO LUIZ MARTINS - CONTRATO CESSAO DIREITOS AUTORAIS </t>
  </si>
  <si>
    <t>5458-2010</t>
  </si>
  <si>
    <t>02290</t>
  </si>
  <si>
    <t>cessao e transferecia dos direitos autorais do autor referente a obra literaria "uma visao geral sobre os elementos integrantes do orçamento"</t>
  </si>
  <si>
    <t>2291</t>
  </si>
  <si>
    <t xml:space="preserve">UFOP / BREYNNER RICARDO DE OLIVEIRA - CONTRATO CESSAO DIREITOS AUTORAIS </t>
  </si>
  <si>
    <t>5459-2010</t>
  </si>
  <si>
    <t>02291</t>
  </si>
  <si>
    <t>cessao e transferecia dos direitos autorais do autor referente a obra literaria "gestao de politicas publicas regionais e locais"</t>
  </si>
  <si>
    <t>2292</t>
  </si>
  <si>
    <t xml:space="preserve">UFOP / JAIME ANTONIO SARDI - CONTRATO CESSAO DIREITOS AUTORAIS </t>
  </si>
  <si>
    <t>5465-2010</t>
  </si>
  <si>
    <t>02292</t>
  </si>
  <si>
    <t>cessao e transferecia dos direitos autorais do autor referente a obra literaria "topicos para estudo da historia economica e administragiva do Brasil"</t>
  </si>
  <si>
    <t>2293</t>
  </si>
  <si>
    <t>COMPANHIA DE SANEAMENTO DE MINAS GERAIS (COPASA)/UFOP - CONVENIO COOPERAÇAO TECNICA E CIENTIFICA - JOSE FERNANDO DE PAIGA (DEQUI)</t>
  </si>
  <si>
    <t>5514-2010</t>
  </si>
  <si>
    <t>02293</t>
  </si>
  <si>
    <t>cultivo da cianobacteria cylindrospermopsis raciborskil, extraçao e concentraçao da respectiva saxitoxina...</t>
  </si>
  <si>
    <t>COPASA</t>
  </si>
  <si>
    <t>2294</t>
  </si>
  <si>
    <t>FAPEMIG/UFOP/FG - TERMO DE OUTORGA DE BOLSA - CEX-BPV-00024-10 - GERALDO WEBER</t>
  </si>
  <si>
    <t>5515-2010</t>
  </si>
  <si>
    <t>02294</t>
  </si>
  <si>
    <t>dinamica molecular de DNA com defeitos pontuais - bolsista: Sarah Anne Harris - valor: R$ 7.665,00</t>
  </si>
  <si>
    <t>FAPEMIG/FG</t>
  </si>
  <si>
    <t>ARQUIVO MORTO</t>
  </si>
  <si>
    <t>2295</t>
  </si>
  <si>
    <t>ACMAR E ATLIMARJOM - CONVENIO</t>
  </si>
  <si>
    <t>818-2008</t>
  </si>
  <si>
    <t>02295</t>
  </si>
  <si>
    <t>residuos reciclaveis descartados pela UFOP</t>
  </si>
  <si>
    <t>2296</t>
  </si>
  <si>
    <t>GIS - GRUPO DE INTEGRAÇAO SOCIAL - TERMO COMPROMISSO</t>
  </si>
  <si>
    <t>3521-2008</t>
  </si>
  <si>
    <t>02296</t>
  </si>
  <si>
    <t xml:space="preserve">destinaçao de materiais reciclaveis descartados </t>
  </si>
  <si>
    <t>2297</t>
  </si>
  <si>
    <t>CAMAR-ASSOCIAÇAO DE CATADORES DE MATERIAL RECICLAVEL DE MARIANA - TERMO COMPROMISSO</t>
  </si>
  <si>
    <t>3522-2008</t>
  </si>
  <si>
    <t>02297</t>
  </si>
  <si>
    <t>2298</t>
  </si>
  <si>
    <t>MUNICIPIO DE OURO PRETO/UFOP - CONVENIO  REALIZAÇAO EVENTO</t>
  </si>
  <si>
    <t>5519-2010</t>
  </si>
  <si>
    <t>02298</t>
  </si>
  <si>
    <t>realizaçao do Festival Literario de Ouro Preto - Forum das Letras 2010 - valor: R$200.000,00</t>
  </si>
  <si>
    <t>30/6/2010 a 31/12/2010</t>
  </si>
  <si>
    <t>DOU, 25/8/2010</t>
  </si>
  <si>
    <t>2299</t>
  </si>
  <si>
    <t>EDITAL PNLD/2012 - MAURICIO XAVIER COUTRIM (DEQUI)</t>
  </si>
  <si>
    <t>4907-2010</t>
  </si>
  <si>
    <t>02299</t>
  </si>
  <si>
    <t>avaliaçao de obras didaticas de Quimica inscritas no PNLD/2012 - valor: R$ 820.269,82</t>
  </si>
  <si>
    <t>julho/2010 a 25/5/2011</t>
  </si>
  <si>
    <t>2300</t>
  </si>
  <si>
    <t>UFOP/FEOP - CONVENIO DESENVOLVIMENTO PROJETO - MAURICIO XAVIER COUTRIM (DEQUI)</t>
  </si>
  <si>
    <t>5521-2010</t>
  </si>
  <si>
    <t>02300</t>
  </si>
  <si>
    <t>apoio ao projeto: "avaliaçao de livros didaticos de quimica para o ensino medio (1° ao 3° anos) p/ PNLD 2012 - valor;R$ 787.325,56</t>
  </si>
  <si>
    <t>1°/7/2010 a 25/5/2011</t>
  </si>
  <si>
    <t>DOU, 30/3/2011, P.59</t>
  </si>
  <si>
    <t>2301</t>
  </si>
  <si>
    <t>FNED/UFOP - TERMO COOPERAÇAO N° 1930 - KEILA DESLANDES (DEEDU)</t>
  </si>
  <si>
    <t>5598-2010</t>
  </si>
  <si>
    <t>02301</t>
  </si>
  <si>
    <t>projeto: "genero e diversidade sexual" - valor: R$ 35.400,00</t>
  </si>
  <si>
    <t>2302</t>
  </si>
  <si>
    <t>SUPERINTENDENCIA DE LIMPEZA URBANA DE BELO HORIZONTE (SLU)/UFOP - CONVENIO COOPERAÇAO TECNICA - LUIZ DE ALMEIDA P BACELLAR (DEGEO)</t>
  </si>
  <si>
    <t>6059-2010</t>
  </si>
  <si>
    <t>02302</t>
  </si>
  <si>
    <t>desenvolvimento de atividades de pesquisa e cooperaçao tecnica ao projeto: "analise de remediaçao natural de aquiferos"</t>
  </si>
  <si>
    <t>18/6/2010 A 31/12/2012</t>
  </si>
  <si>
    <t>2303</t>
  </si>
  <si>
    <t>UFOP/FG/ARCELORMITTAL MONLEVADE - CONTRATO PRESTAÇAO SERVIÇOS - CARLOS ANTONIO DA SILVA (DEMET)</t>
  </si>
  <si>
    <t>6060-2010</t>
  </si>
  <si>
    <t>02303</t>
  </si>
  <si>
    <t>avaliaçao por meio de ferramentas termodinamicas da natureza de inclusoes presentes em aço sae 1045 - VALOR: R$</t>
  </si>
  <si>
    <t>Prof. Carlos</t>
  </si>
  <si>
    <t>2304</t>
  </si>
  <si>
    <t>UFOP/FEOP - CONTRATO REALIZAÇAO EVENTO - MARCONE J FREITAS SOUZA (DECOM)</t>
  </si>
  <si>
    <t>6061-2010</t>
  </si>
  <si>
    <t>02304</t>
  </si>
  <si>
    <t>II Encontro dos Saberes - valor: R$ 63.348,00</t>
  </si>
  <si>
    <t>1°/7/2010 a 30/12/2010</t>
  </si>
  <si>
    <t>2305</t>
  </si>
  <si>
    <t>2306</t>
  </si>
  <si>
    <t xml:space="preserve">UFBA/UFCEARA/ E OUTRAS - CONVENIO </t>
  </si>
  <si>
    <t>6345-2010</t>
  </si>
  <si>
    <t>02306</t>
  </si>
  <si>
    <t>elaboraçao Atlas Linguistico do Brasil - Projeto AliB</t>
  </si>
  <si>
    <t>22/7/2010 a 21/7/2015</t>
  </si>
  <si>
    <t>publicado pela UFBA</t>
  </si>
  <si>
    <t>2307</t>
  </si>
  <si>
    <t>FEOP/UFOP - CONTRATO PRESTAÇAO SERVIÇOS TECNICOS ESPECIALIZADOS - ISSAMU ENDO (DEGEO)</t>
  </si>
  <si>
    <t>7184-2010</t>
  </si>
  <si>
    <t>02307</t>
  </si>
  <si>
    <t>prestaçao serviços em area geologia - projetos VOGBR - valor: r$ 26.000,00</t>
  </si>
  <si>
    <t>1°/7/2010 A 20/12/2010</t>
  </si>
  <si>
    <t>1300/1301</t>
  </si>
  <si>
    <t>DOU, 23/8/2010 E DOU, 23/8/2010</t>
  </si>
  <si>
    <t>2308</t>
  </si>
  <si>
    <t>UFOP/FEOP/PROJETO MODELAGEM LABORATORIO DAS UNIDADES ACADEMICAS E DEMAIS SETORES DA UFOP - PRESTAÇAO CONTAS FINAL - GILBERTO QUEIROS DA SILVA'</t>
  </si>
  <si>
    <t>7228-2010</t>
  </si>
  <si>
    <t>02308</t>
  </si>
  <si>
    <t>C/C 24.250-0 - AG. 0473-1 - BB</t>
  </si>
  <si>
    <t>2309</t>
  </si>
  <si>
    <t>UFOP/FEOP/ESTUDO DO EFEITO ESTUFA/VOTORANTIM - PRESTAÇAO CONTAS FINAL - CARLOS ALBERTO PEREIRA</t>
  </si>
  <si>
    <t>7229-2010</t>
  </si>
  <si>
    <t>02309</t>
  </si>
  <si>
    <t>C/C 500.239-2 - AG. 2012 - CEF E C/C 60.149-7 - AG. 0473-1 - BB</t>
  </si>
  <si>
    <t>2310</t>
  </si>
  <si>
    <t xml:space="preserve">CEMIG GT/UFOP/FG - CONTRATO PRESTAÇAO SERVIÇOS TECNICOS ESPECIALIZADOS - </t>
  </si>
  <si>
    <t>7394-2010</t>
  </si>
  <si>
    <t>02310</t>
  </si>
  <si>
    <t>desenv. modelos de conteçao e estabilizaçao de coçorocas e a reposiçao da vegetaçao numa microbacia degradada - Bacia Rio Maracuja - valor: R$ 88.000,00</t>
  </si>
  <si>
    <t>2311</t>
  </si>
  <si>
    <t xml:space="preserve">FEOP/UFOP - CONTRATO PRESTAÇAO SERVIÇOS TECNICOS ESPECIALIZADOS - HERNANI MOTA DE LIMA (DEMIN) </t>
  </si>
  <si>
    <t>7420-2010</t>
  </si>
  <si>
    <t>02311</t>
  </si>
  <si>
    <t>elaboraçao de parecer tecnico aos estudos do processo de licenciamento ambientaldoProjeto Mina Viga e analises da SUPRAM-CENTRAL - empresa Ferrous Resources do Brasil Ltda. - alor: R$ 84.480,00</t>
  </si>
  <si>
    <t>1°/6/2010 a 31/10/2010</t>
  </si>
  <si>
    <t>DOU, 23/8/2010</t>
  </si>
  <si>
    <t>2312</t>
  </si>
  <si>
    <t>PETROBRAS/UFOP/FG - TERMO COOPERAÇAO N° 0050.0059603.10.9 - GILBERTO FERNANDES (DECIV)</t>
  </si>
  <si>
    <t>7421-2010</t>
  </si>
  <si>
    <t>02312</t>
  </si>
  <si>
    <t>analise desempenho funcional e estrutural de pavimentos asfalticos com seçoes monitoradas no Quadrilatero Ferrifero - valor: R$ 746.589,90</t>
  </si>
  <si>
    <t>23/9/2010 a 21/9/2013</t>
  </si>
  <si>
    <t>DOU, 13/10/2010</t>
  </si>
  <si>
    <t>2313</t>
  </si>
  <si>
    <t>UFOP/FEOP/POS GRADUAÇAO EM GESTAO PUBLICA - POLO OURO PRETO - PRESTAÇAO CONTAS PARCIAL - JAIME ANTONIO SARDI</t>
  </si>
  <si>
    <t>7837-2010</t>
  </si>
  <si>
    <t>02313</t>
  </si>
  <si>
    <t>C/C 60.040-7 - AG. 0473-1 - BB</t>
  </si>
  <si>
    <t>2314</t>
  </si>
  <si>
    <t>UFOP/FEOP/DCA DE JOAO MONLEVADE - PRESTAÇAO CONTAS FINAL - CARLOS FREDERICO CAVALVANTI</t>
  </si>
  <si>
    <t>7898-2010</t>
  </si>
  <si>
    <t>02314</t>
  </si>
  <si>
    <t>C/C 16.384-8 - AG. 0473-1 - BB</t>
  </si>
  <si>
    <t>2315</t>
  </si>
  <si>
    <t>FEOP/UFOP - PRESTAÇAO SERVIÇOS TECNICOS ESPECIALIZADOS - SERGIO FRANCISCO DE AQUINO (DEQUI)</t>
  </si>
  <si>
    <t>8142-2010</t>
  </si>
  <si>
    <t>02315</t>
  </si>
  <si>
    <t>avaliaçao darelaçao entre o odor no bairo industrial do municipio de Itauna, MG e sistema tratamento  efluentes da industria Curtidora Itauna Ltda. - R$ 13.480,00</t>
  </si>
  <si>
    <t>1°/5/2010 a 30/12/2010</t>
  </si>
  <si>
    <t>2316</t>
  </si>
  <si>
    <t>VALE S.A./UFOP/FG - CONVENIO INTERCAMBIO CIENTIFICO E TECNOLOGICO - RAIMUNDO MARQUES DO NASCIMENTO (DECME)</t>
  </si>
  <si>
    <t>8144-2010</t>
  </si>
  <si>
    <t>02316</t>
  </si>
  <si>
    <t>diagnostico, prevençao e tratamento de aspectos relacionados ao manejo da fadiga, aos empregados da VALE e comunidade em geral - valor: R$ 1.941.000,00</t>
  </si>
  <si>
    <t>29/9/2010 a 28/9/2012</t>
  </si>
  <si>
    <t>2317</t>
  </si>
  <si>
    <t>FUNDAÇAO OSWALDO CRUZ/UFOP/FG - ACORDO DE COOPERAÇAO</t>
  </si>
  <si>
    <t>8264-2009</t>
  </si>
  <si>
    <t>02317</t>
  </si>
  <si>
    <t>cooperaçao tecnico-cientifica e cultural: desenv. projetos cientificos e culturais e gerenciamento do Parque Arqueologico do Morro da Queimada em Ouro Preto, MG</t>
  </si>
  <si>
    <t>15/02/2011 a 14/02/2016</t>
  </si>
  <si>
    <t>DOU, 15/3/2011</t>
  </si>
  <si>
    <t>2318</t>
  </si>
  <si>
    <t>UFOP/FEOP/CV-EQUIP LABORATORIOS EMENDA SERGIO MIRANDA - PRESTAÇAO CONTAS FINAL - ALVARO GUARDA</t>
  </si>
  <si>
    <t>8538-2010</t>
  </si>
  <si>
    <t>02318</t>
  </si>
  <si>
    <t>C/C 500.560-0 - AG. 2012 - CEF e C/C 60.175-6 - AG. 0473-1 - BB</t>
  </si>
  <si>
    <t>2319</t>
  </si>
  <si>
    <t>MINISTERIO PLANEJAMENTO, ORÇAMENTO E GESTAO/UFOP/IFMG (UNIDADE SIASS-INCONFIDENTES)- ACORDO COOPERAÇAO TECNICA N° 16/2010</t>
  </si>
  <si>
    <t>8562-2010</t>
  </si>
  <si>
    <t>02319</t>
  </si>
  <si>
    <t xml:space="preserve">açoes e atividades de prevençao aos agravos, promoçao e acompanhamento saude servidores, pericia oficial e assistencia: implementaçao da politica de atençao a saude e segurança do trabalho do servidor publico federal </t>
  </si>
  <si>
    <t>27/10/2010 A 26/10/2012</t>
  </si>
  <si>
    <t>DOU, 09/11/2010</t>
  </si>
  <si>
    <t xml:space="preserve"> PRESTAÇAO SERVIOS PS12</t>
  </si>
  <si>
    <t>2320</t>
  </si>
  <si>
    <t>UFOP/SAMARCO MINERAÇAO - CONVENIO IMPLANTAÇAO PROJETO - PAULO ANTONIO ANTONELLI (CEDUFOP)</t>
  </si>
  <si>
    <t>8376-2010</t>
  </si>
  <si>
    <t>02320</t>
  </si>
  <si>
    <t>Projeto de Intervençao Pedagogica - valor: R$ 671.381,02</t>
  </si>
  <si>
    <t>prof. coord.</t>
  </si>
  <si>
    <t>2321</t>
  </si>
  <si>
    <t>SECRETARIA DE ESTADO DE DESENV. SOCIAL - MG (SEDESE)/FEOP/UFOP/CONSELHO ESTADUAL DE DEFESA DOS DIREITOS DIFUSOS (CEDIF) - CONVENIO COOPERAÇAO FINANCEIRA N° 465/2010</t>
  </si>
  <si>
    <t>8537-2010</t>
  </si>
  <si>
    <t>02321</t>
  </si>
  <si>
    <t>realizaçao I Congresso Brasileiro do Direito do Patrimonio Cultural e lançamento do Guia dos Direitos e Deveres (casas tombadas) - valor: R$ 36.594,57</t>
  </si>
  <si>
    <t>24/6/2010 a 23/6/2011</t>
  </si>
  <si>
    <t>2322</t>
  </si>
  <si>
    <t>SERVER PLACE (LINUXPLACE)/UFOP/FG - CONTRATO PRESTAÇAO SERVIÇOS TECNICOS ESPECIALIZADOS - RICARDO RABELO (DECOM)</t>
  </si>
  <si>
    <t>8659-2010</t>
  </si>
  <si>
    <t>02322</t>
  </si>
  <si>
    <t>Projeto BLUEMARKET - valor: 48.815,00</t>
  </si>
  <si>
    <t>aguardando posicionamento</t>
  </si>
  <si>
    <t>2323</t>
  </si>
  <si>
    <t>SEVA ENGENHARIA ELETRONICA S/A/UFOP - CONVENIO COOPERAÇAO TECNICA - Ricardo Augusto Rabelo Oliveira (DECOM)</t>
  </si>
  <si>
    <t>8848-2010</t>
  </si>
  <si>
    <t>02323</t>
  </si>
  <si>
    <t xml:space="preserve">realizaçao projeto Computaçao nas Nuvens - Integraçao </t>
  </si>
  <si>
    <t>26/11/2010 a 25/11/2015</t>
  </si>
  <si>
    <t>DOU, 13/12/2010</t>
  </si>
  <si>
    <t>2324</t>
  </si>
  <si>
    <t>VANADIUM LABORATORIO DE ENSAIOS FISICOS QUIMICOS E SERVIÇOS AMBIENTAIS LTDA./UFOP/FG - CONTRATO PRESTAÇAO SERVIÇOS - GERALDO MAGELA DA COSTA (DEQUI)</t>
  </si>
  <si>
    <t>9240-2010</t>
  </si>
  <si>
    <t>02324</t>
  </si>
  <si>
    <t>obtençao de difratogramas de raios X em amostras de material particulado - valor: R$ 50.000,00</t>
  </si>
  <si>
    <t>03/01/2011 a 02/01/2012</t>
  </si>
  <si>
    <t>DOU, 18/4/2011, P.38</t>
  </si>
  <si>
    <t>2325</t>
  </si>
  <si>
    <t>MUNICIPIO DE OURO PRETO/UFOP - CONVENIO N° 082/2010 - LAPAC</t>
  </si>
  <si>
    <t>9395-2010</t>
  </si>
  <si>
    <t>02325</t>
  </si>
  <si>
    <t>realizaçao exames laboratoriais p/atendimento plano municipal de saude, a populaçao ouro-pretana usuaria do SUS</t>
  </si>
  <si>
    <t>20/9/2010 a 20/9/2011</t>
  </si>
  <si>
    <t>PROGRAD</t>
  </si>
  <si>
    <t>2326</t>
  </si>
  <si>
    <t>UFOP/ASSOCIAÇAO SÃO VICENTE DEPAULO DE JOAO MONLEVADE,MG - HOSPITAL MARGARIDA - CONVENIO CONCESSAO INTERNATO HOSPITALAR (ESTAGIO)</t>
  </si>
  <si>
    <t>9396-2010</t>
  </si>
  <si>
    <t>02326</t>
  </si>
  <si>
    <t>concessao de internato hospitalar aos alunos do curso de graduaçao de Medicina</t>
  </si>
  <si>
    <t>14/10/2010 a 13/10/2020</t>
  </si>
  <si>
    <t>2327</t>
  </si>
  <si>
    <t>UFOP/SYDLE SYSTEMAS LTDA. - CONVENIO COOPERAÇAO TECNICO-CIENTIFICA - DECOM</t>
  </si>
  <si>
    <t>9732-2010</t>
  </si>
  <si>
    <t>02327</t>
  </si>
  <si>
    <t>desenvolvimento de softwares, c/participaçao de estudantes (graduaçao e pos) e docentes do DECOM</t>
  </si>
  <si>
    <t>SYDLE</t>
  </si>
  <si>
    <t>2328</t>
  </si>
  <si>
    <t>MINISTERIO DA SAUDE/UFOP - CONVENIO IMPLANTAÇAO PROJETO - DECME</t>
  </si>
  <si>
    <t>9777-2010</t>
  </si>
  <si>
    <t>02328</t>
  </si>
  <si>
    <t>internato supervisionado medico do curso de Medicina da UFOP - valor: R$ 300.000,00</t>
  </si>
  <si>
    <t>DECME</t>
  </si>
  <si>
    <t>2329</t>
  </si>
  <si>
    <t>UFOP/FEOP/PROGRAMA LAPAC 2009-2011 - PRESTAÇAO CONTAS PARCIAL - LUIS FERNANDO M TEIXEIRA (EF)</t>
  </si>
  <si>
    <t>9868-2010</t>
  </si>
  <si>
    <t>02329</t>
  </si>
  <si>
    <t>C/C 60.105-5 - AG. 0473-1 - BB</t>
  </si>
  <si>
    <t>2330</t>
  </si>
  <si>
    <t>UFOP/FEOP - CONTRATO DESENV. PESQUISA CIENTIFICA - CLAUDIO MAURICIO T DIAS (DEGEO)</t>
  </si>
  <si>
    <t>10020-2010</t>
  </si>
  <si>
    <t>02330</t>
  </si>
  <si>
    <t>projeto: Arcos Pains - Espeleologia - PROAPE - valor: R$ 745.704,00</t>
  </si>
  <si>
    <t>1°/9/2010 a 31/03/2012</t>
  </si>
  <si>
    <t>2331</t>
  </si>
  <si>
    <t>MUNICIPIO DE OURO PRETO/UFOP/POLICIA CIVIL DO ESTADO DE MG - TERMO DE COOPERAÇAO</t>
  </si>
  <si>
    <t>10021-2010</t>
  </si>
  <si>
    <t>02331</t>
  </si>
  <si>
    <t>uso compartilhado do imovel localizado no interior do Cemiterio da Saudade, p/exames de necropsias em cadaveres resultantes de morte violenta ou suspeita</t>
  </si>
  <si>
    <t>2332</t>
  </si>
  <si>
    <t>RENATA CHRISTIANA VIEIRA MAIA (DEDIR) - CONSULTA SOBRE PAGAMENTO DE BOLSA</t>
  </si>
  <si>
    <t>10421-2010</t>
  </si>
  <si>
    <t>02332</t>
  </si>
  <si>
    <t>natureza das verbas a serem recebidas pelo Docente: ensino e/oupesquisa</t>
  </si>
  <si>
    <t>consulta em 11/11/2010</t>
  </si>
  <si>
    <t>2333</t>
  </si>
  <si>
    <t>UFOP/MUNICIPIO DE OURO PRETO - TERMO DE COOPERAÇÃO PMOP N° 040/2010</t>
  </si>
  <si>
    <t>10433-2010</t>
  </si>
  <si>
    <t>02333</t>
  </si>
  <si>
    <t>"recuperaçao das areas de preservaçao permanente (APP) de uma microbacia do Rio Doce, Bairro Sao Francisco, Ouro Preto MG"</t>
  </si>
  <si>
    <t xml:space="preserve">22/11/2010 a 22/5/2012 </t>
  </si>
  <si>
    <t>DOU, 1°/3/2011, P. 45</t>
  </si>
  <si>
    <t>2334</t>
  </si>
  <si>
    <t>BHTRANS-EMPRESA DE TRANSPORTES E TRANSITO DE BH/UFOP - CONVENIO COOPERAÇAO TECNICA E CIENTIFICA -ALVARO PEREIRA JR. (DECOM)</t>
  </si>
  <si>
    <t>10434-2010</t>
  </si>
  <si>
    <t>02334</t>
  </si>
  <si>
    <t>realizaçao projeto: "olhos da cidade: inteligencia computacional aplicada a gestao de transito" (Edital MCT/CNPq n°18/2009)</t>
  </si>
  <si>
    <t>Prof.Alvaro</t>
  </si>
  <si>
    <t>PM OP</t>
  </si>
  <si>
    <t>2335</t>
  </si>
  <si>
    <t>MUNICIPIO DE OURO PRETO/UFOP/EMATER/INSTITUTO DERVIXE - TERMO COOPERAÇAO PMOP N° 039/2010</t>
  </si>
  <si>
    <t>10479-2010</t>
  </si>
  <si>
    <t>02335</t>
  </si>
  <si>
    <t>revitalizaçao de duas microbacias inseridas na bacia hidrografica do velhas na APA das Andorinhas</t>
  </si>
  <si>
    <t>2336</t>
  </si>
  <si>
    <t>FG/MAISQUATRO EMPREENDIMENTOS LTDA. (UM-CENAUM)/UFOP - CONTRATO PRESTAÇAO SERVIÇOS - ALDO CESAR A D'ANGELO</t>
  </si>
  <si>
    <t>10501-2010</t>
  </si>
  <si>
    <t>02336</t>
  </si>
  <si>
    <t>elab. e fornecimento de proj. executivos de arquitetura, complementares, cadernos especificações, de encargos e planilhas orçamentarias p/ampliaçao do Bloco II Ala Norte e Intermediario Norte no Campus Universitario - valor: R$ 76.769,00</t>
  </si>
  <si>
    <t>28/9/2010 a 11/12/2010</t>
  </si>
  <si>
    <t>DOU, 6/12/2010</t>
  </si>
  <si>
    <t>2337</t>
  </si>
  <si>
    <t>FEOP/UFOP - TERMO DE COMPROMISSO - GLAUCO FERREIRA G YARED (DECEA)</t>
  </si>
  <si>
    <t>10973-2010</t>
  </si>
  <si>
    <t>02337</t>
  </si>
  <si>
    <t>realizaçao/execuçao projeto PreVer Hidro-Previsao de cotas fluviometricas do Rio Piracicaba a partir de dados hidrometeorologicos</t>
  </si>
  <si>
    <t>2338</t>
  </si>
  <si>
    <t>aguardando documentos</t>
  </si>
  <si>
    <t>DEMIN</t>
  </si>
  <si>
    <t>2339</t>
  </si>
  <si>
    <t>UNIVERSIDADE FEDERAL DE JUIZ DE FORA (UFJF)/UFOP - CONTRATO PRESTAÇAO SERVIÇOS DE DOCENCIA - MARTA REGINA MAIA (DECSO)</t>
  </si>
  <si>
    <t>11926-2010</t>
  </si>
  <si>
    <t>02339</t>
  </si>
  <si>
    <t>lecionar disciplina "Comunicaçao nas Organizaçoes Sociais" no curso de especializaçao em Comunicaçao Empresarial da UFJF - valor: R$</t>
  </si>
  <si>
    <t>arquivado em 31/3/2011</t>
  </si>
  <si>
    <t>ESTADO DE MG: SECRETARIA DE ESTADO DE DEFESA SOCIAL (SEDS)/UFOP - TERMO COOPERAÇAO TECNICA N° 12/2010 - DAVI DE OLIVEIRA PINTO (DEART)</t>
  </si>
  <si>
    <t>ASSOCIAÇAO ALFABETIZAÇAO SOLIDARIA/UFOP/FEOP - TERMO COOPERAÇAO N° 04/2010 - CAMILO ADALTON M DA SILVA (ENUT)</t>
  </si>
  <si>
    <t>CENTRO ARTES E CONVENÇOES DA UFOP (INSTRUMENTO A SER FIRMADO COM A FEOP)</t>
  </si>
  <si>
    <t>UFOP/FEOP - CONTRATO OFERECIMENTO CURSO POS-GRADUAÇAO - ROMERO CESAR GOMES (DECIV)</t>
  </si>
  <si>
    <t>VALE S.A./UFOP/FG - CONVENIO INTERCAMBIO CIENTIFICO E TECNOLOGICO - ROMERO CESAR GOMES (DECIV)</t>
  </si>
  <si>
    <t>UFOP/FEOP/ESTUDO DO EFEITO ESTUFA/VOTORANTIM - PRETAÇAO CONTAS FINAL - CARLOS ALBERTO PEREIRA</t>
  </si>
  <si>
    <t>FESTIVAL DE INVERNO 2010</t>
  </si>
  <si>
    <t>MINISTERIO DA EDUCAÇAO-COORDENAÇAO DE APERFEIÇOAMENTO DE PESSOAL DE NIVEL SUPERIOR/MUNICIPIO DE TIRADENTES/UFOP - ACORDO COOPERAÇAO TECNICA - CEAD</t>
  </si>
  <si>
    <t>NIT~PROPP</t>
  </si>
  <si>
    <t>UNIVERSIDADE FEDERAL DE VIÇOSA (UFV)/UFOP/FAPEMIG/FUNARBE/FEOP - INSTRUMENTO PARTICULAR RECONHECIMENTO DIREITOS - MARIA TEREZINHA BAHIA E LUISCARLOS CROCCO AFONSO (DECBI)</t>
  </si>
  <si>
    <t>2340</t>
  </si>
  <si>
    <t>UFOP/FEOP/CACOP - 2ª PRESTAÇAO CONTAS PARCIAL 2010 - Proc. N° 2076-2010</t>
  </si>
  <si>
    <t>0007-2011</t>
  </si>
  <si>
    <t>02340</t>
  </si>
  <si>
    <t>C/C 29.313-X, AG. 0473-1, BB</t>
  </si>
  <si>
    <t>2341</t>
  </si>
  <si>
    <t>2342</t>
  </si>
  <si>
    <t>UFOP/FUNDAÇAO ANTONIO FRANCISCO LISBOA - O ALEIJADINHO - ACORDO COOPERAÇAO</t>
  </si>
  <si>
    <t>93-2011</t>
  </si>
  <si>
    <t>02342</t>
  </si>
  <si>
    <t>implementaçao de programas, projetos e ativiades de ensino, pesquisa e extensao, intercambio professores, alunos e material academico</t>
  </si>
  <si>
    <t>04/01/2011 a 03/01/2015</t>
  </si>
  <si>
    <t>DOU, 17/01/2011, P. 54</t>
  </si>
  <si>
    <t>2343</t>
  </si>
  <si>
    <t>UFOP/EMPRESA PRATICA PRODUTOS S.A. (PRATICA TECHNICOOK) - TERMO COOPERAÇAO E INTERCAMBIO CIENTIFICO E TECNOLOGICO - CLAUDIA ANTONIO A AMARAL (DEALI)</t>
  </si>
  <si>
    <t>11536-2010</t>
  </si>
  <si>
    <t>02343</t>
  </si>
  <si>
    <t>avaliaçao e controle de qualidade de alimentos no sistema cook &amp; chill da empresa Pratica</t>
  </si>
  <si>
    <t>22/02/2011 a 21/02/2015</t>
  </si>
  <si>
    <t>2344</t>
  </si>
  <si>
    <t>VALE S.A./UFOP/FG - CONVENIO INTERCAMBIO CIENTIFICO E TECNOLOGICO - ROMERO CESAR GOMES</t>
  </si>
  <si>
    <t>7019-2010</t>
  </si>
  <si>
    <t>02344</t>
  </si>
  <si>
    <t>validade experimental da aplicaçao da metodologia mecanicista a projetos de pavimentos ferroviarios - valor: R$ 792.000,00</t>
  </si>
  <si>
    <t>21/9/2010 a 20/10/2011</t>
  </si>
  <si>
    <t>PASTA AMARELA A</t>
  </si>
  <si>
    <t>2345</t>
  </si>
  <si>
    <t>UFOP/SOCIEDADE MINEIRA DE CULTURA (SMC) - TERMO COOPERAÇAO TECNICA - RENATA CHRISTIANA V MAIA (DEDIR)</t>
  </si>
  <si>
    <t>152-2011</t>
  </si>
  <si>
    <t>02345</t>
  </si>
  <si>
    <t>disponibilizaçao da Professora, em carater esporadico, p/ministrar aulas no Curso de Direito Processual na area de Processo Tributario do Inst. De Educaçao Continuada</t>
  </si>
  <si>
    <t>02/6/2011/6/2012</t>
  </si>
  <si>
    <t>DOU, 07/6/2011</t>
  </si>
  <si>
    <t>2346</t>
  </si>
  <si>
    <t>FUNDAÇAO GORCEIX/UFOP - CONTRATO PRESTAÇAO SERVIÇOS - WALDYR LOPES DE OLIVEIRA F° (DEMIN)</t>
  </si>
  <si>
    <t>176-2011</t>
  </si>
  <si>
    <t>02346</t>
  </si>
  <si>
    <t>capacidade de suporte de praias de rejeito - valor: 51.904,62</t>
  </si>
  <si>
    <t>17/12/2010 a 16/02/2011</t>
  </si>
  <si>
    <t>DOU, 27/01/2011, P. 50</t>
  </si>
  <si>
    <t>2347</t>
  </si>
  <si>
    <t>FAPEMIG/UFOP/FG - CONVENIO COOPERAÇAO TECNICA E FINANCEIRA - PROGRAMA BIC-JUNIOR N° 11.049/11</t>
  </si>
  <si>
    <t>178-2011</t>
  </si>
  <si>
    <t>02347</t>
  </si>
  <si>
    <t>estabelecer normas e regular procedimentos p/concessao e pagamento de quota de bolsas de iniciaçao cientifica junior - BIC-JR no ambito do Estado de MG</t>
  </si>
  <si>
    <t>1°/3/2011 a 28/02/2015</t>
  </si>
  <si>
    <t>MG, 05/3/2011</t>
  </si>
  <si>
    <t>2348</t>
  </si>
  <si>
    <t>UFOP/FEOP/ANALISE SULFETOS AMOSTRAS EFLUENTES CURTIDORA ITAUNA - PRESTAÇAO CONTAS FINAL - SERGIO FRANCISCO DE AQUINO</t>
  </si>
  <si>
    <t>243-2011</t>
  </si>
  <si>
    <t>02348</t>
  </si>
  <si>
    <t>C/C 60.210-8 - AG. 0473-1 - BB</t>
  </si>
  <si>
    <t>2349</t>
  </si>
  <si>
    <t>MINISTERIO DA DEFESA (MD)/UFOP - TERMO DE COOPERAÇAO N° 297/2010 - PROEX</t>
  </si>
  <si>
    <t>244-2011</t>
  </si>
  <si>
    <t>02349</t>
  </si>
  <si>
    <t>desenv. no Municipio de Japoata, Nossa Senhora de Lourdes e Esperantina nos Estados Sergipe e Tocantins - Rio dos Siris e Carajas do Projeto Rondon</t>
  </si>
  <si>
    <t>16/11/2010 a 30/07/2011</t>
  </si>
  <si>
    <t>DOU, 20/12/2010, P. 22 A 31</t>
  </si>
  <si>
    <t>2350</t>
  </si>
  <si>
    <t>UFOP/SUPERINTENDENCIA REGIONAL DE ENSINO DE OURO PRETO (SRE)/UFOP - TERMO PARCERIA - PROEX</t>
  </si>
  <si>
    <t>291-2011</t>
  </si>
  <si>
    <t>02350</t>
  </si>
  <si>
    <t>desenv. Programa: projeto Novos Talentos da UFOP - Edital CAPES n° 03/2010</t>
  </si>
  <si>
    <t>PROEX</t>
  </si>
  <si>
    <t>2351</t>
  </si>
  <si>
    <t>MEC/CAPES/MUNICIPIO DE CONCEIÇAO DO ARAGUAIA/UFOP - ACORDO COOPERAÇAO TECNICA - CEAD</t>
  </si>
  <si>
    <t>299-2011</t>
  </si>
  <si>
    <t>02351</t>
  </si>
  <si>
    <t>polo de apoio presencial visando a implementaçao do sistema Universidade Aberta do Brasil - UAB</t>
  </si>
  <si>
    <t>MEC-CAPES</t>
  </si>
  <si>
    <t>2352</t>
  </si>
  <si>
    <t>MEC - FNDE / UFOP - ACORDO COOPERAÇÃO N° 847 - KEILA DESLANDES (DEEDU)</t>
  </si>
  <si>
    <t>422-2011</t>
  </si>
  <si>
    <t>02352</t>
  </si>
  <si>
    <t>Programa Universidade Aberta do Brasil - Edital n° 6 e 028/SECAD/2009 - valor: R$663.771,50</t>
  </si>
  <si>
    <t>FNDE</t>
  </si>
  <si>
    <t>2353</t>
  </si>
  <si>
    <t>MINISTERIO DAS COMUNICAÇOES/UFOP - TERMO DESCENTRALIZAÇAO DE CREDITO ORÇAMENTARIO</t>
  </si>
  <si>
    <t>423-2011</t>
  </si>
  <si>
    <t>02353</t>
  </si>
  <si>
    <t>projeto: Cidades Digitais: Estado de Roraima - valor: R$ 283.140,00</t>
  </si>
  <si>
    <t>aguardando retorno</t>
  </si>
  <si>
    <t>MINC</t>
  </si>
  <si>
    <t>2354</t>
  </si>
  <si>
    <t>UFOP/FEOP/BVP ENGENHARIA LTDA. - PRESTAÇAO CONTAS FINAL - RODRIGO P FIGUEIREDO</t>
  </si>
  <si>
    <t>491-2011</t>
  </si>
  <si>
    <t>02354</t>
  </si>
  <si>
    <t>C/C 60.193-4 - AG. 0473-1 - BB</t>
  </si>
  <si>
    <t>2355</t>
  </si>
  <si>
    <t>UFOP/FEOP - CONTRATO ESPECIFICO PARA CONCESSAO DE USO DE ESPAÇO CACOP</t>
  </si>
  <si>
    <t>522-2011</t>
  </si>
  <si>
    <t>02355</t>
  </si>
  <si>
    <t>locaçao do CACOP - Teatro Ouro Preto e Espaço Congonhas p/I Congresso Luso-Brasileiro de Direito do Patrimonio Cultural - valor: 4.800,00</t>
  </si>
  <si>
    <t>18 e 19 de março/2011</t>
  </si>
  <si>
    <t>DOU, 21/01/2011,  P. 48</t>
  </si>
  <si>
    <t>2356</t>
  </si>
  <si>
    <t>UFOP/FG - CONTRATO REALIZAÇAO EVENTOS - ANA LUCIA R DOS S REGIS (DENCS)</t>
  </si>
  <si>
    <t>523-2011</t>
  </si>
  <si>
    <t>02356</t>
  </si>
  <si>
    <t>IV congresso mineiro de alimentaçao - IV COMAN; e I congresso nacional de alimentos e nutriçao - I CONAN - valor: R$205.000,00</t>
  </si>
  <si>
    <t>1°/02/2011 a 31/12/2011</t>
  </si>
  <si>
    <t>2357</t>
  </si>
  <si>
    <t>CEMIG GERAÇAO E TRANSMISSAO S.A. - CEMIG GT/ UFOP/FEOP - TERMO CESSAO DE EQUIPAMENTOS</t>
  </si>
  <si>
    <t>548-2011</t>
  </si>
  <si>
    <t>02357</t>
  </si>
  <si>
    <t>cessao, a titulo precario, dos equipamentos do laboratorio de solos para  UFOP</t>
  </si>
  <si>
    <t>04/04/2011 a 03/11/2026</t>
  </si>
  <si>
    <t>a publicado pela CEMIG</t>
  </si>
  <si>
    <t>2358</t>
  </si>
  <si>
    <t>FAPEMIG/UFOP/FG - CONVENIO CONCESSAO DE BOLSAS N° 5.157/2011</t>
  </si>
  <si>
    <t>549-2011</t>
  </si>
  <si>
    <t>02358</t>
  </si>
  <si>
    <t>estabelecer normas e regular procedimentos p/concessao e pagamento de bolsas nos programas institucionais e demais modalidades estabelecidas pela FAPEMIG. - valor: R$8.873.280,00</t>
  </si>
  <si>
    <t>MG, CAD. 1, 0/3/2011</t>
  </si>
  <si>
    <t>2359</t>
  </si>
  <si>
    <t>ALCOA WORLD ALUMINA BRASIL LTDA/UFOP/FG - CONTRATO PRESTAÇAO SERVIÇOS - WALDYR LOPES DE OLIVEIRA F° (DEMIN)</t>
  </si>
  <si>
    <t>594-2011</t>
  </si>
  <si>
    <t>02359</t>
  </si>
  <si>
    <t>estudos sobre reologia e adensamento de lamas - valor: R$46000,00</t>
  </si>
  <si>
    <t>ALCOA</t>
  </si>
  <si>
    <t>2360</t>
  </si>
  <si>
    <t>UFOP/FERROUS RESOURCES DO BRASIL/FEOP - CONTRATO EXECUÇÃO PROJETO PESQUISA - HERNANI MOTA LIMA (DEMIN)</t>
  </si>
  <si>
    <t>11276-2010</t>
  </si>
  <si>
    <t>02360</t>
  </si>
  <si>
    <t>analise do impacto integrado dos empreendimentos minero-metalurgicos do municipio de Congonhas, MG - valor: R$307.200,00</t>
  </si>
  <si>
    <t>2361</t>
  </si>
  <si>
    <t>DOU, 1°/02/2011, p. 49</t>
  </si>
  <si>
    <t>2362</t>
  </si>
  <si>
    <t>DENIS ANTONIO DA CUNHA (ICSA-DECEG) - SOLICITA AUTORIZAÇAO RECEBER RECURSOS FINANCEIRA P/DESENVOLVIMENTO DE PESQUISA</t>
  </si>
  <si>
    <t>753-2011</t>
  </si>
  <si>
    <t>02362</t>
  </si>
  <si>
    <t>"impacts of climate change on brazilian agriculture na analysis of irrigation as na adaptation strategy", aprovado pelo Latin American and Caribbean Environmental economics program (LACEEP) - Costa Rica - valor: US$15.000</t>
  </si>
  <si>
    <t>GECON</t>
  </si>
  <si>
    <t>2363</t>
  </si>
  <si>
    <t>RIO TINTO DESENVOLVIMENTOS MINERAIS - RTDM/UFOP/FUNDAÇAO GORCEIX - CONTRATO DE PRESTAÇÃO SERVIÇOS DE CONSULTORIA - FERNANDO FLECHA DE ALKMIM (DEGEO</t>
  </si>
  <si>
    <t>767-2011</t>
  </si>
  <si>
    <t>02363</t>
  </si>
  <si>
    <t>areas de exploraçao e desenvolvimento mineral - valor: R$ 1300,00 (dia)</t>
  </si>
  <si>
    <t>2364</t>
  </si>
  <si>
    <t>UFOP/FEOP/CPPA - 2010/2015 - PRESTAÇAO CONTAS PARCIAL - ROGELIO LOPES BRANDÃO</t>
  </si>
  <si>
    <t>768-2011</t>
  </si>
  <si>
    <t>02364</t>
  </si>
  <si>
    <t>CC/ 29.339-3, AG. 0473-1, BB</t>
  </si>
  <si>
    <t>2365</t>
  </si>
  <si>
    <t>UFOP/FEOP/RADIO UFOP FM - PRESTAÇAO CONTAS PARCIAL - ROGELIO LOPES BRANDAO</t>
  </si>
  <si>
    <t>769-2011</t>
  </si>
  <si>
    <t>02365</t>
  </si>
  <si>
    <t>CC/ 60.134-9, AG. 0473-1, BB</t>
  </si>
  <si>
    <t>2366</t>
  </si>
  <si>
    <t>UFOP/FEOP/CENTRO DE ARTES E CONVENÇOES 2010 - PRESTAÇÃO CONTAS PARCIAL - MARGARETE APARECIDA SANTOS</t>
  </si>
  <si>
    <t>770-2011</t>
  </si>
  <si>
    <t>02366</t>
  </si>
  <si>
    <t>2367</t>
  </si>
  <si>
    <t>VOTORANTIM METAIS ZINCO S.A./UFOP/FUNDAÇAO GORCEIX - CONVENIO DE INTERCAMBIO CIENTIFICO E TECNOLOGICO - VERSIANE ALBIS LEAO (DEMET)</t>
  </si>
  <si>
    <t>901-2011</t>
  </si>
  <si>
    <t>02367</t>
  </si>
  <si>
    <t>pesquisas tecnicas de desenv. de rotas tecnologicas especificas de planta de zinco e know how especializado - valor: R$96.000,00</t>
  </si>
  <si>
    <t>1°/11/2010 a 30/11/2011</t>
  </si>
  <si>
    <t>DOU, 30/3/2011, P.58</t>
  </si>
  <si>
    <t>2368</t>
  </si>
  <si>
    <t>UFOP/FEOP - CONVENIO EXECUÃO EVENTO INSTITUCIONAL - GUIOMAR DE GRAMMONT (IFAC) E ARMANDO MAIA WOOD (PROEX)</t>
  </si>
  <si>
    <t>982-2011</t>
  </si>
  <si>
    <t>02368</t>
  </si>
  <si>
    <t>realizaçao do Festival Literario de Ouro Preto - Forum das Letras 2011</t>
  </si>
  <si>
    <t>06/01/2011 a 31/12/2011</t>
  </si>
  <si>
    <t>2369</t>
  </si>
  <si>
    <t>UFOP/FUNDAÇAO GORCEIX - CONTRATO PRESTAÇAO SERVIÇOS - GERALDO MAGELA DA COSTA (DEQUI)</t>
  </si>
  <si>
    <t>983-2011</t>
  </si>
  <si>
    <t>02369</t>
  </si>
  <si>
    <t>prestaçao serv. Tecnicos especializados aos proj.: caracterizaçao tecnologica de minerio de niquel e caracterizaçao tecnologica de bauxita. Valor: R$32188,00</t>
  </si>
  <si>
    <t>1°/01/2011 a 30/4/2011</t>
  </si>
  <si>
    <t>2370</t>
  </si>
  <si>
    <t>FACULDADE NOVOS HORIZONTES/UFOP - CONVENIO TECNICO PEDAGOGICO</t>
  </si>
  <si>
    <t>1052-2011</t>
  </si>
  <si>
    <t>02370</t>
  </si>
  <si>
    <t>consecuçao curso de graduaçao, pos-graduaçao lato sensu e mestrado em Administraçao</t>
  </si>
  <si>
    <t>em negociaçao</t>
  </si>
  <si>
    <t>REITORIA</t>
  </si>
  <si>
    <t>PATRIMONIO</t>
  </si>
  <si>
    <t>2371</t>
  </si>
  <si>
    <t>SECRETARIA DE ESTADO DA SAUDE, ORGAO GESTOR DO SUS-MG/UFOP - CONTRATO DE DOAÇAO N° 4610.2010.1.13921 - DECME/EF</t>
  </si>
  <si>
    <t>1157-2011</t>
  </si>
  <si>
    <t>02371</t>
  </si>
  <si>
    <t>doaçao de bens moveis permanentes - Programa de Educaçao Permanente - valor: R$6.219,25</t>
  </si>
  <si>
    <t>SES-MG</t>
  </si>
  <si>
    <t>2372</t>
  </si>
  <si>
    <t>REDE NACINOAL DE ENSINO E PESQUISA - RNP / UFOP - TERMO DE ALIENAÇAO POR DOAÇAO DE BENS MOVEIS - PRPE</t>
  </si>
  <si>
    <t>1297-2011</t>
  </si>
  <si>
    <t>02372</t>
  </si>
  <si>
    <t>doaçao a UFOP de  bens adquiridos do contrato de colaboraçao RNP/UFOP´- Proc. 5317-2006 - valor: R$553.864,88</t>
  </si>
  <si>
    <t>Doaçao - 03/01/2011</t>
  </si>
  <si>
    <t>2373</t>
  </si>
  <si>
    <t>DOU, 12/5/2011, p. 67</t>
  </si>
  <si>
    <t>2374</t>
  </si>
  <si>
    <t>DEPARTAMENTO DE ESTRADAS DE RODAGEM DO ESTADO DE MG (DER/MG)/UFOP-ESCOLA DE MINAS/FUNDAÇAO GORCEIX/SECRETARIA DE ESTADO DE TRANSPORTES E OBRAS PUBLICAS DE MG (SETOP) - CONVENIO N° DER 30.011/2011</t>
  </si>
  <si>
    <t>1435-2011</t>
  </si>
  <si>
    <t>02374</t>
  </si>
  <si>
    <t>programa cooperaçao e intercambio cientifico e tecnologico: pesquisas tecnicas alternativas p/construçao pavimentos rodoviarios</t>
  </si>
  <si>
    <t>14/4/2011 a 13/4/2015</t>
  </si>
  <si>
    <t>MG, 14/4/2011</t>
  </si>
  <si>
    <t>2375</t>
  </si>
  <si>
    <t>CAPES / UFOP - ACORDO DE COOPERAÇÃO TÉCNICA N 01/2010</t>
  </si>
  <si>
    <t>1532-2011</t>
  </si>
  <si>
    <t>02375</t>
  </si>
  <si>
    <t>implementação do sistema universidade aberta do brasil - uab</t>
  </si>
  <si>
    <t>aguardando publicação da capes</t>
  </si>
  <si>
    <t>2376</t>
  </si>
  <si>
    <t>UFOP/FEOP/ALUNO INTEGRADO 2010 - PRESTAÇAO CONTAS FINAL - FERNANDO CORTEZ SICA</t>
  </si>
  <si>
    <t>1553-2011</t>
  </si>
  <si>
    <t>02376</t>
  </si>
  <si>
    <t>c/c 29.767-4, Ag; 0473-1, BB</t>
  </si>
  <si>
    <t>2377</t>
  </si>
  <si>
    <t>EMPRESA MADASO LTDA./UFOP/FG - CONVENIO INTERCAMBIO CIENTIFICO E TECNOLOGICO - DEMET (EM)</t>
  </si>
  <si>
    <t>1746-2011</t>
  </si>
  <si>
    <t>02377</t>
  </si>
  <si>
    <t>fomento a pesquisa e a formaçao academica na area de metalurgia fisica por bolsa de estudo, denominado PROGRAMA DE BOLSA - valor:R$ 2200,00</t>
  </si>
  <si>
    <t>02/5/2011 a 01/01/2012</t>
  </si>
  <si>
    <t>DOU, 14/6/2011</t>
  </si>
  <si>
    <t>2378</t>
  </si>
  <si>
    <t>GERDAU AÇOMINAS/UFOP/FG - CONTRATO DESENVOLVIMENTO PROJETO - ADILSON RODRIGUES DA COSTA (DEMET)</t>
  </si>
  <si>
    <t>1747-2011</t>
  </si>
  <si>
    <t>02378</t>
  </si>
  <si>
    <t>trincas em tarugos 41CRS4 durante corte cisalhante a frio... - valor: R$31125,00</t>
  </si>
  <si>
    <t>PGF</t>
  </si>
  <si>
    <t>2379</t>
  </si>
  <si>
    <t>1748-2011</t>
  </si>
  <si>
    <t>02379</t>
  </si>
  <si>
    <t>setorizaçao geologico-geotecnica da via, avaliaçao e controle de riscos dos taludes da EFVM - valor: R$1.885.400,00</t>
  </si>
  <si>
    <t>19/5/2011 a 18/5/2013</t>
  </si>
  <si>
    <t>2380</t>
  </si>
  <si>
    <t>VOTORANTIM METAIS NIQUEL S.A./UFOP/FUNDAÇAO GORCEIX - CONVENIO INTERCAMBIO CIENTIFICO E TECNOLOGICO - CARLOS ALBERTO PEREIRA (DEMIN)</t>
  </si>
  <si>
    <t>1851-2011</t>
  </si>
  <si>
    <t>02380</t>
  </si>
  <si>
    <t>aumento recuperaçao, reduçao de custos com otimizaçao de processo do minerio de niquel da unidade industrial Fortaleza de Minas, MG - valor: R$25.000,00</t>
  </si>
  <si>
    <t>1º/05/2011 a 30/04/2012</t>
  </si>
  <si>
    <t>2381</t>
  </si>
  <si>
    <t>UFOP/S-ZERO GEOLOGIA LTDA./FEOP - CONTRATO EXECUÇAO PROJETO PESQUISA - ISSAMU ENDO (DEGEO)</t>
  </si>
  <si>
    <t>1852-2011</t>
  </si>
  <si>
    <t>02381</t>
  </si>
  <si>
    <t>projeto Casa de Pedra - mapeamento geologico da regiao Casa de Pedra, Quadrilatero Ferrifero, MG - valor: R$86.400,00</t>
  </si>
  <si>
    <t>1º/02/2011 a 29/07/2011</t>
  </si>
  <si>
    <t>DOU, 18/4/2011, P. 38</t>
  </si>
  <si>
    <t>2382</t>
  </si>
  <si>
    <t>MINISTERIO DA EDUCAÇAO (MEC)/COORD. DE APERFEIÇOAMENTO DE PESOAL DE NIVEL SUPERIOR (CAPES)/ESTADO DO ACRE-SECRETARIA DE EDUCAÇÃO~/UFOP - ACORDO COOPERAÇÃO TECNICAN° 001/2011 - CEAD</t>
  </si>
  <si>
    <t>1878-2011</t>
  </si>
  <si>
    <t>02382</t>
  </si>
  <si>
    <t>implementaçao do sistema Universidade Aberta do Brasil - UAB</t>
  </si>
  <si>
    <t>2383</t>
  </si>
  <si>
    <t>UFOP/FEOP/"CV-HERTAPE-FEOP-UFOP-ANALISE" - PRESTAÇAO CONTAS FINAL - GEORGE LUIS L MACHADO COELHO (DECME)</t>
  </si>
  <si>
    <t>1879-2011</t>
  </si>
  <si>
    <t>02383</t>
  </si>
  <si>
    <t>C/C 25.671-4, AG. 0473-1, BB</t>
  </si>
  <si>
    <t>2384</t>
  </si>
  <si>
    <t xml:space="preserve">FAPEMIG/FUNDAÇAO GORCEIX/UFOP - TERMO DE PARCERIA N° 010/2011 </t>
  </si>
  <si>
    <t>1953-2011</t>
  </si>
  <si>
    <t>02384</t>
  </si>
  <si>
    <t>induçao, fomento, gestao e execuçao de atividades de ensino , programas e projetos de pesquisa cientifica - valor: R$ 15.000.000,00</t>
  </si>
  <si>
    <t>1º/3/2011 a 31/12/2015</t>
  </si>
  <si>
    <t>MG, 25/3/2011</t>
  </si>
  <si>
    <t>2385</t>
  </si>
  <si>
    <t>UFOP/INGA CONSULTORIA E ENGENHARIA LTDA/FEOP - CONTRATO EXECUÇAO PROJETO PESQUISA - LEANDRO MARCIO MOREIRA (DECBI)</t>
  </si>
  <si>
    <t>2024-2011</t>
  </si>
  <si>
    <t>02385</t>
  </si>
  <si>
    <t>analise funcional dos genes ... Em xanthomonas citri subsp. Citri durante processo infeccioso - valor: R$11.000,00</t>
  </si>
  <si>
    <t>1º/4/2011 a 15/7/2011</t>
  </si>
  <si>
    <t>DOU, 06/5/2011</t>
  </si>
  <si>
    <t>2386</t>
  </si>
  <si>
    <t>FINEP/UFOP - TERMO COOPERAÇAO 04.11.0059.00 - PROPP</t>
  </si>
  <si>
    <t>2083-2011</t>
  </si>
  <si>
    <t>02386</t>
  </si>
  <si>
    <t>transferencia recursos para execução projeto: infraestrutura p/ a consolidaçao e a internacionalizaçao de programas de pos-graduaçao da UFOP - valor: 3.808.617,00</t>
  </si>
  <si>
    <t>17/3/2011 a 16/3/2013</t>
  </si>
  <si>
    <t>DOU, 24/3/2011</t>
  </si>
  <si>
    <t>2387</t>
  </si>
  <si>
    <t>VALE S.A./UFOP/FUNDAÇAO GORCEIX - CONVENIO INTERCAMBIO CIENTIFICO E TECNOLOGICO - GILBERTO FERNANDES (DECIV)</t>
  </si>
  <si>
    <t>2087-2011</t>
  </si>
  <si>
    <t>02387</t>
  </si>
  <si>
    <t>estudo do diagnostico geotecnico e reavaliaçao da capacidade de suporte da infraestrutura da ferrovia EFC - valor: R$1.246.466,32</t>
  </si>
  <si>
    <t>19/5/2011 a 18/5/2014</t>
  </si>
  <si>
    <t>2388</t>
  </si>
  <si>
    <t>UFOP/MINING VENTURES DO SUL PESQUISA E MINERAÇAO LTDA/FEOP - CONTRATO PRESTAÇAO SERVIÇOS - ISSAMU ENDO (DEGEO)</t>
  </si>
  <si>
    <t>2100-2011</t>
  </si>
  <si>
    <t>02388</t>
  </si>
  <si>
    <t>consultoria em geologia estrutural no projeto Primavera - Caçapava do Sul, RS - valor: R$ 6000,00</t>
  </si>
  <si>
    <t>2389</t>
  </si>
  <si>
    <t>MUNICIPIO DE OURO PRETO/UFOP/FUNDAÇAO GORCEIX - TERMO COOPERAÇAO MUTUA PMOP N° 016/2011 - ALFIO CONTI (DEARQ)</t>
  </si>
  <si>
    <t>2101-2011</t>
  </si>
  <si>
    <t>02389</t>
  </si>
  <si>
    <t>oferecer orientaçoes tecnicas nas areas de engenharia e arquitetura p/ habitaçao de interesse social</t>
  </si>
  <si>
    <t>aquardando instrumento F</t>
  </si>
  <si>
    <t>2390</t>
  </si>
  <si>
    <t>UFOP/FEOP/GEOTECNIA DE BARRAGENS - PRESTAÇAO CONTAS PARCIAL - ROMERO CESAR GOMES (DECIV)</t>
  </si>
  <si>
    <t>2124-2011</t>
  </si>
  <si>
    <t>02390</t>
  </si>
  <si>
    <t>C/C 60.184-5 - AG. 0473-1, BB</t>
  </si>
  <si>
    <t>2391</t>
  </si>
  <si>
    <t>UFOP/FEOP/CACOP - PRETAÇAO CONTAS PARCIAL - MARGARETE APARECIDA SANTOS (GAB)</t>
  </si>
  <si>
    <t>2159-2011</t>
  </si>
  <si>
    <t>02391</t>
  </si>
  <si>
    <t>C/C29.313-X - AG. 0473-1, BB - periodo dezembro/2010 aa fevereiro/2011</t>
  </si>
  <si>
    <t>2392</t>
  </si>
  <si>
    <t>FAPEMIG/UFOP/FEOP - TERMO DE PARCERIA Nº 09/2011</t>
  </si>
  <si>
    <t>2160-2011</t>
  </si>
  <si>
    <t>02392</t>
  </si>
  <si>
    <t>induçao, fomento, gestao e execuçao de atividades de ensino, programas e projetos de pesquisa cientifica - valor: R$1.000.000,00</t>
  </si>
  <si>
    <t>2393</t>
  </si>
  <si>
    <t>ESTADO DE MINAS GERAIS - POLICIA MILITAR DE MG / UFOP - CONVENIO COOPERAÇAO MUTUA - PROEX</t>
  </si>
  <si>
    <t>10657-2010</t>
  </si>
  <si>
    <t>02393</t>
  </si>
  <si>
    <t>realizaçao de pesquisa cientifica acerca da sensaçao de segurança nos municipios de Ouro Preto, Mariana, Itabirito e Diogo de Vasconcelos</t>
  </si>
  <si>
    <t>2394</t>
  </si>
  <si>
    <t>UFOP/FEOP/PNDL QUIMICA - PRESTAÇAO CONTAS PARCIAL - MAURICIO XAVIER COUTRIM (DEQUI)</t>
  </si>
  <si>
    <t>2321-2011</t>
  </si>
  <si>
    <t>02394</t>
  </si>
  <si>
    <t>C/C 29.775-5, AG. 0473-1, BB</t>
  </si>
  <si>
    <t>2395</t>
  </si>
  <si>
    <t>FUNDAÇAO SORRIA</t>
  </si>
  <si>
    <t>2322-2011</t>
  </si>
  <si>
    <t>02395</t>
  </si>
  <si>
    <t>solicita disponibilizaçao espaço fisico do CINE TEATRO VILA RICA (hall entrada) p/vendas produtos fabricados (Perola Ouro Preto) e exploraçao do café e lanchonete anexo ao local</t>
  </si>
  <si>
    <t>aguardando posiçao</t>
  </si>
  <si>
    <t>GAB.REITOR</t>
  </si>
  <si>
    <t>2396</t>
  </si>
  <si>
    <t>UFOP / FEOP - CONTRATO REALIZAÇAO EVENTO INSTITUCIONAL - PROEX</t>
  </si>
  <si>
    <t>2343-2011</t>
  </si>
  <si>
    <t>02396</t>
  </si>
  <si>
    <t>Festival de Inverno de Ouro Preto e Mariana - Forum das Artes 2011</t>
  </si>
  <si>
    <t>PRESTAÇAO SERVIÇOS PS13</t>
  </si>
  <si>
    <t>2397</t>
  </si>
  <si>
    <t>FUNDAÇAO GORCEIX/UFOP - CONTRATO PRESTAÇAO SERVIÇOS - ALVARO RODRIGUES PEREIRA JR. (DECOM)</t>
  </si>
  <si>
    <t>2417-2011</t>
  </si>
  <si>
    <t>02397</t>
  </si>
  <si>
    <t>banco dados DEMAN/FG/PETROBRAS propondo concepçao de um modelo de dados p/diagnosticos ambientais - valor: R$27.500,00</t>
  </si>
  <si>
    <t>1º/02/2011 a 31/7/2011</t>
  </si>
  <si>
    <t>DOU, 17/5/2011, P. 54</t>
  </si>
  <si>
    <t>2398</t>
  </si>
  <si>
    <t>VALE S.A. / UFOP / FUNDAÇAO GORCEIX - CONTRATO PRESTAÇAO SERVIÇOS - GERALDO MAGELA DA COSTA(DEQUI)</t>
  </si>
  <si>
    <t>2391-2011</t>
  </si>
  <si>
    <t>02398</t>
  </si>
  <si>
    <t>prestaçao serviços de laminaçao e outros. Valor: R$490.770,00</t>
  </si>
  <si>
    <t>Prof. Geraldo</t>
  </si>
  <si>
    <t>2399</t>
  </si>
  <si>
    <t>MUNICIPIO DE MARIANA/UFOP - CONVENIO COOPERAÇAO INSTITUCIONAL Nº 43/2011- PROPLAD</t>
  </si>
  <si>
    <t>2488-2011</t>
  </si>
  <si>
    <t>02399</t>
  </si>
  <si>
    <t>cessao não onerosa de uso de bem imovel para implantaçao do parque Municipal da Estancia Ecologica do Cruzeiro</t>
  </si>
  <si>
    <t>2400</t>
  </si>
  <si>
    <t>FAPEMIG/UFOP/FUNDAÇAO GORCEIX - TERMO OUTORGA DE BOLSA - ANDREA LISLY GONÇALVES (DEHIS) - BOLSISTA: CRISTIANA V DE ANDRADE</t>
  </si>
  <si>
    <t>2489-2011</t>
  </si>
  <si>
    <t>02400</t>
  </si>
  <si>
    <t>imigraçao e demografia em MG: presença de portugueses em Mariana e seu impacto na dinamica populacional 1800 a 1873 - valor: R$ 30.240,00</t>
  </si>
  <si>
    <t>01/5/2011 a 31/12/2011</t>
  </si>
  <si>
    <t>publcado pela FAPEMIG no MG</t>
  </si>
  <si>
    <t>2401</t>
  </si>
  <si>
    <t>SECRETARIA DE RECURSOS HUMANOS DO MINISTERIO DO PLANEJAMENTO, ORÇAMENTO E GESTAO (SEPLAN) / UFOP - TERMO COOPERAÇAO - PROAD</t>
  </si>
  <si>
    <t>2125-2011</t>
  </si>
  <si>
    <t>02401</t>
  </si>
  <si>
    <t>projeto Ufop Consciente - programa de fomento a projetos de desenvolvimento e gestao de pessoas - valor: R$39.254,44</t>
  </si>
  <si>
    <t>SEPLAN</t>
  </si>
  <si>
    <t>2402</t>
  </si>
  <si>
    <t>UFOP/FEOP/CEAD - PRESTAÇAO CONTAS FINAL - TANIA ROSSI GARBIN</t>
  </si>
  <si>
    <t>2529-2011</t>
  </si>
  <si>
    <t>02402</t>
  </si>
  <si>
    <t>C/C 24.244-6 - AG. 0473-1, BB</t>
  </si>
  <si>
    <t>2403</t>
  </si>
  <si>
    <t>UFOP/INCLUIR-MELHORIA E AMPLIAÇAO DAS CONDIÇOES DE ACESSIBILIDADE DA UFOP - PRESTAÇAO CONTAS FINAL - ADILSON PEREIRA DOS SANTOS</t>
  </si>
  <si>
    <t>2530-2011</t>
  </si>
  <si>
    <t>02403</t>
  </si>
  <si>
    <t>C/C 24.986-6 - AG. 0473-1, BB</t>
  </si>
  <si>
    <t>2404</t>
  </si>
  <si>
    <t>UFOP/FEOP/IMPLANTAÇAO DO CURSO DE LICENCIATURA EM PEDAGOGIA PARA EDUCAÇAO INFANTIL - PRESTAÇAO CONTAS FINAL - JAIME ANTONIO SARDI</t>
  </si>
  <si>
    <t>2531-2011</t>
  </si>
  <si>
    <t>02404</t>
  </si>
  <si>
    <t>C/C 15.863-1 - AG. 0473-1, BB</t>
  </si>
  <si>
    <t>2405</t>
  </si>
  <si>
    <t>UFOP/FEOP/FORUM DAS LETRAS 2010-BNDES - ARMANDO MAIA WOOD</t>
  </si>
  <si>
    <t>2532-2011</t>
  </si>
  <si>
    <t>02405</t>
  </si>
  <si>
    <t>C/C 60.239-6 - AG. 0473-1, BB</t>
  </si>
  <si>
    <t>2406</t>
  </si>
  <si>
    <t>UFOP/FEOP/ENUT/PROJETO CECANE 2010 - PRESTAÇAO CONTAS PARCIAL - ELIDO BONOMO</t>
  </si>
  <si>
    <t>2533-2011</t>
  </si>
  <si>
    <t>02406</t>
  </si>
  <si>
    <t>C/C 60.127-6 - AG. 0473-1, BB</t>
  </si>
  <si>
    <t>2407</t>
  </si>
  <si>
    <t>UFOP/FEOP/FORUM DAS LETRAS 2010-SAMARCO - PRESTAÇAO CONTAS FINAL - ARMANDO MAIA WOOD</t>
  </si>
  <si>
    <t>2534-2011</t>
  </si>
  <si>
    <t>02407</t>
  </si>
  <si>
    <t>C/C 60.203-5 - AG. 0473-1, BB</t>
  </si>
  <si>
    <t>2408</t>
  </si>
  <si>
    <t>UFOP/FEOP - CONTRATO REALIZAÇAO CURSO - JOSE ARNALDO COELHO DE AGUIAR LIMA (DEHIS)</t>
  </si>
  <si>
    <t>2535-2011</t>
  </si>
  <si>
    <t>02408</t>
  </si>
  <si>
    <t>curso de extensao: o seculo XX - as modernidades no Brasil - valor: R$4050,00</t>
  </si>
  <si>
    <t>1º/4/2011 a 31/11/2011</t>
  </si>
  <si>
    <t>2409</t>
  </si>
  <si>
    <t>UFOP/SOCIEDADE MINEIRA DE CULTURA (SMC)/FUNDAÇAO GORCEIX - TERMO COOPERAÇAO TECNICA - LUIZ CLAUDIO CANDIDO (DEMET)</t>
  </si>
  <si>
    <t>2681-2011</t>
  </si>
  <si>
    <t>02409</t>
  </si>
  <si>
    <t>disponibilizaçao Prof.Luiz Claudio Candido, em carater esporadico, p/ministrar aulas no Curso de pos-graduaçao lato sensu em processos metalurgicos de fabricaçao, oferecido pela PUC</t>
  </si>
  <si>
    <t>FG/PUC</t>
  </si>
  <si>
    <t>2410</t>
  </si>
  <si>
    <t>UFOP/FUNDAÇAO FILANTROPICA E BENEFICENTE DE SAUDE ARNALDO GAVAZZA FILHO (HOSPITAL)/UFOP - CONVENIO CONCESSAO INTERNATO HOSPITALAR - DECME</t>
  </si>
  <si>
    <t>2732-2011</t>
  </si>
  <si>
    <t>02410</t>
  </si>
  <si>
    <t>realizaçao internato hospitalar aos alunos regularmente matriculados no curso de graduaçao de Medicina da UFOP</t>
  </si>
  <si>
    <t>transferido para PROAD</t>
  </si>
  <si>
    <t>coord. estagio</t>
  </si>
  <si>
    <t>2411</t>
  </si>
  <si>
    <t>UFOP/FEOP/EQUIPAMENTO LABORTORIOS-EMENDA CARLOS MOTTA - PRESTAÇAO CONTAS FINAL - ALVARO GUARDA (PROF)</t>
  </si>
  <si>
    <t>2904-2011</t>
  </si>
  <si>
    <t>02411</t>
  </si>
  <si>
    <t>C/C 500.540-5, AG. 2012, CEF E 60.173-X, AG. 0473-1, BB</t>
  </si>
  <si>
    <t>2412</t>
  </si>
  <si>
    <t>UFOP/FEOP - CONTRATO REALIZAÇAO DE EVENTO - ANA CRISTINA FERREIRA (DEMAT)</t>
  </si>
  <si>
    <t>2947-2011</t>
  </si>
  <si>
    <t>02412</t>
  </si>
  <si>
    <t>realizaçao do II encontro de ensino e pesquisa em educaçao matematica - valor: 11.300,00</t>
  </si>
  <si>
    <t>2413</t>
  </si>
  <si>
    <t>16/05/2011 a 15/05/2016</t>
  </si>
  <si>
    <t>2414</t>
  </si>
  <si>
    <t>UFOP/FEOP/CECANE - PRESTAÇAO CONTAS FINAL - ELIDO BONOMO</t>
  </si>
  <si>
    <t>3001-2011</t>
  </si>
  <si>
    <t>02414</t>
  </si>
  <si>
    <t>C/C 24.145-8 - Ag. 0473-1, BB - periodo: julho/2010 a abril/2011</t>
  </si>
  <si>
    <t>2415</t>
  </si>
  <si>
    <t>3002-2011</t>
  </si>
  <si>
    <t>02415</t>
  </si>
  <si>
    <t>C/C 60.127-6 - AG. 0473-1, BB - PERIODO MAIO A AGOSTO DE 2010</t>
  </si>
  <si>
    <t>2416</t>
  </si>
  <si>
    <t>UFOP/FEOP/CECANE/FNDE - PRESTAÇAO CONTAS PARCIAL - ELIDO BONOMO</t>
  </si>
  <si>
    <t>3003-2011</t>
  </si>
  <si>
    <t>02416</t>
  </si>
  <si>
    <t>C/C 24.145-8 - Ag. 0473-1, BB - periodo: janeiro/2009 a junho/2010</t>
  </si>
  <si>
    <t>P MOP</t>
  </si>
  <si>
    <t>2417</t>
  </si>
  <si>
    <t>MUNICIPIO DE OURO PRETO/UFOP - TERMO DE COOPERAÇAO PMOP Nº 027/2011- PRPE</t>
  </si>
  <si>
    <t>3026-2011</t>
  </si>
  <si>
    <t>02417</t>
  </si>
  <si>
    <t>revitalizaçao das microbacias do corrego do afogador e do corrego são bartolomeu...</t>
  </si>
  <si>
    <t>20/5/2011 a 19/5/2012</t>
  </si>
  <si>
    <t>2418</t>
  </si>
  <si>
    <t>MUNICIIO DE OURO PRETO/UFOP - CONVENIO PMOP Nº - ZIRLENE ALVES DA SILVA SANTOS (DEPRO)</t>
  </si>
  <si>
    <t>3027-2011</t>
  </si>
  <si>
    <t>02418</t>
  </si>
  <si>
    <t>desenvolver e promover um plano de negocios para o projeto Paço da Misericordia - Centro de Artes e Fazeres de Ouro Preto - valor: 50.312,00</t>
  </si>
  <si>
    <t>2419</t>
  </si>
  <si>
    <t>UFOP/FUNDAÇAO GORCEIX/FUNDAÇAO ARTHUR BERNARDES (FUNARBE)-EDITORA - CONTRATO LOCAÇAO ESTANDE - ENUT</t>
  </si>
  <si>
    <t>3028-2011</t>
  </si>
  <si>
    <t>02419</t>
  </si>
  <si>
    <t>locaçao temporaria do estande nº 8 (9m2) para os eventos IV COMON e I CONAN - valor: R$ 1.100,00</t>
  </si>
  <si>
    <t>FG/FUNARBE</t>
  </si>
  <si>
    <t>2420</t>
  </si>
  <si>
    <t>UFOP/FEOP - CONVENIO APOIO PROJETO LAPAC - ESCOLA FARMACIA</t>
  </si>
  <si>
    <t>10806-2009</t>
  </si>
  <si>
    <t>02420</t>
  </si>
  <si>
    <t>programa de melhoria das condiçoes de funcionamento do laboratorio piloto de analises clinicas (LAPAC) da Escola de Farmácia - valor: R$900.000,00</t>
  </si>
  <si>
    <t>DOU, 16/6/2011</t>
  </si>
  <si>
    <t>2421</t>
  </si>
  <si>
    <t>FUNDAÇAO CENTRO DE HEMATOLOGIA E HEMOTERAPIA DE MG - HEMOMINAS/UFOP - TERMO CESSAO DE USO GRATUITO N° 37/2011 - MILTON HERCULES G DE ANDRADE (NUPEB-ICEB_</t>
  </si>
  <si>
    <t>3153-2011</t>
  </si>
  <si>
    <t>02421</t>
  </si>
  <si>
    <t>cessao gratuita de bens e equipamentos para serem utilizados no Laboratorio de Enzimologia e Proteomica da UFOP</t>
  </si>
  <si>
    <t>30/5/2011  a 29/5/2016</t>
  </si>
  <si>
    <t>MG, 4/6/2011</t>
  </si>
  <si>
    <t>2422</t>
  </si>
  <si>
    <t>UFOP/FEOP/PROJETO MUNICIIO DE CAETE/CEAD - PRESTAÇAO CONTAS FINAL -JAIME ANTONIO SARDI</t>
  </si>
  <si>
    <t>3197-2011</t>
  </si>
  <si>
    <t>02422</t>
  </si>
  <si>
    <t>C/C 60.152-7, AG. 0473-1, BB - periodo: janeiro a março de 2010</t>
  </si>
  <si>
    <t>2423</t>
  </si>
  <si>
    <t>UFOP/UNIMONTES/UFMG/UFVIÇO/EFLAVRAS/UFSAO JOAO DEL REY/INSTITUTO DE PESQUISAS ESPACIAIS (INPE)/FUNDAÇAO OSWALDO CRUZ (FIOCRUZ) - CONVENIO COOPERAÇAO EXECUÇAO PROGRAMAS E PROJETOS - SERVIO FONTES RIBEIRO (DEBIO)</t>
  </si>
  <si>
    <t>3199-2011</t>
  </si>
  <si>
    <t>02423</t>
  </si>
  <si>
    <t>implantaçao do programa multi-institucional e interdisciplinar de doutorado em modelagem e evoluçao do sistema terrestre sob forma de associaçao em rede</t>
  </si>
  <si>
    <t>PFG</t>
  </si>
  <si>
    <t>2424</t>
  </si>
  <si>
    <t>MUNICIPIO DE OURO PRETO/UFOP/ROBERTO LUCIO MIRANDA - CONTRATO UTILIZAÇAO SISTEMA COMPARTILHADO DE INCUBAÇAO - PRPE</t>
  </si>
  <si>
    <t>3256-2011</t>
  </si>
  <si>
    <t>02424</t>
  </si>
  <si>
    <t>instalaçao e consolidaçao da incubada no espaço da INCULTEC - valor inicial: R$1.100,00</t>
  </si>
  <si>
    <t>pmop</t>
  </si>
  <si>
    <t>2425</t>
  </si>
  <si>
    <t>UFOP/FACULDADE NOVOS HORIZONTES - ACORDO DE COOPERAÇAO</t>
  </si>
  <si>
    <t>3257-2011</t>
  </si>
  <si>
    <t>02425</t>
  </si>
  <si>
    <t>implementaçao de celebraçao de convenios especificos para projetos ou programas de ensino, pesquisa e extensao</t>
  </si>
  <si>
    <t>UNIHORIZONTES</t>
  </si>
  <si>
    <t>2426</t>
  </si>
  <si>
    <t>INSTITUTO DO PATRIMONIO HISTORICO E ARTISTICO NACIONAL (IPHAN)/UFOP - TERMO DE COOPERAÇAO</t>
  </si>
  <si>
    <t>3258-2011</t>
  </si>
  <si>
    <t>02426</t>
  </si>
  <si>
    <t>cooperaçao orçamentaria e financeira para o II encontro nacional de educaçao patrimonial: estrategias para aconstruçao e implementaçao de uma politica nacional - valor: R$ 100.000,00</t>
  </si>
  <si>
    <t>14/07/2011 a 13/11/2011</t>
  </si>
  <si>
    <t>2427</t>
  </si>
  <si>
    <t>FUNDAÇAO EDUCATIVA DE RADIODIFUSAO FUTURA/FUNDAÇAO ROBERTO MARINHO/UFOP - CONTRATO DE AFILIAÇAO - GABINETE REITOR</t>
  </si>
  <si>
    <t>3433-2011</t>
  </si>
  <si>
    <t>02427</t>
  </si>
  <si>
    <t>transimissao de forma não onerosa da fundaçao no sistema de televisao de recepçao livre e gratuita da programaçao diaria educativa</t>
  </si>
  <si>
    <t>08/07/2011 a 07/07/2014</t>
  </si>
  <si>
    <t>2428</t>
  </si>
  <si>
    <t>ESTADO DE MINAS GERAIS - SECRETARIA DE ESTADO DE CIENCIA, TECNOLOGIA E ENSINO SUPERIOR (SECTES)/UFOP/UNIVERSIDADE EVORA - PROTOCOLO INTENÇOES - DEGEO/EM</t>
  </si>
  <si>
    <t>3434-2011</t>
  </si>
  <si>
    <t>02428</t>
  </si>
  <si>
    <t>formaçao da rede luso-brasileira de pesquisa eformaçao de recursos humanos em geofisica aplicada</t>
  </si>
  <si>
    <t>2429</t>
  </si>
  <si>
    <t>INSTITUTO FEDERAL DE EDUCAÇAO, CIENCIA E TECNOLOGIA DE MG/UFOP - CONVENIO ESTAGIOS</t>
  </si>
  <si>
    <t>3435-2011</t>
  </si>
  <si>
    <t>02429</t>
  </si>
  <si>
    <t>estagios curriculares obrigatorios e não obrigatorios aos estudantes das instituiçoes</t>
  </si>
  <si>
    <t>2430</t>
  </si>
  <si>
    <t>UFOP/FEOP - CONTRATO PRESTAÇAO SERVIÇOS PARA REALIZAÇAO DE CURSO - FERNANDA MARIA FELICIO MACEDO (DECSA/ICSA)</t>
  </si>
  <si>
    <t>3436-2011</t>
  </si>
  <si>
    <t>02430</t>
  </si>
  <si>
    <t>curso pos-graduaçao, especializaçao, em "Empreendedorismo e Inovaçao"</t>
  </si>
  <si>
    <t>1°/6/2011 a 31/12/2012</t>
  </si>
  <si>
    <t>2431</t>
  </si>
  <si>
    <t>UFOP/FEOP/MUSEU/EM (PROC. 23109.061-2005-0) - RELATORIO MOVIMENTAÇAO FINANCEIRA -ANTONIO LUCIANO GANDINI (VOLUME IV)</t>
  </si>
  <si>
    <t>3437-2011</t>
  </si>
  <si>
    <t>02431</t>
  </si>
  <si>
    <t>C/C 14.216-6, AG. 0473-1, BB</t>
  </si>
  <si>
    <t>2432</t>
  </si>
  <si>
    <t>FEOP/UFOP - CONTRATO PRESTAÇAO SERVIÇOS PESSOAL TREINADO E PREPARADO - MARCONE JAMILSON DE F SOUZA (DECOM)</t>
  </si>
  <si>
    <t>3438-2011</t>
  </si>
  <si>
    <t>02432</t>
  </si>
  <si>
    <t>curso pesquisa operacional aplicada a mineraçao - valor: R$16.500,00</t>
  </si>
  <si>
    <t>09/5/2011 a 30/5/2011</t>
  </si>
  <si>
    <t>2433</t>
  </si>
  <si>
    <t>FUNDAÇAO RURAL MINEIRA (RURAL MINAS)/UFOP/FUNDAÇAO GORCEIX - CONVENIO COOPERAÇAO TECNICA</t>
  </si>
  <si>
    <t>3439-2011</t>
  </si>
  <si>
    <t>02433</t>
  </si>
  <si>
    <t>intercambio cientifico e tecnologico: colaboraçao mutua, assessoria, consultoria, desenv. programas e projetos de apoio em diversas areas</t>
  </si>
  <si>
    <t>2434</t>
  </si>
  <si>
    <t>FUNDAÇAO GORCEIX/UFOP/RR ENSINO MEDICO LTDA. - CONTRATO PRESTAÇAO SERVIÇOS - RAIMUNDO MARQUES DO NASCIMENTO (DECME)</t>
  </si>
  <si>
    <t>3440-2011</t>
  </si>
  <si>
    <t>02434</t>
  </si>
  <si>
    <t>consultoria e trreinamento profissionais de saude ao conv. geral firmado entre VALE/UFOP/FG doprojeto "manejo da fadiga" - valor: R$ 490.949,00</t>
  </si>
  <si>
    <t>2435</t>
  </si>
  <si>
    <t>UFOP/FUNDAÇAO GORCEIX - CONTRATO REALIZAÇAO EVENTO - RICARDO AZOUBEL DE M SILVEIRA (DECIV)</t>
  </si>
  <si>
    <t>3441-2011</t>
  </si>
  <si>
    <t>02435</t>
  </si>
  <si>
    <t>XXXII Congresso Ibero Latino Americano de Metodos Computacionais em Engenharia (CILAMCE) - valor previsto: R$ 501.941,00</t>
  </si>
  <si>
    <t>01/06/2011 a 31/03/2012</t>
  </si>
  <si>
    <t>2436</t>
  </si>
  <si>
    <t>RADIO LIBERDADE FM (RADIO REAL FM 90,1 MHZ) - CONVENIO DE COOPERAÇAO</t>
  </si>
  <si>
    <t>3442-2011</t>
  </si>
  <si>
    <t>02436</t>
  </si>
  <si>
    <t>divulgaçao projetos, programas, cursos, eventos, agenda cultural, arte itinerante, relaçoes publicas e projetos especiais dentre outros</t>
  </si>
  <si>
    <t>em elaboraçao plano ações</t>
  </si>
  <si>
    <t>ACI</t>
  </si>
  <si>
    <t>2437</t>
  </si>
  <si>
    <t>MINISTERIO DA EDUCAÇAO (MEC) - SECRETARIA DE EDUCAÇAO BASICA/UFOP - ACORDO COOPERAÇAO</t>
  </si>
  <si>
    <t>3443-2011</t>
  </si>
  <si>
    <t>02437</t>
  </si>
  <si>
    <t>coproduçao de conteudos educativos a serem distribuidos na TV Escola e na TV UFOP, e diversas plataformas do MEC</t>
  </si>
  <si>
    <t>2438</t>
  </si>
  <si>
    <t>PREF. MUNICIPAL DE MARIANA/UFOP/FG - CONVENIO DE COOPERAÇÃO TECNICA</t>
  </si>
  <si>
    <t>3915-2011</t>
  </si>
  <si>
    <t>02438</t>
  </si>
  <si>
    <t>desenvolver programas e projetos de apoio ao desenvolvimento do municipio de Mariana</t>
  </si>
  <si>
    <t>2439</t>
  </si>
  <si>
    <t>PREF. MUNICIPAL DE OURO PRETO/UFOP - TERMO DE COOPERAÇÃO MUTUA</t>
  </si>
  <si>
    <t>3913-2011</t>
  </si>
  <si>
    <t>02439</t>
  </si>
  <si>
    <t>parceria para utilizaçao das unidades de saude do municipio nas atividades do curso de Medicina integrados ao SUS</t>
  </si>
  <si>
    <t>11/07/2011 a 10/07/2016</t>
  </si>
  <si>
    <t>EMPRESAS 4</t>
  </si>
  <si>
    <t>2440</t>
  </si>
  <si>
    <t>FG/UFOP/SPECTRO SUL AMERICANA - CONTRATO PRESTAÇAO DE SERVIÇOS</t>
  </si>
  <si>
    <t>4020-2011</t>
  </si>
  <si>
    <t>02440</t>
  </si>
  <si>
    <t>manutençao preventiva e corretiva em equipamentos do projeto FAPEMIG CRA APQ-02185-10</t>
  </si>
  <si>
    <t>2441</t>
  </si>
  <si>
    <t>FG/UFOP/DP UNION INSTRUMENTAÇAO ANALITICA E CIENTIFICA - CONTRATO PRESTAÇAO DE SERVIÇOS</t>
  </si>
  <si>
    <t>4021-2011</t>
  </si>
  <si>
    <t>02441</t>
  </si>
  <si>
    <t>assistencia tecnica em equipamentos do projeto FAPEMIG CRA APQ-01866-10</t>
  </si>
  <si>
    <t>2442</t>
  </si>
  <si>
    <t>MUNICIPIO DE OURO PRETO/UFOP - TERMO DE COOPERAÇAO PMOP Nº 036/2011- PRPE</t>
  </si>
  <si>
    <t>4107-2011</t>
  </si>
  <si>
    <t>02442</t>
  </si>
  <si>
    <t>recuperaçao da bacia do corrego da Agua Suja, em Antonio Pereira</t>
  </si>
  <si>
    <t>01/08/2011 a 31/07/2012</t>
  </si>
  <si>
    <t>2443</t>
  </si>
  <si>
    <t>FG/UFOP/GRAND ENILA IND. COM. - CONTRATO FORNECIMENTO DE EQUIPAMENTO</t>
  </si>
  <si>
    <t>4054-2011</t>
  </si>
  <si>
    <t>02443</t>
  </si>
  <si>
    <t>fornecimento de sistema retrofting de maquina de ensaio universal Kratos 10 T</t>
  </si>
  <si>
    <t>2444</t>
  </si>
  <si>
    <t>UFOP/FG/DELPHI PROJETOS E GESTÃO LTDA. - CONTRATO PRESTAÇÃO DE SERVIÇOS - PROF. ALBERTO FONSECA (DEAMB)</t>
  </si>
  <si>
    <t>4108-2011</t>
  </si>
  <si>
    <t>02444</t>
  </si>
  <si>
    <t>desenvolvimento de versão internacional do guia de boas práticas de licenciamento ambiental</t>
  </si>
  <si>
    <t>01/09/2011 A 31/10/2011</t>
  </si>
  <si>
    <t>2445</t>
  </si>
  <si>
    <t>UFOP/FG/CBMM - CONTRATO PRESTAÇÃO DE SERVIÇOS - LUÍS CLÁUDIO CÂNDIDO e LEONARDO B. GODEFROID</t>
  </si>
  <si>
    <t>5328-2011</t>
  </si>
  <si>
    <t>02445</t>
  </si>
  <si>
    <t>análise tecnica espacializada de falha em lingotes de nióbio metálico - R$ 32.500,00</t>
  </si>
  <si>
    <t>2446</t>
  </si>
  <si>
    <t>UFOP/FEOP/PREF. MUN. CAETE/CEAD - PRESTAÇAO CONTAS FINAL - JAIME SARDI</t>
  </si>
  <si>
    <t>4939-2011</t>
  </si>
  <si>
    <t>02446</t>
  </si>
  <si>
    <t>C/C 500.258-9, AG. 2012, CEF</t>
  </si>
  <si>
    <t>2447</t>
  </si>
  <si>
    <t>UFOP/FEOP/PREF. MUN. BARRA LONGA/CEAD - PRESTAÇAO CONTAS FINAL - JAIME SARDI</t>
  </si>
  <si>
    <t>4938-2011</t>
  </si>
  <si>
    <t>02447</t>
  </si>
  <si>
    <t>C/C 17.040-2, AG. 0473-1, BB</t>
  </si>
  <si>
    <t>2448</t>
  </si>
  <si>
    <t>UFOP/FEOP/PREF. MUN. ALVINOPOLIS/CEAD - PRESTAÇAO CONTAS FINAL - JAIME SARDI</t>
  </si>
  <si>
    <t>4937-2011</t>
  </si>
  <si>
    <t>02448</t>
  </si>
  <si>
    <t>C/C 17.039-9, AG. 0473-1, BB</t>
  </si>
  <si>
    <t>2449</t>
  </si>
  <si>
    <t>UFOP/FEOP/PREF. MUN. TIRADENTES/CEAD - PRESTAÇAO CONTAS FINAL - JAIME SARDI</t>
  </si>
  <si>
    <t>4933-2011</t>
  </si>
  <si>
    <t>02449</t>
  </si>
  <si>
    <t>C/C 15.870-4, AG. 0473-1, BB</t>
  </si>
  <si>
    <t>2450</t>
  </si>
  <si>
    <t>UFOP/FEOP/PREF. MUN. BARAO DE COCAIS/CEAD - PRESTAÇAO CONTAS PARCIAL - MARGER DA CONCEIÇÃO VENTURA VIANA</t>
  </si>
  <si>
    <t>4932-2011</t>
  </si>
  <si>
    <t>02450</t>
  </si>
  <si>
    <t>C/C 60.171-3, AG. 0473-1, BB</t>
  </si>
  <si>
    <t>2451</t>
  </si>
  <si>
    <t>UFOP/FEOP/GESTÃO PUBLICA 3ª EDIÇÃO - PRESTAÇAO CONTAS PARCIAL - JAIME SARDI</t>
  </si>
  <si>
    <t>4931-2011</t>
  </si>
  <si>
    <t>02451</t>
  </si>
  <si>
    <t>2452</t>
  </si>
  <si>
    <t>UFOP/FEOP/PREF. MUN. SANTA BARBARA/CEAD - PRESTAÇAO CONTAS FINAL - JAIME SARDI</t>
  </si>
  <si>
    <t>4930-2011</t>
  </si>
  <si>
    <t>02452</t>
  </si>
  <si>
    <t>C/C 60.146-2, AG. 0473-1, BB</t>
  </si>
  <si>
    <t>2453</t>
  </si>
  <si>
    <t>UFOP/FEOP/MUSEU DA INCONFIDENCIA/IPHAN/CEAD - PRESTAÇAO CONTAS PARCIAL - JAIME SARDI</t>
  </si>
  <si>
    <t>4929-2011</t>
  </si>
  <si>
    <t>02453</t>
  </si>
  <si>
    <t>C/C 24.078-8, AG. 0473-1, BB</t>
  </si>
  <si>
    <t>2454</t>
  </si>
  <si>
    <t>UFOP/FEOP/PREF. MUN. INHAUMA/CEAD - PRESTAÇAO CONTAS FINAL - JAIME SARDI</t>
  </si>
  <si>
    <t>4920-2011</t>
  </si>
  <si>
    <t>02454</t>
  </si>
  <si>
    <t>C/C 15.859-3, AG. 0473-1, BB</t>
  </si>
  <si>
    <t>2455</t>
  </si>
  <si>
    <t>UFOP/FEOP/PREF. MUN. RIO DOCE/CEAD - PRESTAÇAO CONTAS FINAL - JAIME SARDI</t>
  </si>
  <si>
    <t>4940-2011</t>
  </si>
  <si>
    <t>02455</t>
  </si>
  <si>
    <t>C/C 17.041-0, AG. 0473-1, BB</t>
  </si>
  <si>
    <t>2456</t>
  </si>
  <si>
    <t>UFOP/FEOP/PNLD QUIMICA 2010 - PRESTAÇAO CONTAS FINAL - MAURICIO XAVIER COUTRIM</t>
  </si>
  <si>
    <t>4941-2011</t>
  </si>
  <si>
    <t>02456</t>
  </si>
  <si>
    <t>2457</t>
  </si>
  <si>
    <t>UFOP/FEOP/PREF. MUN. SÃO VICENTE DE MINAS/CEAD - PRESTAÇAO CONTAS FINAL - JAIME SARDI</t>
  </si>
  <si>
    <t>4942-2011</t>
  </si>
  <si>
    <t>02457</t>
  </si>
  <si>
    <t>C/C 15.869-0, AG. 0473-1, BB</t>
  </si>
  <si>
    <t>2458</t>
  </si>
  <si>
    <t>UFOP/FEOP/PREF. MUN. SÃO TIAGO/CEAD - PRESTAÇAO CONTAS FINAL - JAIME SARDI</t>
  </si>
  <si>
    <t>4943-2011</t>
  </si>
  <si>
    <t>02458</t>
  </si>
  <si>
    <t>C/C 15.868-2, AG. 0473-1, BB</t>
  </si>
  <si>
    <t>2459</t>
  </si>
  <si>
    <t>UFOP/FEOP/PREF. MUN. RITAPOLIS/CEAD - PRESTAÇAO CONTAS FINAL - JAIME SARDI</t>
  </si>
  <si>
    <t>4944-2011</t>
  </si>
  <si>
    <t>02459</t>
  </si>
  <si>
    <t>C/C 15.866-6, AG. 0473-1, BB</t>
  </si>
  <si>
    <t>2460</t>
  </si>
  <si>
    <t>UFOP/FEOP/V &amp; M BRASIL S.A./DEMET - PRESTAÇAO CONTAS FINAL - MARCILIO S. R. FREITAS</t>
  </si>
  <si>
    <t>4945-2011</t>
  </si>
  <si>
    <t>02460</t>
  </si>
  <si>
    <t>C/C 60.144-6, AG. 0473-1, BB</t>
  </si>
  <si>
    <t>2461</t>
  </si>
  <si>
    <t>UFOP/FEOP/CAMARA MUNICIPAL DE OURO PRETO/CEAD - PRESTAÇAO CONTAS PARCIAL - JAIME SARDI</t>
  </si>
  <si>
    <t>4946-2011</t>
  </si>
  <si>
    <t>02461</t>
  </si>
  <si>
    <t>C/C 60.169-1, AG. 0473-1, BB</t>
  </si>
  <si>
    <t>2462</t>
  </si>
  <si>
    <t>UFOP/FEOP/PREF. MUN. ACAIACA/CEAD - PRESTAÇAO CONTAS FINAL - JAIME SARDI</t>
  </si>
  <si>
    <t>4947-2011</t>
  </si>
  <si>
    <t>02462</t>
  </si>
  <si>
    <t>C/C 16.486-0, AG. 0473-1, BB</t>
  </si>
  <si>
    <t>2463</t>
  </si>
  <si>
    <t>UFOP/FEOP/PREF. MUN. TAQUARAÇU DE MINAS/CEAD - PRESTAÇAO CONTAS FINAL - JAIME SARDI</t>
  </si>
  <si>
    <t>4948-2011</t>
  </si>
  <si>
    <t>02463</t>
  </si>
  <si>
    <t>C/C 500.265-1, AG. 2012, CEF</t>
  </si>
  <si>
    <t>2464</t>
  </si>
  <si>
    <t>UFOP/FEOP/LIC. PEDAGOGIA EDUCAÇAO INFANTIL/CEAD - PRESTAÇAO CONTAS FINAL - JAIME SARDI</t>
  </si>
  <si>
    <t>4950-2011</t>
  </si>
  <si>
    <t>02464</t>
  </si>
  <si>
    <t>C/C 15.852-6, AG. 0473-1, BB</t>
  </si>
  <si>
    <t>2465</t>
  </si>
  <si>
    <t>UFOP/FEOP/PREF. MUN. BARAO DE COCAIS/CEAD - PRESTAÇAO CONTAS PARCIAL - JAIME SARDI</t>
  </si>
  <si>
    <t>4994-2011</t>
  </si>
  <si>
    <t>02465</t>
  </si>
  <si>
    <t>C/C 60.150-0, AG. 0473-1, BB</t>
  </si>
  <si>
    <t>2466</t>
  </si>
  <si>
    <t>UFOP/FEOP/PROJETO BARTIR- CIDADE DIGITAL - PRESTAÇAO CONTAS FINAL - AMERICO TRISTAO BERNARDES</t>
  </si>
  <si>
    <t>5005-2011</t>
  </si>
  <si>
    <t>02466</t>
  </si>
  <si>
    <t>C/C 500.400-0, AG. 2012, CEF</t>
  </si>
  <si>
    <t>2467</t>
  </si>
  <si>
    <t>ARCELORMITTAL/UFOP/FG - CONTRATO - PRESTAÇÃO DE SERVIÇO - GILBERTO FERNANDES</t>
  </si>
  <si>
    <t>4428-2011</t>
  </si>
  <si>
    <t>02467</t>
  </si>
  <si>
    <t>DETERMINAÇÃO DESEMPENHO OPERACIOANL DA ESCORIA LASTRO EM SIMULADOR DINÂMICO - GILBERTO FERNANDES</t>
  </si>
  <si>
    <t>FG/ARCELOR</t>
  </si>
  <si>
    <t>2468</t>
  </si>
  <si>
    <t>FAPEMIG/UFOP - TERMO DE DOAÇÃO 6317-2011</t>
  </si>
  <si>
    <t>5989-2011</t>
  </si>
  <si>
    <t>02468</t>
  </si>
  <si>
    <t>TERMO DE DOAÇÃO DE EQUIPAMENTOS DE PROJETOS DIVERSOS</t>
  </si>
  <si>
    <t>2469</t>
  </si>
  <si>
    <t>UFOP/USP/CNEM/FAPESP - RECONHECIMENTO DE DIREITOS DE PROPRIEDADE INTELECTUAL - CONTRATO - NIT</t>
  </si>
  <si>
    <t>6179-2011</t>
  </si>
  <si>
    <t>02469</t>
  </si>
  <si>
    <t>RECONHECIMENTO DE DIREITOS DE PROPRIEDADE INTELECTUAL - NANOPARTÍCULAS LUMINESCENTES</t>
  </si>
  <si>
    <t>CEAD 04</t>
  </si>
  <si>
    <t>2470</t>
  </si>
  <si>
    <t>CAPES / UFOP / MUNICIPIO DE TIRADENTES - ACORDO DE COOPERAÇÃO TÉCNICA</t>
  </si>
  <si>
    <t>6225-2011</t>
  </si>
  <si>
    <t>02470</t>
  </si>
  <si>
    <t>2471</t>
  </si>
  <si>
    <t>VALE S.A / UFOP / FUNDAÇÃO GORCEIX - CONVÊNIO - ACA 1979368 - COORD. RICARDO FIOROTTI - R$ 198.000,00</t>
  </si>
  <si>
    <t>5634-2011</t>
  </si>
  <si>
    <t>02471</t>
  </si>
  <si>
    <t>APLICAÇÃO EM OBRAS CORRENTES DE RESIDUO SÓLIDO DE SUCATA DE FIBRA DE VIDRO - RECICLAGEM</t>
  </si>
  <si>
    <t>2472</t>
  </si>
  <si>
    <t>UFOP/FEOP/PREF. MUN. SÃO JOÃO DEL REY/CEAD - PRESTAÇAO CONTAS FINAL - PREF. JOSE ALVARO TADEU FERREIRA</t>
  </si>
  <si>
    <t>5656-2011</t>
  </si>
  <si>
    <t>02472</t>
  </si>
  <si>
    <t>C/C 15.860-7, AG. 0473-1, BB</t>
  </si>
  <si>
    <t>2473</t>
  </si>
  <si>
    <t>UFOP/FEOP/C P P A/ - PRESTAÇAO CONTAS PARCIAL - FRANCISCO JOSE DAHER JUNIOR</t>
  </si>
  <si>
    <t>5655-2011</t>
  </si>
  <si>
    <t>02473</t>
  </si>
  <si>
    <t>C/C 29.339-3, AG. 0473-1, BB</t>
  </si>
  <si>
    <t>2474</t>
  </si>
  <si>
    <t>SECRET. ESTADO DEFESA SOCIAL / UFOP - TERMO DE COOPERAÇÃO TÉCNICA - DEART</t>
  </si>
  <si>
    <t>6511-2011</t>
  </si>
  <si>
    <t>02474</t>
  </si>
  <si>
    <t>ATIVIDADES PRÉTICAS PEDAGÓGICAS DE ARTES CÊNICAS NO PRESÍDIO DE PONTE NOVA</t>
  </si>
  <si>
    <t>2475</t>
  </si>
  <si>
    <t>6514-2011</t>
  </si>
  <si>
    <t>02475</t>
  </si>
  <si>
    <t>ATIVIDADES PRÉTICAS PEDAGÓGICAS DE ARTES CÊNICAS NO PRESÍDIO DE OURO PRETO</t>
  </si>
  <si>
    <t>2476</t>
  </si>
  <si>
    <t>INSTITUTO DERVICH / UFOP - Termo de Cooperação Mútua 051/2011</t>
  </si>
  <si>
    <t>6513-2011</t>
  </si>
  <si>
    <t>02476</t>
  </si>
  <si>
    <t>revitalização de duas microbacias inseridas na bacia do velhas na APA das Andorinhas</t>
  </si>
  <si>
    <t>08/11/2011 a 07/11/2013</t>
  </si>
  <si>
    <t>2477</t>
  </si>
  <si>
    <t>VALE / UFOP / FG - Convênio de cooperação - ACA 1946798 - Coord. Geraldo Magela da Costa - DEQUI - R$ 289.199,90</t>
  </si>
  <si>
    <t>4266-2011</t>
  </si>
  <si>
    <t>02477</t>
  </si>
  <si>
    <t>estudos fenomenológicos associados à aplicação de silicatos de sódio em aglomeração a frio de finos de minério de ferro</t>
  </si>
  <si>
    <t>16/11/2011 a 15/11/2013</t>
  </si>
  <si>
    <t>2478</t>
  </si>
  <si>
    <t>FEOP / UFOP - CONVÊNIO - Coord.: Fernanda Santos Araújo - ICEA - R$ 53220,00</t>
  </si>
  <si>
    <t>3914-2011</t>
  </si>
  <si>
    <t>02478</t>
  </si>
  <si>
    <t>VIII Encontro Nacional de Engenharia e Desenvolvimento Social</t>
  </si>
  <si>
    <t>01/08/2011 a 30/11/2011</t>
  </si>
  <si>
    <t>2479</t>
  </si>
  <si>
    <t>Oficina de Cooperación Universitária (OCU - Espanha) / UFOP - Acordo de Cooperação - CAINT / PRPE - Coord.: Carlos Frederico Marcelo da Cunha Cavalcanti</t>
  </si>
  <si>
    <t>5857-2011</t>
  </si>
  <si>
    <t>02479</t>
  </si>
  <si>
    <t>protocolo de intenções - desenvolvimento de projetos e atividades de âmbito acadêmico</t>
  </si>
  <si>
    <t>25/11/2011 a 24/11/2014</t>
  </si>
  <si>
    <t>GRADUAÇÃO G6</t>
  </si>
  <si>
    <t>2480</t>
  </si>
  <si>
    <t>FEOP/UFOP - CONTRATO - Curso de Mestrado Profissional - Coord.: Auxiliadora Maria Moura Santi</t>
  </si>
  <si>
    <t>6774-2011</t>
  </si>
  <si>
    <t>02480</t>
  </si>
  <si>
    <t>curso de mestrado profissional em sustentabilidade socioeconômica e ambiental</t>
  </si>
  <si>
    <t>2481</t>
  </si>
  <si>
    <t>HUESKER LTDA / UFOP / FUNDAÇÃO GORCEIX - Contrato - R$ 18.326,00 - Coord. Gilberto Fernandes</t>
  </si>
  <si>
    <t>6775-2011</t>
  </si>
  <si>
    <t>02481</t>
  </si>
  <si>
    <t>contrato de cooperação tecnológica e de doação de bolsa de inciação científica</t>
  </si>
  <si>
    <t>2482</t>
  </si>
  <si>
    <t>FAPEMIG/UFOP/FUNDAÇAO GORCEIX - TERMO OUTORGA DE BOLSA - PMCD - TEC-10009/11 - BOLSISTA: ANDRÉ LUIS SILVA (DEPRO)- R$ 34.020,00</t>
  </si>
  <si>
    <t>5326-2011</t>
  </si>
  <si>
    <t>02482</t>
  </si>
  <si>
    <t>estudo do algoritmo de evolução diferencial (ED) paralelo em termos de ciência computacioanl e propriedade de convergência</t>
  </si>
  <si>
    <t>01/08/2011 a 31/01/2013</t>
  </si>
  <si>
    <t>FG para assinaturas</t>
  </si>
  <si>
    <t>2483</t>
  </si>
  <si>
    <t>FAPEMIG/UFOP/FUNDAÇAO GORCEIX - TERMO OUTORGA DE BOLSA - PMCD - SHA-10025/11 - BOLSISTA: MARIA TEREZA MENDES CASTRO (DEMUS) - R$ 34.020,00</t>
  </si>
  <si>
    <t>5987-2011</t>
  </si>
  <si>
    <t>02483</t>
  </si>
  <si>
    <t>a formação do campo de ensino de plano em Belo Horizonte (1890-1960)</t>
  </si>
  <si>
    <t>2484</t>
  </si>
  <si>
    <t>FAPEMIG/UFOP/FUNDAÇAO GORCEIX - TERMO OUTORGA DE BOLSA - PMCD - CEX-110016/11 - BOLSISTA: RODRIGO FERNANDO BIANCHI (DEFIS)- R$ 7.560,00</t>
  </si>
  <si>
    <t>6755-2011</t>
  </si>
  <si>
    <t>02484</t>
  </si>
  <si>
    <t>taxa de bancada</t>
  </si>
  <si>
    <t>2485</t>
  </si>
  <si>
    <t>FAPEMIG/UFOP/FUNDAÇAO GORCEIX - TERMO OUTORGA DE BOLSA - PMCD - TEC-110011/11 - BOLSISTA: CARLOS ANTONIO DA SILVA (DEMET) - R$ 7.560,00</t>
  </si>
  <si>
    <t>6753-2011</t>
  </si>
  <si>
    <t>02485</t>
  </si>
  <si>
    <t>2486</t>
  </si>
  <si>
    <t>FAPEMIG/UFOP/FUNDAÇAO GORCEIX - TERMO OUTORGA DE BOLSA - PMCD - TEC-10030/11 - BOLSISTA: TATIANA ALVES COSTA (DECEA) - R$ 34.020,00</t>
  </si>
  <si>
    <t>6752-2011</t>
  </si>
  <si>
    <t>02486</t>
  </si>
  <si>
    <t>operadores geometricos aplicados ao problema de sequanciamento de tarefas</t>
  </si>
  <si>
    <t>01/10/2011 a 31/03/2013</t>
  </si>
  <si>
    <t>2487</t>
  </si>
  <si>
    <t>FAPEMIG/UFOP/FUNDAÇAO GORCEIX - TERMO OUTORGA DE BOLSA - PMCD - SHA-10027/11 - BOLSISTA: BRUNO CAMILLOTO ARANTES (DEDIR) - R$ 34.020,00</t>
  </si>
  <si>
    <t>6751-2011</t>
  </si>
  <si>
    <t>02487</t>
  </si>
  <si>
    <t>o conceito de "razao pública" como fundamento para a atuação do supremo tribunal federal do estdo democrático de direito</t>
  </si>
  <si>
    <t>2488</t>
  </si>
  <si>
    <t>CEFET-MG / UFOP - CONVÊNIO CCONT 008/2011</t>
  </si>
  <si>
    <t>6782-2011</t>
  </si>
  <si>
    <t>02488</t>
  </si>
  <si>
    <t>cessão de professor da ufop para atuar como professor orientador do curso de mestrado do CEFET-MG</t>
  </si>
  <si>
    <t>2489</t>
  </si>
  <si>
    <t>IPHAN / UFOP - TERMO DE COOPERAÇÃO - Proex - Coord.: Armando Wood</t>
  </si>
  <si>
    <t>7025-2011</t>
  </si>
  <si>
    <t>02489</t>
  </si>
  <si>
    <t>DESENVOLVIMENTO DO PROJETO SENTIDOS URBANOS: PATRIMÔNIO E CIDADANIA - R$79.680,00</t>
  </si>
  <si>
    <t>IPHAN para assinaturas</t>
  </si>
  <si>
    <t>2490</t>
  </si>
  <si>
    <t>UFOP/FEOP/BARBACENA E TIRADENTES - PRESTAÇAO CONTAS PARCIAL - AMERICO TRISTÃO BERNARDES</t>
  </si>
  <si>
    <t>7211-2011</t>
  </si>
  <si>
    <t>02490</t>
  </si>
  <si>
    <t>2491</t>
  </si>
  <si>
    <t>UFOP/FEOP/GEOTECNIA DE BARRAGENS 2010 - PRESTAÇAO CONTAS FINAL - ADILSON DO LAGO LEITE</t>
  </si>
  <si>
    <t>7120-2011</t>
  </si>
  <si>
    <t>02491</t>
  </si>
  <si>
    <t>C/C 60.186-1, AG. 0473-1, BB</t>
  </si>
  <si>
    <t>2492</t>
  </si>
  <si>
    <t>02492</t>
  </si>
  <si>
    <t>2493</t>
  </si>
  <si>
    <t>02493</t>
  </si>
  <si>
    <t>2494</t>
  </si>
  <si>
    <t>02494</t>
  </si>
  <si>
    <t>2495</t>
  </si>
  <si>
    <t>02495</t>
  </si>
  <si>
    <t>2496</t>
  </si>
  <si>
    <t>02496</t>
  </si>
  <si>
    <t>2497</t>
  </si>
  <si>
    <t>02497</t>
  </si>
  <si>
    <t>2498</t>
  </si>
  <si>
    <t>02498</t>
  </si>
  <si>
    <t>2499</t>
  </si>
  <si>
    <t>02499</t>
  </si>
  <si>
    <t>2500</t>
  </si>
  <si>
    <t>02500</t>
  </si>
  <si>
    <t>PASTA AMARELA</t>
  </si>
  <si>
    <t>UFOP/SOCIEDADE MINEIRA DE CULTURA (SMC) - TERMO COOPERAÇAO TECNICA - RENAA CHRISTIANA V MAIA (DEDIR)</t>
  </si>
  <si>
    <t>CEMIG GERAÇAO E TRANSMISSAO S.A. - GEMIG GT/ UFOP/FEOP - TERMO CESSAO DE EQUIPAMENTOS</t>
  </si>
  <si>
    <t>FUNDAÇAO CENTRO DE HEMATOLOGIA E HEMOTERAPIA DE MG - HEMOMINAS/UFOP - TERMO CESSAO DE USO GRATUITO - MILTON HERCULES G DE ANDRADE (NUPEB-ICEB_</t>
  </si>
  <si>
    <t>3442-2012</t>
  </si>
  <si>
    <t>3442-2013</t>
  </si>
  <si>
    <t>3442-2014</t>
  </si>
  <si>
    <t>3442-2015</t>
  </si>
  <si>
    <t>3442-2016</t>
  </si>
  <si>
    <t>RIO TINTO DESENVOLVIMENTOS MINERAIS - RTDM/UFOP/FUNDAÇAO GORCEIX - CONTRATO DEPRESTAÇÃO SERVIÇOS DE CONSULTORIA - FERNANDO FLECHA DE ALKMIM (DEGEO</t>
  </si>
  <si>
    <t>VOTORANTIM METAIS ZINCO S.A./UFOP/FUNDAÇAO GORCEIX - CONVENIO DE INTERCAMBIO CIENTIFICO E TECNOLOGICO - VERSIANI ALBIS LEAO (DEMET)</t>
  </si>
  <si>
    <t>2391-2001</t>
  </si>
  <si>
    <t>UFOP/FEOP - CONTRATOPRESTAÇAO SERVIÇOS PARA REALIZAÇAO DE CURSO - FERNANDA MARIA FELICIO MACEDO (DECSA/ICSA)</t>
  </si>
  <si>
    <t>MUNICIPIO DE MARIANA/UFOP - CONVENIO COOPERAÇAO INSTITUCIONAL - PROPLAD</t>
  </si>
  <si>
    <t>MUNICIPIO DE OURO PRETO/UFOP - TERMO DE COOPERAÇAO PMOP Nº - PRPE</t>
  </si>
  <si>
    <t>FESTIVAL DE INVERNO 2011</t>
  </si>
  <si>
    <t>MEC/CAPES/MUNICIIO DE CONCEIÇAO DO ARAGUAIA/UFOP - ACORDO COOPERAÇAO TECNICA - CEAD</t>
  </si>
  <si>
    <t>VIGÊNCIA</t>
  </si>
  <si>
    <t>VALOR</t>
  </si>
  <si>
    <t>ANO</t>
  </si>
  <si>
    <t>COORDENADOR</t>
  </si>
  <si>
    <t>N. CONTROLE PREST. SERV. CEPE 4.600</t>
  </si>
  <si>
    <t>ORDENADOR</t>
  </si>
  <si>
    <t xml:space="preserve"> VIGÊNCIA ORIGINAL</t>
  </si>
  <si>
    <t>INICIO</t>
  </si>
  <si>
    <t>TERMINO</t>
  </si>
  <si>
    <t>ORIGINAL</t>
  </si>
  <si>
    <t>GRADUAÇAO 3</t>
  </si>
  <si>
    <t>ROMERO CESAR GOMES</t>
  </si>
  <si>
    <t>6938-2005</t>
  </si>
  <si>
    <t>PASTA AMARELA E</t>
  </si>
  <si>
    <t>NEASPOC/ICHS</t>
  </si>
  <si>
    <t>FERNANDO GABRIEL DE S ARAUJO</t>
  </si>
  <si>
    <t>CLAUDIO BATISTA VIEIRA</t>
  </si>
  <si>
    <t>ISSAMU ENDO</t>
  </si>
  <si>
    <t>PRESTAÇÃO SERVIÇOS PS8</t>
  </si>
  <si>
    <t>PAULO CESAR SOUZA</t>
  </si>
  <si>
    <t>GILBERTO FERNANDES</t>
  </si>
  <si>
    <t>VERSIANE ALBIS LEÃO</t>
  </si>
  <si>
    <t>CESAR MENDONÇA FERREIRA</t>
  </si>
  <si>
    <t>DESCENTRALIZAÇAO PASTA 04</t>
  </si>
  <si>
    <t>VALDIR COSTA E SILVA</t>
  </si>
  <si>
    <t>ROSA MALENA FERNANDES LIMA</t>
  </si>
  <si>
    <t>JOSE AURELIO MEDEIROS DA LUZ</t>
  </si>
  <si>
    <t>0-1000</t>
  </si>
  <si>
    <t>01/12/2007 A 30/11/2009</t>
  </si>
  <si>
    <t>CORNELIO DE FREITAS CARVALHO</t>
  </si>
  <si>
    <t>VERA LUCIA DE MIRANDA GUARDA</t>
  </si>
  <si>
    <t>01/12/2007 a 31/12/2008</t>
  </si>
  <si>
    <t>1°/12/2009 a 01/09/2011</t>
  </si>
  <si>
    <t>1001-2000</t>
  </si>
  <si>
    <t>CARLOS FREDERICO M. C. CAVALCANTI</t>
  </si>
  <si>
    <t>01/02/2008 a 01/08/2008</t>
  </si>
  <si>
    <t>2001-3000</t>
  </si>
  <si>
    <t>12/08/2008 A 12/08/2010</t>
  </si>
  <si>
    <t>CARLOS ALBERTO PEREIRA</t>
  </si>
  <si>
    <t>WILSON TRIGUEIRO DE SOUSA</t>
  </si>
  <si>
    <t>MARCOS TADEU DE F SUITA</t>
  </si>
  <si>
    <t>JOAO ESMERALDO DA SILVA</t>
  </si>
  <si>
    <t>GRADUAÇAO 6</t>
  </si>
  <si>
    <t>16/04/2008 A 16/10/2009</t>
  </si>
  <si>
    <t>3001-4000</t>
  </si>
  <si>
    <t>ROGELIO LOPES BRANDAO</t>
  </si>
  <si>
    <t>FESTIVAL DE INVERNO</t>
  </si>
  <si>
    <t>4001-5000</t>
  </si>
  <si>
    <t>ACA 918583 - Projeto Geometalurgia: mapeamento lito-estrutural dos distritos de Fabrica Nova, Fazendao e Fabrica... - valor: R$1.250.208,00 + 338.234,56</t>
  </si>
  <si>
    <t>05/2008 A 12/2008</t>
  </si>
  <si>
    <t>HERNANI MOTA LIMA</t>
  </si>
  <si>
    <t>ADILSON CURI</t>
  </si>
  <si>
    <t>PAULO SANTOS ASSIS</t>
  </si>
  <si>
    <t>26/06/2008 DATA ASSINATURA</t>
  </si>
  <si>
    <t>5001-6000</t>
  </si>
  <si>
    <t>IRCE FERNANDES G GUIMARAES</t>
  </si>
  <si>
    <t>JORGE LUIZ BRESCIA MURTA</t>
  </si>
  <si>
    <t>JONAS DURVAL CREMASCO</t>
  </si>
  <si>
    <t>ZIRLENE ALVES DA SILVA SANTOS</t>
  </si>
  <si>
    <t>Versiani Albis Leão</t>
  </si>
  <si>
    <t>19/05/2008 a 18/6/2009</t>
  </si>
  <si>
    <t>6001-7000</t>
  </si>
  <si>
    <t>11/02/2009 a 11/08/2011  25/02/2011 A 25/08/2012</t>
  </si>
  <si>
    <t xml:space="preserve">ANDERSON DIAS DE SOUZA </t>
  </si>
  <si>
    <t>10/11/2003 a 10/11/2004</t>
  </si>
  <si>
    <t>7001-8000</t>
  </si>
  <si>
    <t>DANTON HELENO GAMEIRO</t>
  </si>
  <si>
    <t>ADILSON DOLAGO LEITE</t>
  </si>
  <si>
    <t>MAURO SCHETTINO DE SOUZA</t>
  </si>
  <si>
    <t>DEFAR/EF</t>
  </si>
  <si>
    <t>GEORGE LUIZ L. M. COELHO</t>
  </si>
  <si>
    <t>18/09/2008 a 18/04/2010</t>
  </si>
  <si>
    <t>14/10/2008 a 14/06/2009</t>
  </si>
  <si>
    <t>8001-9000</t>
  </si>
  <si>
    <t>HERMINIO ARIAS NALINI JR</t>
  </si>
  <si>
    <t>consulta - 16/10/2008</t>
  </si>
  <si>
    <t>PETROBRAS/UFOP/FEOP - TERMO DE COOPERAÇÃO 0050.0044772.08.4 - COORD. UFOP: CAROLINE JANETTE S GOMES (DEGEO) - 4600286935</t>
  </si>
  <si>
    <t>ARLENE MARIA S FREITAS</t>
  </si>
  <si>
    <t>JOSE AURELIO M DA LUIZ</t>
  </si>
  <si>
    <t>EXERCICIO DE 2008</t>
  </si>
  <si>
    <t>01/04/2008 a 31/12/2008</t>
  </si>
  <si>
    <t>01/4/2009 a 31/9/2009</t>
  </si>
  <si>
    <t>PRESTAÇÃO SERVIÇOS PS9</t>
  </si>
  <si>
    <t>10001-11000</t>
  </si>
  <si>
    <t>10325-2008</t>
  </si>
  <si>
    <t>ADILSON RODRIGUES DA COSTA</t>
  </si>
  <si>
    <t>10326-2008</t>
  </si>
  <si>
    <t>000-1000</t>
  </si>
  <si>
    <t>CORNÉLIO DE FREITAS CARAVALHO</t>
  </si>
  <si>
    <t>Prof. Gustavo Peixoto Silva</t>
  </si>
  <si>
    <t>19/5/2009 a 18/5/2013</t>
  </si>
  <si>
    <t>01/6/2009 a 30/4/2010</t>
  </si>
  <si>
    <t>13/11/2008 A 12/08/2009</t>
  </si>
  <si>
    <t>Carlos Alberto Marques Pietrobon</t>
  </si>
  <si>
    <t>UNIVERSITAT zu KOLN (UNIVERSIDADE DE COLONIA) -UzK-PHILOSOPHISCHE FAKULTAT/UFOP-ICHS - ACORDO COOPERAÇAO INTERNACIONAL</t>
  </si>
  <si>
    <t>LUIZ FERNANDO (DEGEO)</t>
  </si>
  <si>
    <t>MARIA SILVIA CARVALHO BARBOSA</t>
  </si>
  <si>
    <t>JOSE ROBERTO S CHIAVEGATTO</t>
  </si>
  <si>
    <t>PRESTAÇÃO SERVIÇOS PS10</t>
  </si>
  <si>
    <t>01/05/2009 A 01/01/2010</t>
  </si>
  <si>
    <t>01/05/2009 A 31/12/2009</t>
  </si>
  <si>
    <t>Festival Inverno de Ouro Preto e Mariana 2009 - forum das Artes 2009 - valor: R$1.555.750,00</t>
  </si>
  <si>
    <t>01/01/2009 a 30/8/2009</t>
  </si>
  <si>
    <t>MARIANGELA GARCIA PRAÇA LEITE</t>
  </si>
  <si>
    <t>LEONARDO LAGOEIRO</t>
  </si>
  <si>
    <t>FERNANDO FLECHA DE ALKMIM</t>
  </si>
  <si>
    <t>02/2/209 a 01/7/2009</t>
  </si>
  <si>
    <t>21/6/2009 a 21/12/2009</t>
  </si>
  <si>
    <t>07/08/2009 A 31/12/2011</t>
  </si>
  <si>
    <t>ADRIANO SERGIO LOPES DA GAMA CERQUEIRA</t>
  </si>
  <si>
    <t>em analise/ contrato original pendente</t>
  </si>
  <si>
    <t>JOSE ARNALDO LIMA</t>
  </si>
  <si>
    <t>30/7/2009 a 29/7/2014</t>
  </si>
  <si>
    <t>RAIMUNDO TEIXEIRA COSTA</t>
  </si>
  <si>
    <t>26/8/2009 a 26/2/2011</t>
  </si>
  <si>
    <t xml:space="preserve">MARCIO MOREIRA GALVAO </t>
  </si>
  <si>
    <t>30/6/2010 A 29/12/2011</t>
  </si>
  <si>
    <t>LUIZ CLAUDIO CANDIDO</t>
  </si>
  <si>
    <t>09/12/2009 a 09/12/2010</t>
  </si>
  <si>
    <t>CONCESSÃO BOLSA</t>
  </si>
  <si>
    <t>GILMARE ANTONIA DA SILVA</t>
  </si>
  <si>
    <t>30/10/2009 A 30/01/2010</t>
  </si>
  <si>
    <t>FAUSTO ALOISIO P PIMENTA</t>
  </si>
  <si>
    <t>NEASPOC</t>
  </si>
  <si>
    <t>9001-11000</t>
  </si>
  <si>
    <t>LUIZ CLAUDIO CANDIDO, LEONARDO B GODEFROID, SIDNEY CARDOISO DE ARAUJO E IVETE ESTEVAO DOS SANTOS</t>
  </si>
  <si>
    <t>10936-2009</t>
  </si>
  <si>
    <t>1°/09/2008 E RENOVADO AUTOMATICAMENTE</t>
  </si>
  <si>
    <t>11/03/2010 a 11/02/2011</t>
  </si>
  <si>
    <t>11/3/2010 a 11/02/2011</t>
  </si>
  <si>
    <t>PRESTAÇÃO SERVIÇOS PS11</t>
  </si>
  <si>
    <t>apoio tecnico, didatico e administrativo aos cursos de mestrado profissional vinculados ao NUGEO-Nucleo de Geotecnia da UFOP - valor: R$ 20.000,00</t>
  </si>
  <si>
    <t>CAMILO ADALTON MARIANO DA SILVA</t>
  </si>
  <si>
    <t>26/2/2010 a 31/03/2011</t>
  </si>
  <si>
    <t>ANTONIO CARLOS DA SILVA</t>
  </si>
  <si>
    <t>14/09/2010 A 14/05/2011</t>
  </si>
  <si>
    <t>Gilson Antonio Nunes</t>
  </si>
  <si>
    <t>DESCENTRALIZAÇAO PASTA 05</t>
  </si>
  <si>
    <t>UFOP-FEOP - EXECUÇAO PROJETO ACADEMICO E DE DESENVOLVIMENTO INSTITUCIONAL - COORD. PRPE - CPPA</t>
  </si>
  <si>
    <t>16/4/2010 a 15/4/2011</t>
  </si>
  <si>
    <t>06/4/2010 A 05/4/2011</t>
  </si>
  <si>
    <t>17/06/2010 A 17/09/2010</t>
  </si>
  <si>
    <t>TIAGO GARCIA DE SENNA</t>
  </si>
  <si>
    <t>JOUBERT DE CASTRO LIMA</t>
  </si>
  <si>
    <t>06/7/2010 a 05/07/2011</t>
  </si>
  <si>
    <t>PROF. CARLOS ANTONIO DA SILVA</t>
  </si>
  <si>
    <t>20/08/2010 A 20/08/2011</t>
  </si>
  <si>
    <t>Prof. Dr. Hermani Mota Lima</t>
  </si>
  <si>
    <t>Prof. Sergio Francisco de Aquino</t>
  </si>
  <si>
    <t>Porf. Raimundo Marques do Nascimento</t>
  </si>
  <si>
    <t>29/9/2010 a 29/9/2012</t>
  </si>
  <si>
    <t>Prof. Paulo Ernesto Antonelli</t>
  </si>
  <si>
    <t>Prof. Ricardo Rabelo</t>
  </si>
  <si>
    <t>9001-12000</t>
  </si>
  <si>
    <t>Prof. Geraldo Mangela da Costa</t>
  </si>
  <si>
    <t>Prof. Dr. Cláudio Mauricio Teixeira Dias</t>
  </si>
  <si>
    <t>1°/9/2010 a 31/05/2012</t>
  </si>
  <si>
    <t>ÁLVARO RODRIGUES PEREIRA JÚNIOR - DECOM</t>
  </si>
  <si>
    <t>CPGP DA UFOP</t>
  </si>
  <si>
    <t>Aldo Cesar Andrade Dangelo</t>
  </si>
  <si>
    <t>Marta Regina Maia</t>
  </si>
  <si>
    <t>Profª. Cláudia Antônia Alcântara Amaral</t>
  </si>
  <si>
    <t>validade experimental da aplicaçao da metodologia mecanicista a projetos de pavimentos ferroviarios - valor: R$ 792.000,00 - ACA 1625379</t>
  </si>
  <si>
    <t>21/9/2010 a 20/11/2011</t>
  </si>
  <si>
    <t>RENATA CHRISTIANA VIEIRA MAIA</t>
  </si>
  <si>
    <t>Prof. Waldyr Lopes de Oliveira Filho</t>
  </si>
  <si>
    <t xml:space="preserve">KEILA DESLANDES </t>
  </si>
  <si>
    <t>ANA LUCIA R DOS SANTOS</t>
  </si>
  <si>
    <t>PRESTAÇÃO SERVIÇOS PS12</t>
  </si>
  <si>
    <t>estudos sobre reologia e adensamento de lamas - valor: R$46.000,00</t>
  </si>
  <si>
    <t>Prof. Dr. Hernani Mota de Lima</t>
  </si>
  <si>
    <t>PEDIDO DE AUTORIZAÇÃO - "impacts of climate change on brazilian agriculture na analysis of irrigation as na adaptation strategy", aprovado pelo Latin American and Caribbean Environmental economics program (LACEEP) - Costa Rica - valor: US$15.000</t>
  </si>
  <si>
    <t>Prof. Dr. Fernando Flecha de Alkmim</t>
  </si>
  <si>
    <t>pesquisas tecnicas de desenv. de rotas tecnologicas especificas de planta de zinco e know how especializado - valor: R$96.000,00+108.000,00</t>
  </si>
  <si>
    <t>UFOP/FEOP - CONVENIO EXECUÇÃO EVENTO INSTITUCIONAL - GUIOMAR DE GRAMMONT (IFAC) E ARMANDO MAIA WOOD (PROEX)</t>
  </si>
  <si>
    <t>Geraldo Magela da Costa</t>
  </si>
  <si>
    <t>PASTA AMARELA B</t>
  </si>
  <si>
    <t>DEMET</t>
  </si>
  <si>
    <t>Prof. Adilson Rodrigues da Costa</t>
  </si>
  <si>
    <t>setorizaçao geologico-geotecnica da via, avaliaçao e controle de riscos dos taludes da EFVM - valor: R$1.885.400,00 - ACA1847671</t>
  </si>
  <si>
    <t>Carlos Alberto Pereira</t>
  </si>
  <si>
    <t>Prof. Issamu Endo</t>
  </si>
  <si>
    <t>Prof. Dr. Leandro Marcio Moreira</t>
  </si>
  <si>
    <t>estudo do diagnostico geotecnico e reavaliaçao da capacidade de suporte da infraestrutura da ferrovia EFC - valor: R$1.246.466,32 - ACA 1847683</t>
  </si>
  <si>
    <t>ALFIO CONTI</t>
  </si>
  <si>
    <t>01/05/2011 A 31/12/2011</t>
  </si>
  <si>
    <t>Wilson José Guerra</t>
  </si>
  <si>
    <t>prestaçao serviços de laminaçao e outros - caracterização tecnológica de materiais geológicos. Valor: R$490.770,00 - contrato 1837171</t>
  </si>
  <si>
    <t>LUIZ CLÁUDIO CÂNDIDO</t>
  </si>
  <si>
    <t>MILTON HERCULES G DE ANDRADE</t>
  </si>
  <si>
    <t>SERVIO FONTES RIBEIRO</t>
  </si>
  <si>
    <t>MARGARETE APARECIDA SANTOS</t>
  </si>
  <si>
    <t>TÚLIO ÂNGELO MACHADO TOFFOLO</t>
  </si>
  <si>
    <t>RICARDO AZOUBEL DE M SILVEIRA</t>
  </si>
  <si>
    <t>01/09/2011 A 01/11/2011</t>
  </si>
  <si>
    <t>LEONARDO BARBOSA GODEFROID</t>
  </si>
  <si>
    <t>DETERMINAÇÃO DESEMPENHO OPERACIOANL DA ESCORIA LASTRO EM SIMULADOR DINÂMICO - GILBERTO FERNANDES - CT10014275</t>
  </si>
  <si>
    <t>01/09/2011 A 01/10/2012</t>
  </si>
  <si>
    <t>RICARDO ANDRÉ FIOROTTI PEIXOTO - DECIV</t>
  </si>
  <si>
    <t>CAPES / UFOP / MUNICIPIO DE CONCEIÇÃO DO MATO DENTRO - ACORDO DE COOPERAÇÃO TÉCNICA</t>
  </si>
  <si>
    <t>5633-2011</t>
  </si>
  <si>
    <t>ECOENVIROX-MERCADO DE CARBONO / UFOP - CONTRATO</t>
  </si>
  <si>
    <t>404-2012</t>
  </si>
  <si>
    <t>TRANSFERÊNCIA DOS DIREITOS PARA DESENVOLVIMENTO EM ESCALA INDUSTRIAL, FABRICAÇÃOP E COMERCIALIZAÇÃO DA TECNOLOGIA DE INJEÇÃO DE MISTURA PULVERIZADA DE BAGAÇO DE CANA-DE-AÇÚCAR COM CARVÃO MINERAL/VEGETAL NAS VENTANEIRAS DE ALTOS-FORNOS</t>
  </si>
  <si>
    <t>BANCO SANTANDER (BRASIL)/UFOP - CONVÊNIO</t>
  </si>
  <si>
    <t>1591-2012</t>
  </si>
  <si>
    <t>PROGRAMA DE BOLSAS IBERO-AMERICANAS PARA ESTUDANTES DE GRADUAÇÃO</t>
  </si>
  <si>
    <t>L'Institute Polytechnique Lorraine - França / UFOP</t>
  </si>
  <si>
    <t>1710-2012</t>
  </si>
  <si>
    <t>Intercâmbio de estudantes, pesquisadores e professores</t>
  </si>
  <si>
    <t>13/04/2012 A 13/04/2017</t>
  </si>
  <si>
    <t>UFMG / UFOP</t>
  </si>
  <si>
    <t>1711-2012</t>
  </si>
  <si>
    <t>Proc. UFMG 026861/2011 - Autoclave de alto vácuo</t>
  </si>
  <si>
    <t>Cláudia Martins Carneiro</t>
  </si>
  <si>
    <t>UFV / UFU / USP / FUNARBE / FAU / FEOP / UFOP</t>
  </si>
  <si>
    <t>1709-2012</t>
  </si>
  <si>
    <t>REGULARIZAÇÃO DA TITULARIDADE E RECONHECIMENTO MÚTUO DOS DIREITOS SOBRE A TECNOLOGIA "KIT DIAGNÓSTICO CONTENDO INICIADORES MOLECULARES PARA A IDENTIFICAÇÃO E DIFERENCIAÇÃO TAXONÔMICA DE CARRAPATOS"</t>
  </si>
  <si>
    <t>CAPES / UFOP / MUNICIPIO DE SETE LAGOAS - ACORDO DE COOPERAÇÃO TÉCNICA</t>
  </si>
  <si>
    <t>1293-2012</t>
  </si>
  <si>
    <t>IMPLEMENTAÇÃO DO SISTAMA UNIVERSIDADE ABERTA DO BRASIL - UAB</t>
  </si>
  <si>
    <t>EMBRAPA GADO DE LEITE / UFOP</t>
  </si>
  <si>
    <t>6327-2011</t>
  </si>
  <si>
    <t>DOAÇÃO DE BENS MÓVEIS (AUTOCLAVE NURSE 100 LITROS, MÁQUINA DE LAVAR, ESTUFA) AO CENTRO DE CIÊNCIA ANIMAL CCA-BIOTÉRIO</t>
  </si>
  <si>
    <t>VANESSA CARLA FURTADO MOSQUEIRA</t>
  </si>
  <si>
    <t>1775-2012</t>
  </si>
  <si>
    <t>PROGRAMA TOP ESPANHA 2012 - PARTICIPAÇÃO EM CURSO DE LÍNGUA, CULTURA ESPANHOLA PROMOVIDO PELA UNIVERSIDADE DE SALAMANCA</t>
  </si>
  <si>
    <t>CALIFORNIA STATE UNIVERSITY, CHICO, USA / UFOP</t>
  </si>
  <si>
    <t>1774-2012</t>
  </si>
  <si>
    <t>INTERCAMBIO DE PROFS. FUNCIONÁRIOS E ESTUDANTES, PROGRAMAS ACADÊMICOS, PESQUISAS CONJUNTAS</t>
  </si>
  <si>
    <t>FUNDAÇÃO SORRIA / UFOP</t>
  </si>
  <si>
    <t>1773-2012</t>
  </si>
  <si>
    <t>CONTROLE DA QUALIDADE DA ÁGUA USADA NA PRODUÇÃO DA FÁBRICA DE SABONETES FINOS PÉROLA</t>
  </si>
  <si>
    <t>VÉRA LÚCIA DE MIRANDA GUARDA</t>
  </si>
  <si>
    <t>MUNICÍPIO DE ITABIRA  / FEOP / UFOP</t>
  </si>
  <si>
    <t>1522-2012</t>
  </si>
  <si>
    <t>CURSO DE ESPECIALIZAÇÃO EM GESTÃO PÚBLICA</t>
  </si>
  <si>
    <t>JAIME ANTÔNIO SARDI</t>
  </si>
  <si>
    <t>FELIPE COMARELA MILANEZ</t>
  </si>
  <si>
    <t>MUNICÍPIO DE SÃO GONÇALO DO RIO ABAIXO / FEOP / UFOP</t>
  </si>
  <si>
    <t>1523-2012</t>
  </si>
  <si>
    <t>SALVADOR GENTIL DOS SANTOS</t>
  </si>
  <si>
    <t>UNIVERSIDADE DE LOS ANDES / UFOP</t>
  </si>
  <si>
    <t>1592-2012</t>
  </si>
  <si>
    <t>PESQUISA COLABORATIVA, INTERCÂMBIO DE PESQUISADORES E ALUNOS</t>
  </si>
  <si>
    <t>BANCO SANTANDER (BRASIL) / UFOP</t>
  </si>
  <si>
    <t>2107-2012</t>
  </si>
  <si>
    <t>VIABILIZAÇÃO DO PROGRAMA TOP BRASIL SANTANDER UNIVERSIDADES</t>
  </si>
  <si>
    <t>DULCE MARIA VIANA MINDLIN - CAINT</t>
  </si>
  <si>
    <t>FAPEMIG / UFOP</t>
  </si>
  <si>
    <t>2217-2012</t>
  </si>
  <si>
    <t>COTITULARIDADE - COMPOSIÇÕES FARMACÊUTICAS CONTENDO LACTONAS SEQUITERPÊNICAS DA CLASSE DOS FURANOELIANGOLIDOS PARA TRATAMENTO DE INFECÇÕES PARASITÁRIAS E DE TUMORES - INPI 0141110003039</t>
  </si>
  <si>
    <t>2216-2012</t>
  </si>
  <si>
    <t>COTITULARIDADE - PROCESSO PARA PRODUÇÃO DE BIODIESEL COM CATÁLISE HETEROGÊNEA - INPI BR102012004743</t>
  </si>
  <si>
    <t>CPRM / FEOP / UFOP</t>
  </si>
  <si>
    <t>7264-2011</t>
  </si>
  <si>
    <t>PRESTAÇÃO DE SERVIÇOS DE MAPEAMENTO GEOLÓGICO - VOLTA DO MORRO - RIO PARDO DE MINAS - 052/PR/11</t>
  </si>
  <si>
    <t>ANDRE DANDEFER</t>
  </si>
  <si>
    <t>ANDRE DANDERFER FILHO</t>
  </si>
  <si>
    <t>29/11/2011 A 28/11/2012</t>
  </si>
  <si>
    <t>MUNICÍPIO DE OURO PRETO  / UFOP</t>
  </si>
  <si>
    <t>639-2012</t>
  </si>
  <si>
    <t>CURSO DE PÓS-GRADUAÇÃO LATO-SENSU EM GESTÃO PÚBLICA A DISTÂNCIA PARA 40 SERVIDORES - DISPENSA 46-2011</t>
  </si>
  <si>
    <t>MARGER DA CONCEIÇÃO VENTURA VIANA</t>
  </si>
  <si>
    <t>FAPEMIG / FUNDAÇÃO GORCEIX / UFOP</t>
  </si>
  <si>
    <t>2450-2012</t>
  </si>
  <si>
    <t>CANCELAMENTO DE PROJETO - TEC - PMM-00086-10</t>
  </si>
  <si>
    <t>EDSON PAULO DA SILVA</t>
  </si>
  <si>
    <t>2413-2012</t>
  </si>
  <si>
    <t>BOLSA PÓS-DOUTORADO CBB - BPD-00012-12 - ARLETE RITA PENITENTE</t>
  </si>
  <si>
    <t>ANDRÉ TALVANI</t>
  </si>
  <si>
    <t>S-ZERO GEOLOGIA LTDA / FEOP / UFOP</t>
  </si>
  <si>
    <t>4734-2011</t>
  </si>
  <si>
    <t>PROJETO CASA DE PEDRA - MAPEAMENTO E MODELAMENTO GEOLÓGICO - MINA DE ANDRADE</t>
  </si>
  <si>
    <t>2453-2012</t>
  </si>
  <si>
    <t>TC PMOP Nº 008/2012 - REALIZAÇÃO DE EXAMES LABORATORIAIS ATENDIMENTOS SUS NO LAPAC</t>
  </si>
  <si>
    <t>CETEC-MG / UNIVERSIDADE DE ÉVORA / UFOP</t>
  </si>
  <si>
    <t>4723-2011</t>
  </si>
  <si>
    <t>TERMO DE ADESÃO AO ACORDO DE COOPERAÇÃO E 1º ADITIVO PARA FORMAÇÃO DA REDE LUSO-BRASILEIRA DE REMEDIAÇÃO E REABILITAÇÃO DE AMBIENTES DEGRADADOS - READE</t>
  </si>
  <si>
    <t>COFFEY CONSULTORIA E SERVIÇOS LTDA / UFOP</t>
  </si>
  <si>
    <t>4721-2011</t>
  </si>
  <si>
    <t>DISPONIBILIZAÇÃO DE SISTEMA DE GERENCIAMENTO DE RECURSOS NATURAIS GEOEXPLO 3.0</t>
  </si>
  <si>
    <t>SEVA ENGENHARIA ELETRONICA S/A / UFOP / FEOP</t>
  </si>
  <si>
    <t>5946-2011</t>
  </si>
  <si>
    <t>PROJETO COMPUTAÇÃO NAS NUVENS - INTEGRAÇÃO DE DISPOSITIVOS MÓVEIS</t>
  </si>
  <si>
    <t>Ricardo Augusto Rabelo Oliveira (DECOM)</t>
  </si>
  <si>
    <t>UNIVALE / FUNDAÇÃO PERCIVAL FARQUHAR / UFOP</t>
  </si>
  <si>
    <t>2215-2012</t>
  </si>
  <si>
    <t>IMPLEMENTAÇÃO DE AÇÕES CONJUNTAS PARA O DESENVOLVIMENTO DE PROJETOS DE PESQUISA</t>
  </si>
  <si>
    <t>ROGÉLIO BRANDÃO</t>
  </si>
  <si>
    <t>UNIVALE / FUNDAÇÃO PERCIVAL FARQUHAR / FEOP / UFOP</t>
  </si>
  <si>
    <t>2591-2012</t>
  </si>
  <si>
    <t>MINISTRAR AULAS NO PROGRAMA DE CIENCIAS BIOLÓGICAS DA UNIVALE - MESTRADO</t>
  </si>
  <si>
    <t>VALE / UFOP / FG</t>
  </si>
  <si>
    <t>2603-2012</t>
  </si>
  <si>
    <t>REALIZAÇÃO DE ENSAIOS DE RETENÇÃO DE ÁGUA E PERCOLAÇÃO EM SINTER FEED E PELLETS - CURVA DE RETENÇÃO - 20 AMOSTRAS CONTRATO 2099515</t>
  </si>
  <si>
    <t>JOSÉ FERNANDO DE MIRANDA</t>
  </si>
  <si>
    <t>IETEC-INSTITUTO DE EDUCAÇÃO TECNOLÓGICA / FG / UFOP</t>
  </si>
  <si>
    <t>2601-2012</t>
  </si>
  <si>
    <t>MINISTRAR CURSO DE AVALIAÇÃO DE BARRAGENS DE REJEITOS - BELO HORIZONTE</t>
  </si>
  <si>
    <t>2602-2012</t>
  </si>
  <si>
    <t>MINISTRAR CURSO DE AVALIAÇÃO DE BARRAGENS DE REJEITOS - PARAUPEBAS - CARAJÁS</t>
  </si>
  <si>
    <t>FUNDAÇÃO PARQUE TECNOLÓGICO ITAIPU / UFOP</t>
  </si>
  <si>
    <t>7231-2011</t>
  </si>
  <si>
    <t>DESENVOLVIMENTO DEE AÇÕES PARA O DESENVOLVIMENTO REGIONAL</t>
  </si>
  <si>
    <t>USIMINAS / FG / UFOP</t>
  </si>
  <si>
    <t>4380-2011</t>
  </si>
  <si>
    <t>ESTUDO DE PROPOSTA DE METODOLOGIA E ACOMPANHAMENTO DOS TRABALHOS DO GT LASTRO FERROVIÁRIO PARA ELABORAÇÃO DE NORMA TÉCNICA JUNTO A FEAM DE USO DA ESCÓRIA DE ACIARIA EM LASTRO FERROVIÁRIO</t>
  </si>
  <si>
    <t>MUNICÍPIO DE BARÃO DE COCAIS / CAPES - UAB / UFOP</t>
  </si>
  <si>
    <t>1294-2012</t>
  </si>
  <si>
    <t>IMPLEMENTAÇÃO DO SISTEMA UNIVERSIDADE ABERTA DO BRASIL - UAB</t>
  </si>
  <si>
    <t>MUNICÍPIO DE BARROSO /CAPES - UAB / UFOP</t>
  </si>
  <si>
    <t>1292-2012</t>
  </si>
  <si>
    <t>MUNICÍPIO DE BARÃO DE COCAIS / UFOP</t>
  </si>
  <si>
    <t>3931-2011</t>
  </si>
  <si>
    <t>ESCOLA DE SAUDE PUBLICA DO ESTADO DE MINAS GERAIS-ESP-MG/UFOP</t>
  </si>
  <si>
    <t>2448-2012</t>
  </si>
  <si>
    <t>DESENVOLVIMENTO DO PROGRAMA DE EDUCAÇÃO PERMANENTE MÉDICOS DA FAMÍLIA - PEP MEDICINA</t>
  </si>
  <si>
    <t>MARCIO ANTÔNIO MOREIRA GALVÃO</t>
  </si>
  <si>
    <t>Prof. Dr. Álvaro Guarda</t>
  </si>
  <si>
    <t>ARIUS3D CANADA INC / UFOP</t>
  </si>
  <si>
    <t>2449-2012</t>
  </si>
  <si>
    <t>LICENÇA E ROYALTY PARA ESCANEAMENTO DIGITAL 3D DE OBJETOS DA ESCOLA DE MINAS</t>
  </si>
  <si>
    <t>USP / UFMG / FAPEMIG</t>
  </si>
  <si>
    <t>1606-2012</t>
  </si>
  <si>
    <t>TERMO DE COMPARTILHAMENTO - NANOCÁPSULAS CONVENCIONAIS E DE CIRCULAÇÃO SANGUÍNEA PROLONGADA CONTENDO CLOR-ALUMÍNIO FTALOCIANINA PARA TERAPIA FOTODINÂMICA DE CÂNCER - PROTOCOLO INPI Nº 0905627-0</t>
  </si>
  <si>
    <t>FUNDAÇÃO HOSPITALAR DO ESTADO DE MINAS GERAIS - FHEMIG / UFOP</t>
  </si>
  <si>
    <t>2412-2012</t>
  </si>
  <si>
    <t>DOAÇÃO DE 04 OXÍMETROS DE PULSO E 02 MONITORES CARDÍACOS</t>
  </si>
  <si>
    <t>FRANK SILVA BEZERRA</t>
  </si>
  <si>
    <t>INSTITUTO NACIONAL DE RECURSOS HÍDRICOS - INDRHI - REPUBLICA DOMINICANA / UFOP</t>
  </si>
  <si>
    <t>099-2012</t>
  </si>
  <si>
    <t>INTERCÃMBIO E COOPERAÇÃO NO TEMA ÁGUA E GÊNERO</t>
  </si>
  <si>
    <t>CÁTEDRA DA UNESCO - AMDE - VERA LUCIA DE MIRANDA GUARDA</t>
  </si>
  <si>
    <t>CELULOSE NIPO-BRASILEIRA S/A - CENIBRA / FG / UFOP</t>
  </si>
  <si>
    <t>1992-2012</t>
  </si>
  <si>
    <t>AVALIAÇÃO DAS CONDIÇÕES D EVIDA, SAUDE, NUTIRÇÃO E TRABALHO DE TERCEIRIZADOS FLORESTAIS DA CENIBRA</t>
  </si>
  <si>
    <t>OLIVIA MARIA DE PAULA ALVES BEZERRA</t>
  </si>
  <si>
    <t>CLÁUDIA MARLIÉRE</t>
  </si>
  <si>
    <t>INFOMINE BRASIL INFORMAÇÕES DE MINERAÇÃO LTDA / UFOP</t>
  </si>
  <si>
    <t>4271-2011</t>
  </si>
  <si>
    <t>TRADUÇÃO (INGLÊS/PORTUGUÊS) DE MANUAIS E MATERIAIS DE CURSOS</t>
  </si>
  <si>
    <t>MUNICÍPIO DE BARBACENA / UFOP</t>
  </si>
  <si>
    <t>7765-2010</t>
  </si>
  <si>
    <t>CAPACITAÇÃO DE PROFESSORES E DO PÚBLICO PARA DESENVOLVIMENTO DE PROJETO DE ENSINO BASEADO EM REDE SEM FIO</t>
  </si>
  <si>
    <t>PROF. CARLOS FREDERICO M. C. CAVALCANTI</t>
  </si>
  <si>
    <t>MONTANUNIVERSITAET LEOBEN, AUSTRIA / UFOP</t>
  </si>
  <si>
    <t>2604-2012</t>
  </si>
  <si>
    <t>1290-2012</t>
  </si>
  <si>
    <t>BOLSA ESTÁGIO PARA MINISTRANTES DO PRÉ-TÉCNICO HUMANISTA E PRÉ-UNIVERSITÁRIO</t>
  </si>
  <si>
    <t>9203-2008</t>
  </si>
  <si>
    <t>gerenciamento e execuçao do Festival Literario de Ouro Preto - Forum das Letras 2008</t>
  </si>
  <si>
    <t>4001-2010</t>
  </si>
  <si>
    <t>GERENCIAMENTO DO SISTEMA DE COMUNICAÇÃO INTEGRADA DA UFOP</t>
  </si>
  <si>
    <t>CHEFIA DE GABINETE</t>
  </si>
  <si>
    <t>4000-2010</t>
  </si>
  <si>
    <t>GERENCIAMENTO DO CENTRO DE ARTES E CONVENÇÕES DA UFOP - CACOP</t>
  </si>
  <si>
    <t>INSTITUTO FEDERAL DO TOCANTINS / UFOP</t>
  </si>
  <si>
    <t>3966-2011</t>
  </si>
  <si>
    <t>INTERCÂMBIO DE ESTUDANTES, SERVIDORES E ADMINISTRADORES</t>
  </si>
  <si>
    <t>CATEDRA DA UNESCO</t>
  </si>
  <si>
    <t>4722-2011</t>
  </si>
  <si>
    <t>CONSULTA SOBRE CONTRATO COM PESSOAS FÍSICAS EM CURSO DE MESTRADO PROFISSIONALIZANTE</t>
  </si>
  <si>
    <t>802-2012</t>
  </si>
  <si>
    <t>ESTÁGIO REMUNERADO A ALUNOS DO CURSO DE MEDICINA - SECRET. MUN. ASSIST. SOCIAL - PROJETO PORTAL DA JUVENTUDE</t>
  </si>
  <si>
    <t>5520-2010</t>
  </si>
  <si>
    <t>REALIZAÇÃO DO FORUM DAS ARTES - FESTIVAL DE INVERNO DE OURO PRETO E MARIANA 2010</t>
  </si>
  <si>
    <t>7122-2011</t>
  </si>
  <si>
    <t>TERMO DE OUTORGA DE BOLSA - PMCD - PROCESSO TEC-110045/11</t>
  </si>
  <si>
    <t>GOLDER ASSOCIATES BRASIL / FG / UFOP</t>
  </si>
  <si>
    <t>7265-2011</t>
  </si>
  <si>
    <t>ESTATÍSTICA DOS DADOS DE FLORA DO PROJETO FERRO CARAJÁS</t>
  </si>
  <si>
    <t>PASTA AMARELA D</t>
  </si>
  <si>
    <t>VALE / FG / UFOP</t>
  </si>
  <si>
    <t>7263-2011</t>
  </si>
  <si>
    <t>PETROLOGIA E METALOGENIA DO MINÉRIO DE FERRO DA SERRA DE INAJÁ - ACA Nº 2047046</t>
  </si>
  <si>
    <t>MARCOS TADEUJ DE FREITAS SUITA</t>
  </si>
  <si>
    <t>7121-2011</t>
  </si>
  <si>
    <t>TERMO DE OUTORGA DE BOLSA - PMCD - PROCESSO TEC-10052/11 - REGINA CARLA LIMA CORREA DE SOUSA</t>
  </si>
  <si>
    <t>INSTITUTO NOVOS HORIZONTES / UFOP</t>
  </si>
  <si>
    <t>3226-2012</t>
  </si>
  <si>
    <t>CONSECUÇÃO DO CURSO DE PÓS-GRADUAÇÃO STRICTO SENSU OFERERCIDO PELA FACULDADE NOVOS HORIZONTES</t>
  </si>
  <si>
    <t>UFV / FUNARBE / FEOP / UFOP</t>
  </si>
  <si>
    <t>3212-2012</t>
  </si>
  <si>
    <t>RECONHECIMENTO DE DIREITOS FORMULAÇÃO FARMACÊUTICA CONTENDO EXTRATO DE HOVENIA PARA TRATAMENTO DA DIABETES, HIPERGLICEMIAS E DISLIPEDEMIAS</t>
  </si>
  <si>
    <t>UFV / FUNARBE / UFJF / FADEPE / FEOP / UFOP</t>
  </si>
  <si>
    <t>3213-2012</t>
  </si>
  <si>
    <t>RECONHECIMENTO DE DIREITOS FORMULAÇÃO FARMACÊUTICA CONTENDO DIHIDROMIRITINA PARA TRATAMENTO DA DIABETES, HIPERGLICEMIAS E DISLIPEDEMIAS</t>
  </si>
  <si>
    <t>UNIVERSIDADE DO ALGARVE / UFOP</t>
  </si>
  <si>
    <t>2941-2012</t>
  </si>
  <si>
    <t>COOPERAÇÃO CIENTÍFICA E TÉCNICA, INTERCÊMBIO DE DOCENTES, PESQUISADORES, ESTUDANTES, REALIZAÇÃO CONJUNTA DE CONFERÊNCIAS, SEMINÁRIOS E SIMILARES</t>
  </si>
  <si>
    <t>FUNARBE / UFOP</t>
  </si>
  <si>
    <t>3238-2012</t>
  </si>
  <si>
    <t>CONTRATO DE COMODATO PARA SISTEMA ABERTO PARA TESTES ELISA E BIOQUIMICA - FUNARBE Nº 7476 - FAPEMIG CBB APQ-00013-10</t>
  </si>
  <si>
    <t>GEORGE LUIZ LINS MACHADO COELHO - DECME</t>
  </si>
  <si>
    <t>2943-2012</t>
  </si>
  <si>
    <t>TRISTAR - PROJETO CASTELO DE SONHOS, CARACTERIZAÇÃO ESTRUTURAL</t>
  </si>
  <si>
    <t>2942-2012</t>
  </si>
  <si>
    <t>CURSO GEOLOGIA ESTRUTURAL USIMINAS MINERAÇÃO</t>
  </si>
  <si>
    <t>MUNICIPIO DE SANTANA DOS MONTES / FEOP / UFOP</t>
  </si>
  <si>
    <t>3418-2012</t>
  </si>
  <si>
    <t>CONFECÇÃO DE MAPA DAS TRILHAS ECOLÓGICAS E DE PROJETO DE CAPTAÇÃO DE RECURSOS</t>
  </si>
  <si>
    <t>ALUÍSIO FINAZZI PORTO - DETUR</t>
  </si>
  <si>
    <t>BRUNO PEREIRA BEDIM</t>
  </si>
  <si>
    <t>3237-2012</t>
  </si>
  <si>
    <t>GERENCIAMENTO DO FESTIVAL DE INVERNO DE OURO PRETO E MARIANA - FORUM DAS ARTES 2012</t>
  </si>
  <si>
    <t>ASSOCIAÇÃO DE DESENVOLVIMENTO COMUNITÁRIO DE SÃO BARTOLOMEU / FG / UFOP</t>
  </si>
  <si>
    <t>3700-2012</t>
  </si>
  <si>
    <t>PRESTAÇÃO DE SERVIÇOS DE EXECUÇÃO DE OBRAS DE RESTAURAÇÃO DA IGREJA N. SRA. DAS MERCES</t>
  </si>
  <si>
    <t>CLÉCIO MAGALHÃES DO VALE - DEARQ</t>
  </si>
  <si>
    <t>SULAMITA FONSECA LINO</t>
  </si>
  <si>
    <t>3773-2012</t>
  </si>
  <si>
    <t>ALTERAÇÃO EM PROJETO DE PESQUISA - APQ-02112-10</t>
  </si>
  <si>
    <t>MAURO CÉSAR ISOLDI - DECBI</t>
  </si>
  <si>
    <t>3911-2012</t>
  </si>
  <si>
    <t>ALTERAÇÃO EM PROJETO DE PESQUISA - APQ-01745-09</t>
  </si>
  <si>
    <t>PAULO PEREIRA MARTINS JUNIOR</t>
  </si>
  <si>
    <t>FCA-VALE / FUNDAÇÃO GORCEIX / UFOP</t>
  </si>
  <si>
    <t>3914-2012</t>
  </si>
  <si>
    <t>ESTUDOS METALURGICOS DE DESENVOLVIMENTO E INOVAÇÃO EM COMPONENTES METÁLICOS APLICADOS NA FCA E FNS - 48902</t>
  </si>
  <si>
    <t>1289-2012</t>
  </si>
  <si>
    <t>OPERACIONALIZAÇÃO DO SERVIÇO MUNICIPAL DE ENGENHARIA E ARQUITETURA PÚBLICA - ORIENTAÇÕES TÉCNICAS PARA HABITAÇÃO DE INTERESSE SOCIAL - PROGRAMA MUNICIPAL DE HABITAÇÃO "UM TETO É TUDO"</t>
  </si>
  <si>
    <t>DEARQ</t>
  </si>
  <si>
    <t>AGENCIA DE DESENVOLVIMENTO ECONOMICO E SOCIAL DE OURO PRETO-ADOP / UFOP</t>
  </si>
  <si>
    <t>3830-2012</t>
  </si>
  <si>
    <t>PROJETO VALE DOS CONTOS - VISITAS DE EDUCAÇÃO PATRIMONIAL - PARQUE HORTO DOS CONTOS</t>
  </si>
  <si>
    <t>ARMANDO MAIA WOOD</t>
  </si>
  <si>
    <t>UFV / FAPEMIG / FUNARBE / FEOP / UFOP</t>
  </si>
  <si>
    <t>4043-2012</t>
  </si>
  <si>
    <t>RECONHECIMENTO DE TITULARIDADE SOBRE FORMULAÇÃO FARMACÊUTICA À BASE DE TARAXACUM OFFICINALE W, E O SEU USO NA PREPARAÇÃO DE UM FITOTERÁPICO PARA TRATAR HIPERCOLESTEROLEMIA E HIPERTRIGLICERIDEMIA</t>
  </si>
  <si>
    <t>4113-2012</t>
  </si>
  <si>
    <t>MUNICÍPIO DE OURO PRETO  / FUNDAÇÃO EZEQUIEL DIAS - FUNED / UFOP - PMOP Nº 022/2012</t>
  </si>
  <si>
    <t>4128-2012</t>
  </si>
  <si>
    <t>COLETA E ANÁLISE DA QUALIDADE DE AMOSTRAS DE ÁGUA - VIGIÁGUA</t>
  </si>
  <si>
    <t>MARIA CÉLIA SILVA LANNA</t>
  </si>
  <si>
    <t>SECRETARIA DE EDUCAÇÃO DE MINAS GERAIS / UFOP</t>
  </si>
  <si>
    <t>4129-2012</t>
  </si>
  <si>
    <t>PRESTAÇÃO DE SERVIÇOS EDUCACIONAIS PARA A FORMAÇÃO CONTINUADA DE PROFISSIONAIS DA EDUCAÇÃO BÁSICA PÚBLICA - MAGISTRA</t>
  </si>
  <si>
    <t>VALE / FUNDAÇÃO GORCEIX / UFOP</t>
  </si>
  <si>
    <t>405-2012</t>
  </si>
  <si>
    <t>ENSAIOS EXPLORATÓRIOS DE BIOLIXIVIAÇÃO EM COLUNAS COM MINÉRIOS DE NÍQUEL PARA O PROJETO NÍQUEL JAGUAR</t>
  </si>
  <si>
    <t>VERMELHA A</t>
  </si>
  <si>
    <t>5210-2011</t>
  </si>
  <si>
    <t>ESTUDO E PESQUISA SOBRE PERTURBADORES ENDÓCRINOS NA ÁGUA DE CONSUMO - MINISTÉRIO DA SAÚDE</t>
  </si>
  <si>
    <t>SÉRGIO FRANCISCO DE AQUINO</t>
  </si>
  <si>
    <t>SILVANA DE QUEIROZ SILVA</t>
  </si>
  <si>
    <t>CEMIGTELECOM / RNP / UFOP</t>
  </si>
  <si>
    <t>4453-2012</t>
  </si>
  <si>
    <t>CESSÃO DE USO DE FIBRA ÓPTICA APAGADA - REDECOMED - REDINCONF.EDU - INTERLIGANDO O CAMPUS OURO PRETO AO CAMPUS MARIANA</t>
  </si>
  <si>
    <t>PRPE</t>
  </si>
  <si>
    <t>4469-2012</t>
  </si>
  <si>
    <t>CURSO DE FORMAÇÃO DE BLASTER PARA MANUSEIO E USO DE EXPLOSIVOS</t>
  </si>
  <si>
    <t>4457-2012</t>
  </si>
  <si>
    <t>MELHORIA DE PROCESSO DE SOFTWARE BRASILEIRO MPS.BR - FUMSOFT</t>
  </si>
  <si>
    <t>Oficina de Cooperación Universitária (OCU - Espanha) / UFOP - Contrato -  PRPE - Coord.: Carlos Frederico Marcelo da Cunha Cavalcanti</t>
  </si>
  <si>
    <t>3813-2012</t>
  </si>
  <si>
    <t>EXECUTAR PLANO DE TRABALHO REFERENTE AO ESTUDO "GESTÃO UNIVERSITÁRIA NAS IES BRASILEIRAS E DA AMÉRICA LATINA E CARIBE/EUROPA"</t>
  </si>
  <si>
    <t>CARLOS FREDERICO MARCELO DA CUNHA CAVALCANTI</t>
  </si>
  <si>
    <t>ADILSON PEREIRA DOS SANTOS</t>
  </si>
  <si>
    <t>CONSORCIO CANDONGA  / FUNDAÇÃO GORCEIX / UFOP</t>
  </si>
  <si>
    <t>4634-2012</t>
  </si>
  <si>
    <t>ANALISE DOCUMENTAL DO PROJETO "COMPLEXO INDUSTRIAL AVÍCOLA" DE SÃO SEBASTIÃO DO SOBERBO</t>
  </si>
  <si>
    <t>ALBERTO FONSECA</t>
  </si>
  <si>
    <t>MUNICÍPIO DE SÃO GONÇALO DO RIO ABAIXO / UFOP</t>
  </si>
  <si>
    <t>4567-2012</t>
  </si>
  <si>
    <t>INSTALAÇÃO DE CAMPUS UNIVERSITÁRIO NO MUNICÍPIO DE SÃO GONÇALO DO RIO ABAIXO</t>
  </si>
  <si>
    <t>ESCOLA DE ESTUDOS SUPERIORES DE VIÇOSA - ESUV / FG / UFOP</t>
  </si>
  <si>
    <t>4470-2012</t>
  </si>
  <si>
    <t>PARTICIPAÇÃO NO CURSO DE MESTRADO PROFISSIONALIZANTE EM SUSTENTABILIDADE SOCIOECONÔMICA AMBIENTAL - FRAIKSON C. F. GOMES</t>
  </si>
  <si>
    <t>JUDICE TABELIONATO DE PROTESTO DE ITABIRITO / FG / UFOP</t>
  </si>
  <si>
    <t>4472-2012</t>
  </si>
  <si>
    <t>PARTICIPAÇÃO NO CURSO DE MESTRADO PROFISSIONALIZANTE EM SUSTENTABILIDADE SOCIOECONÔMICA AMBIENTAL - EDUARDO Q. ALBUQUERQUE</t>
  </si>
  <si>
    <t>ELUS SOLUÇÕES SUSTENTÁVEIS / FG / UFOP</t>
  </si>
  <si>
    <t>4471-2012</t>
  </si>
  <si>
    <t>PARTICIPAÇÃO NO CURSO DE MESTRADO PROFISSIONALIZANTE EM SUSTENTABILIDADE SOCIOECONÔMICA AMBIENTAL - EDILÉIA L. SOUZA, REGINALDO O. SILVA</t>
  </si>
  <si>
    <t>FUNDAÇÃO DOS ASSOCIADOS DA COOPERATIVA DE ECONOMIA E CRÉDITO MÚTUO DOS EMPREGADOS DA NOVELIS DO BRASIL / FG / UFOP</t>
  </si>
  <si>
    <t>4473-2012</t>
  </si>
  <si>
    <t>PARTICIPAÇÃO NO CURSO DE MESTRADO PROFISSIONALIZANTE EM SUSTENTABILIDADE SOCIOECONÔMICA AMBIENTAL - LIVIA A. NASCIMENTO</t>
  </si>
  <si>
    <t>4474-2012</t>
  </si>
  <si>
    <t>PARTICIPAÇÃO NO CURSO DE MESTRADO PROFISSIONALIZANTE EM SUSTENTABILIDADE SOCIOECONÔMICA AMBIENTAL - ALISSON MARTINS RAMOS</t>
  </si>
  <si>
    <t>4475-2012</t>
  </si>
  <si>
    <t>PARTICIPAÇÃO NO CURSO DE MESTRADO PROFISSIONALIZANTE EM SUSTENTABILIDADE SOCIOECONÔMICA AMBIENTAL - FLAVIA V. M. AMADO</t>
  </si>
  <si>
    <t>4476-2012</t>
  </si>
  <si>
    <t>PARTICIPAÇÃO NO CURSO DE MESTRADO PROFISSIONALIZANTE EM SUSTENTABILIDADE SOCIOECONÔMICA AMBIENTAL - JÉSSICA E. DE CASTRO DIAS</t>
  </si>
  <si>
    <t>4477-2012</t>
  </si>
  <si>
    <t>PARTICIPAÇÃO NO CURSO DE MESTRADO PROFISSIONALIZANTE EM SUSTENTABILIDADE SOCIOECONÔMICA AMBIENTAL - JÚLIO C. T. CRIVELLARI</t>
  </si>
  <si>
    <t>4478-2012</t>
  </si>
  <si>
    <t>PARTICIPAÇÃO NO CURSO DE MESTRADO PROFISSIONALIZANTE EM SUSTENTABILIDADE SOCIOECONÔMICA AMBIENTAL - TIAGO S. BARCELOS</t>
  </si>
  <si>
    <t>4479-2012</t>
  </si>
  <si>
    <t>PARTICIPAÇÃO NO CURSO DE MESTRADO PROFISSIONALIZANTE EM SUSTENTABILIDADE SOCIOECONÔMICA AMBIENTAL - THALLES MINGUTA DE CARVALHO</t>
  </si>
  <si>
    <t>4480-2012</t>
  </si>
  <si>
    <t>PARTICIPAÇÃO NO CURSO DE MESTRADO PROFISSIONALIZANTE EM SUSTENTABILIDADE SOCIOECONÔMICA AMBIENTAL - TATIANA DOS REIS SILVA RECHE</t>
  </si>
  <si>
    <t>4481-2012</t>
  </si>
  <si>
    <t>PARTICIPAÇÃO NO CURSO DE MESTRADO PROFISSIONALIZANTE EM SUSTENTABILIDADE SOCIOECONÔMICA AMBIENTAL - RONALDO MOREIRA MARQUES</t>
  </si>
  <si>
    <t>4482-2012</t>
  </si>
  <si>
    <t>PARTICIPAÇÃO NO CURSO DE MESTRADO PROFISSIONALIZANTE EM SUSTENTABILIDADE SOCIOECONÔMICA AMBIENTAL - SANDER ELIAS RODRIGUES</t>
  </si>
  <si>
    <t>4483-2012</t>
  </si>
  <si>
    <t>PARTICIPAÇÃO NO CURSO DE MESTRADO PROFISSIONALIZANTE EM SUSTENTABILIDADE SOCIOECONÔMICA AMBIENTAL - RONALDO JOSÉ F. MAGALHÃES</t>
  </si>
  <si>
    <t>4484-2012</t>
  </si>
  <si>
    <t>PARTICIPAÇÃO NO CURSO DE MESTRADO PROFISSIONALIZANTE EM SUSTENTABILIDADE SOCIOECONÔMICA AMBIENTAL - MAXIMILER CANDIDO DE SOUZA</t>
  </si>
  <si>
    <t>4485-2012</t>
  </si>
  <si>
    <t>PARTICIPAÇÃO NO CURSO DE MESTRADO PROFISSIONALIZANTE EM SUSTENTABILIDADE SOCIOECONÔMICA AMBIENTAL - RANE ISSAC FERNANDES</t>
  </si>
  <si>
    <t>4487-2012</t>
  </si>
  <si>
    <t>PARTICIPAÇÃO NO CURSO DE MESTRADO PROFISSIONALIZANTE EM SUSTENTABILIDADE SOCIOECONÔMICA AMBIENTAL - RICARDO AUGUSTO CROCHET</t>
  </si>
  <si>
    <t>4488-2012</t>
  </si>
  <si>
    <t>PARTICIPAÇÃO NO CURSO DE MESTRADO PROFISSIONALIZANTE EM SUSTENTABILIDADE SOCIOECONÔMICA AMBIENTAL - LEONARDO DINIZ REIS SILVA</t>
  </si>
  <si>
    <t>MUNICÍPIO DE OURO PRETO / UFOP</t>
  </si>
  <si>
    <t>4873-2012</t>
  </si>
  <si>
    <t>PROGRAMA JOVENS DE OURO</t>
  </si>
  <si>
    <t>MMX SUDESTE MINERAÇÃO / FUNDAÇÃO GORCEIX / UFOP</t>
  </si>
  <si>
    <t>4874-2012</t>
  </si>
  <si>
    <t>CURSO DE GEOLOGIA, ANÁLISE ESTRUTURAL, PERFILAGEM DE TESTEMUNHOS, MAPEAMENTO LITOESTRUTURAL</t>
  </si>
  <si>
    <t>FAPEMIG / FUNDAÇÃO GORCEIX / MARIANE CRISTINA SCHNITZLER</t>
  </si>
  <si>
    <t>4872-2012</t>
  </si>
  <si>
    <t>TERMO DE OUTORGA DE ORGANIZAÇÃO DE EVENTOS TÉCNICOS-CIENTÍFICOS Nº OET-00320-12 - XXVI ENCONTRO REGIONAL DA SOCIEDADE BRASILEIRA DE QUÍMICA</t>
  </si>
  <si>
    <t>MARIANE CRISTINA SCHNITZLER</t>
  </si>
  <si>
    <t>RNP / UFOP</t>
  </si>
  <si>
    <t>4975-2012</t>
  </si>
  <si>
    <t>REALIZAÇÃO DE INICIATIVAS PARA O DESENVOLVIMENTO DE TECNOLOGIAS PARA APLICAÇÃO EM TV DIGITAIS</t>
  </si>
  <si>
    <t>SOCIEDADE MINEIRA DE CULTURA - SMC (PUC-MG) / FG / UFOP</t>
  </si>
  <si>
    <t>5026-2012</t>
  </si>
  <si>
    <t>DISPONIBILIZAÇÃO DE PROFESSOR PARA MINISTRAR AULAS NO CURSO DE PÓS-GRADUAÇÃO LATO SENSU EM PROCESSOS METALÚRGICOS DE FABRICAÇÃO</t>
  </si>
  <si>
    <t>LUZ CLÁUDIO CÂNDICDO</t>
  </si>
  <si>
    <t>4636-2012</t>
  </si>
  <si>
    <t>REALIZAÇÃO DO IV ENCONTRO DE SABERES (XX SEMINÁRIO DE INICIAÇÃO CIENTÍFICA, XIII SEMIN. DE EXTENSÃO E V MOSTRA PRÓ-ATIVA)</t>
  </si>
  <si>
    <t>5071-2012</t>
  </si>
  <si>
    <t>LEINA CLÁUDIA VIANA JUCÁ</t>
  </si>
  <si>
    <t>SERGIO RAIMUNDO ELIAS DA SILVA</t>
  </si>
  <si>
    <t>5256-2012</t>
  </si>
  <si>
    <t>PARTILHAMENTO DE TITULARIDADE - PROCESSO DE OBTENÇÃO DE FERRO ESPONJA E DE FERRO GUSA - INPI Nº 14110001555</t>
  </si>
  <si>
    <t>ASSOCIAÇÃO DOS CATADORES DE MATERIAIS RECICLÁVEIS DE MARIANA - CAMAR / UFOP</t>
  </si>
  <si>
    <t>5932-2012</t>
  </si>
  <si>
    <t>EXECUÇÃO DE TRABALHOS DE INTERESSE COMUM, ESTABELECENDO PARCERIAS PARA FOMENTO E APOIO A INICIATIVAS NO ÂMBITO DA RESPONSABILIDADE SOCIAL</t>
  </si>
  <si>
    <t>ASSOCIAÇÃO DOS CATADORES DE MATERIAIS RECICLÁVEIS DE MARIANA - CAMAR / FUNDAÇÃO GORCEIX / UFOP</t>
  </si>
  <si>
    <t>5488-2012</t>
  </si>
  <si>
    <t>ASSESSORIA E CONSULTORIA TÉCNICA PARA CONSTRUÇÃO DE UMA FÁBRICA DE VASSOURAS PET</t>
  </si>
  <si>
    <t>WASHINGTON LUIS VIEIRA DA SILVA</t>
  </si>
  <si>
    <t>5931-2012</t>
  </si>
  <si>
    <t>COMPETÊNCIA DO PRESIDENTE DO CONSELHO DEPARTAMENTAL EM ASSINAR PELA ASSEMBLEIA DEPARTAMENTAL</t>
  </si>
  <si>
    <t>5933-2012</t>
  </si>
  <si>
    <t>DESENVOLVIMENTO DO PROJETO KIT DE INFOTENIMENTO E TRANSPORTE TECNOLÓGICO - KITT</t>
  </si>
  <si>
    <t>aguardando assinatura</t>
  </si>
  <si>
    <t>VICENTE JOSÉ AMORIM (DECOM)</t>
  </si>
  <si>
    <t>3471-2012</t>
  </si>
  <si>
    <t>CURSO DE ESPECIALIZAÇÃO EM GESTÃO PÚBLICA - GOV. VALADARES</t>
  </si>
  <si>
    <t>MARIO EUGÊNIO DE OLIVEIRA BEZERRA</t>
  </si>
  <si>
    <t>6170-2012</t>
  </si>
  <si>
    <t>AVALIAÇÃO DA MORBIDADE RELACIONADA À ESQUISTOSSOMOSE MANSÔNICA ATRAVÉS DE MARCADORES BIOQUÍMICOS EM COMPARAÇÃO COM A AVALIAÇÃO CLÍNICA E ULTRASSONOGRÁFICA, NA POPULAÇÃO RESIDENTE DE UMA ÁREA ENDÊMICA DA CIDADE DE OURO PRETO</t>
  </si>
  <si>
    <t>CAROLINA COIMBRA MARINHO</t>
  </si>
  <si>
    <t>FAPEMIG / FG / UFOP</t>
  </si>
  <si>
    <t>6035-2012</t>
  </si>
  <si>
    <t>APOIO AO MESTRADO PROFISSIONAL - SHA-20014/12</t>
  </si>
  <si>
    <t>REGINA HELENA DE OLIVEIRA LINO FRANCH</t>
  </si>
  <si>
    <t>EMBRAPA / FAPEMIG / UFOP</t>
  </si>
  <si>
    <t>6171-2012</t>
  </si>
  <si>
    <t>PARTILHAMENTO DE TITULARIDADE - COMPOSIÇÃO NANOPARTICULADA CONTENDO ANTIBIÓTICOS PARA ADMINISTRAÇÃO INTRAMAMÁRIA DE USO ANIMAL - INPI PI1002601-0</t>
  </si>
  <si>
    <t>GERDAU AÇOMINAS / FG / UFOP</t>
  </si>
  <si>
    <t>6169-2012</t>
  </si>
  <si>
    <t>PATROCÍNIO DO XII SIMPÓSIO DE POS-GRADUAÇÃO EM ENGENHARIA DE MATERIAIS - REDEMAT</t>
  </si>
  <si>
    <t>6092-2012</t>
  </si>
  <si>
    <t>REALIZAÇÃO DO IX SIMPOED - SIMPÓSIO DE FORMAÇÃO E PROFISSÃO DOCENTE - FORMAÇÃO DE PROFESSORES</t>
  </si>
  <si>
    <t>MONICA MARIA FARID RAHME</t>
  </si>
  <si>
    <t>JOSÉ RUBENS JARDILINO</t>
  </si>
  <si>
    <t>CONSTRUTORA EMCASA LTDA / FG / UFOP</t>
  </si>
  <si>
    <t>5487-2012</t>
  </si>
  <si>
    <t>AVALIAÇÃO DE DESEMPENHO TÉRMICO VIA SIMULAÇÃO NUMÉRICA DE HABITAÇÃO DE CONCRETO</t>
  </si>
  <si>
    <t>HENOR ARTUR DE SOUZA</t>
  </si>
  <si>
    <t>MINISTÉRIO DAS CIDADES / UFOP</t>
  </si>
  <si>
    <t>6209-2012</t>
  </si>
  <si>
    <t>ELABORAÇÃO DE CARTAS GEOTÉCNICAS DE APTIDÃO À URBANIZAÇÃO FRENTE AOS DESASTRES NATURAIS NO MUNICÍPIO DE OURO PRETO</t>
  </si>
  <si>
    <t>FREDERICO SOBREIRA</t>
  </si>
  <si>
    <t>CEMIG GERAÇÃO E TRANSMISSÃO S.A-CEMIG GT / ONDATEC TECNOLOGIA INDUSTRIAL EM MICROONDAS S.A. / FG / UFOP</t>
  </si>
  <si>
    <t>6266-2012</t>
  </si>
  <si>
    <t>GT496 - P&amp;D DE GERAÇÃO SUSTENTÁVEL DE ENERGIA ELÉTRICA POR MOTO-GERADORES COM A UTILIZAÇÃO DE EFLUENTES DA AGROINDÚSTRIA DO CARVÃO VEGETAL NA CADEIA PRODUTIVA DO FERRO-GUSA - CONVÊNIO 4020000591 - 4020000592</t>
  </si>
  <si>
    <t>6324-2012</t>
  </si>
  <si>
    <t>PARTILHAMENTO DE TITULARIDADE DA CRIAÇÃO INTITULADA "METODOLOGIA PARA MEDIÇÃO E RECONHECIMENTO DE DANOS ESTRUTURAIS EM DORMENTES METÁLICOS - INPI Nº BR 10 2012 016206 7</t>
  </si>
  <si>
    <t>OURO FINO AGRONEGÓCIO S.A. / UFOP</t>
  </si>
  <si>
    <t>6296-2012</t>
  </si>
  <si>
    <t>LICENCIAMENTO DOS DIREITOS PARA EXPLORAÇÃO, DESENVOLVIMENTO INDUSTRIAL, FABRICAÇÃO E COMERCIALIZAÇÃO DA TECNOLOGIA "VACINA CONTRA LEISHMANIOSE VICERAL CANINA" E DE SEUS PRODUTOS, OBJETO DA PI 0601225-6 DESENVOLVIDA PELO PROF.  ALEXANDRE BARBOSA REIS</t>
  </si>
  <si>
    <t>VALE (FAPESBA) / FAPEMIG / FAPESP / INSTITUTO NACIONAL DE PESQUISAS ESPACIAIS-INPE / UFOP</t>
  </si>
  <si>
    <t>6412-2012</t>
  </si>
  <si>
    <t>PESQUISA EM REDE "UFOP - INPE TALUDE MONITOR" - "ANÁLISE TENSÃO - DEFORMAÇÃO DE TALUDES ROCHOSOS DE MINERAÇÃO POR MEIO DE MEDIÇÕES DE TENSÕES IN SITU E POR RETROANÁLISE DE DESLOCAMENTOS MEDIDOS PELA TÉCNICA DA INTERFEROMETRIA DIFERENCIAL DE RADAR</t>
  </si>
  <si>
    <t>NIT - ROMERO CÉSAR GOMES</t>
  </si>
  <si>
    <t>6420-2012</t>
  </si>
  <si>
    <t>CURSO DE ESPECIALIZAÇÃO EM CULTURA E ARTE BARROCA</t>
  </si>
  <si>
    <t>GUIOMAR DE GRAMMONT</t>
  </si>
  <si>
    <t>13002A</t>
  </si>
  <si>
    <t>6421-2012</t>
  </si>
  <si>
    <t>GERENCIAMENTO E EXECUÇÃO DO FESTIVAL LITERÁRIO DE OURO PRETO - FÓRUM DAS LETRAS 2012</t>
  </si>
  <si>
    <t>PETROBRAS / UFOP</t>
  </si>
  <si>
    <t>6513-2012</t>
  </si>
  <si>
    <t>BUSCA E DESENVOLVIMENTO DO SISTEMA DE CAPACITAÇÃO, CIÊNCIA E TECNOLOGIA EM CARBONATOS COM ENFOQUE EM PROJETOS DE P&amp;D - 0050.0077743.12.2</t>
  </si>
  <si>
    <t>AGÊNCIA NACIONAL DE VIGILÂNCIA SANITÁRIA - ANVISA / UFOP</t>
  </si>
  <si>
    <t>6616-2012</t>
  </si>
  <si>
    <t>"TESTES DE SOLUBILIDADE EM EQUILÍBRIO", VISANDO ATENDER AOS REQUERIMENTOS PARA A BIOISENÇÃO BASEADO NO SISTEMA DE CLASSIFICAÇÃO BIOFARMACÊUTICA - TC 007/12</t>
  </si>
  <si>
    <t>JACQUELINE DE SOUZA</t>
  </si>
  <si>
    <t>CETEC-MG / FUNDEP / UFOP</t>
  </si>
  <si>
    <t>6558-2012</t>
  </si>
  <si>
    <t>CURSO: OS SISTEMAS FLUVIAIS SOB A ÓPTICA GEOLÓGICA/GEOMORFOLÓGICA</t>
  </si>
  <si>
    <t>2968-2012</t>
  </si>
  <si>
    <t>CURSO DE PÓS GRADUAÇÃO EM GESTÃO PÚBLICA PARA O MUNICÍPIO DE ORURO PRETO -MG</t>
  </si>
  <si>
    <t>2973-2012</t>
  </si>
  <si>
    <t>CURSO DE PÓS GRADUAÇÃO EM GESTÃO PÚBLICA PARA O MUNICÍPIO DE GOVERNADOR VALADARES -MG DL109/2012</t>
  </si>
  <si>
    <t>2970-2012</t>
  </si>
  <si>
    <t>CURSO DE PÓS GRADUAÇÃO EM GESTÃO PÚBLICA PARA O MUNICÍPIO DE BARÃO DE COCAIS - MG</t>
  </si>
  <si>
    <t>MARGER DA CONCEÇÃO VENTURA VIANA</t>
  </si>
  <si>
    <t>9970-2009</t>
  </si>
  <si>
    <t>PROJETO CIDADES DIGITAIS</t>
  </si>
  <si>
    <t>AMÉRICO TRISTÃO BERNARDES</t>
  </si>
  <si>
    <t>5226-2011</t>
  </si>
  <si>
    <t>PROJETO DE CAPACITAÇÃO 2011 DO CEAD (CURSOS DE CAPACITAÇÃO DE TUTORES EM EAD, DE DOCENTES EM EAD E DE GESTÃO ADMINISTRATIVA PARA EAD)</t>
  </si>
  <si>
    <t>MARIA DO CARMO VILA</t>
  </si>
  <si>
    <t>IFMG / UFSCAR / FAPEMIG / UFOP</t>
  </si>
  <si>
    <t>6859-2012</t>
  </si>
  <si>
    <t>PARTILHAMENTO DE TITULARIDADE "IMPERMEABILIZANTE COM SOLUÇÃO DE POLIESTIRENO EXPANDIDO (EPS), RECICLADO E IMPERMEABILIZAÇÃO DE FIBRA DE CURAUÁ E DE SISAL"</t>
  </si>
  <si>
    <t>STELLENBOSCH UNIVERSITY / UFOP</t>
  </si>
  <si>
    <t>7106-2012</t>
  </si>
  <si>
    <t>INTERCÂMBIO DE DOCENTES, DISCENTES E Tas</t>
  </si>
  <si>
    <t>7435-2012</t>
  </si>
  <si>
    <t>CURSO DE AVALIAÇÃO DE SEGURANÇA DE BARRAGENS DE REJEITO - BELO HORIZONTE</t>
  </si>
  <si>
    <t>ASSESSORIA DE COMUNICAÇÃO INSTITUCIONAL - ACI/UFOP</t>
  </si>
  <si>
    <t>3967-2011</t>
  </si>
  <si>
    <t>MINUTA - COPRODUÇÃO DE CONTEÚDOS EDUCATIVOS A SEREM DISTRIBUÍDOS PELA TV UFOP, RÁDIO UFOP EDUCATIVA E OUTRAS PLATAFORMAS</t>
  </si>
  <si>
    <t>SAMARCO MINERAÇÃO / FG / UFOP</t>
  </si>
  <si>
    <t>1288-2012</t>
  </si>
  <si>
    <t>PRESTAÇÃO DE SERVIÇOS DE CONSULTORIA TÉCNICA EM GEOTECNIA DE BARRAGEM (INDEPENDENT TAILINGS REVIEW BOAR - ITRB</t>
  </si>
  <si>
    <t>PRESTAÇÃO DE SERVIÇOS PS14</t>
  </si>
  <si>
    <t>MAGNESITA REFRATÁRIOS / FG / UFOP</t>
  </si>
  <si>
    <t>6556-2012</t>
  </si>
  <si>
    <t>P&amp;D - ESTUDO COMPARATIVO DE DISPOSITIVOS CONTROLADORES DE FLUXO EM DISTRIBUIDOR DE LC</t>
  </si>
  <si>
    <t>CARLOS ANTÔNIO DA SILVA</t>
  </si>
  <si>
    <t>ITAVAHN ALVES DA SILVA</t>
  </si>
  <si>
    <t>IPHAN  / UFOP</t>
  </si>
  <si>
    <t>7194-2012</t>
  </si>
  <si>
    <t>EXECUÇÃO DO PROGRAMA "SENTIDOS URBANOS: PATRIMÔNIO E CIDADANIA</t>
  </si>
  <si>
    <t>VISUAL VIRTUAL COMPUTAÇÃO GRÁFICA / FEOP / UFOP</t>
  </si>
  <si>
    <t>7005-2012</t>
  </si>
  <si>
    <t>ESTUDO DA FERRAMENTA TRIXEL E IMPLEMANTAÇÃO DE SOFTWARE EM VERSÃO PARALELA USANDO GPUs</t>
  </si>
  <si>
    <t>DAVID MENOTTI GOMES</t>
  </si>
  <si>
    <t>7000-2012</t>
  </si>
  <si>
    <t>CURSO DE OTIMIZAÇÃO, ESTABILIDADE E SEGURANÇA DE TALUDES EM CAVAS</t>
  </si>
  <si>
    <t>MILENE SABINO LANA</t>
  </si>
  <si>
    <t>7507-2012</t>
  </si>
  <si>
    <t>REALIZAÇÃO DO IV CONCIFOP - CONGRESSO DE CIÊNCIAS FARMACÊUTICAS E FECIFAR - FEIRA DE CIÊNCIAS FARMACÊUTICAS</t>
  </si>
  <si>
    <t>7228-2012</t>
  </si>
  <si>
    <t>REPASSE DE RECURSOS DA PMOP PARA O LAPAC - DL 65/2012</t>
  </si>
  <si>
    <t>LAPAC</t>
  </si>
  <si>
    <t>ASSOCIAÇÃO ALFASOL / FG / UFOP</t>
  </si>
  <si>
    <t>7111-2012</t>
  </si>
  <si>
    <t>EXECUÇÃO PROJETO DE PRODUÇÃO DE SABÃO ARTESANAL A BASE DE ÓLEO DE COZINHA USADO - MULHERES DE ANTÔNIO PEREIRA - PRÊMIO SANTANDER UNIVERSIDADES - TC Nº 1607/2013</t>
  </si>
  <si>
    <t>ÂNGELA LEÃO ANDRADE</t>
  </si>
  <si>
    <t>13014 - 14058</t>
  </si>
  <si>
    <t>4114-2012</t>
  </si>
  <si>
    <t>CURSO DE PESQUISA OPERACIONAL APLICADO A MINERAÇÃO</t>
  </si>
  <si>
    <t>Alexandre Xavier Martins</t>
  </si>
  <si>
    <t>RONALDO JOSÉ FERREIRA MAGALHÃES / IEF / FG / UFOP</t>
  </si>
  <si>
    <t>7708-2012</t>
  </si>
  <si>
    <t>APERAM INOX AMÉRICA DO SUL / UFOP</t>
  </si>
  <si>
    <t>7710-2012</t>
  </si>
  <si>
    <t>REALIZAÇÃO CONJUNTA DE ESTUDOS, PESQUISA E EXTENSÃO, CONCESSÃO DE ESTÁGIO</t>
  </si>
  <si>
    <t>CENTRO DE ENSINO TÉCNICO SÃO CARLOS  - CETESC / FG / UFOP</t>
  </si>
  <si>
    <t>7705-2012</t>
  </si>
  <si>
    <t>CURSO PRATICO DE TRATAMENTOS TÉRMICOS E METALOGRAFIA A ALUNOS CONCLUINTES DO CURSO TÉCNICO EM METALURGIA</t>
  </si>
  <si>
    <t>GRACILIANO DIMAS FRANCISCO</t>
  </si>
  <si>
    <t>Paulo Sergio Moreira</t>
  </si>
  <si>
    <t>VOTORANTIM METAIS ZINCO / FG / UFOP</t>
  </si>
  <si>
    <t>7706-2012</t>
  </si>
  <si>
    <t>P&amp;D - ESTUDOS SOBRE REAPROVEITAMENTO DE ZINCO A PARTIR DE FONTES SECUNDÁRIAS - MATERIAL RECICLADO</t>
  </si>
  <si>
    <t>7707-2012</t>
  </si>
  <si>
    <t>IMPLANTAÇÃO DE CAMPUS</t>
  </si>
  <si>
    <t>PRPE e Romero César Gomes</t>
  </si>
  <si>
    <t>6662-2012</t>
  </si>
  <si>
    <t>FORUM DAS LETRAS 2012 - DL 263/2012; CONTR.: 122/2012</t>
  </si>
  <si>
    <t>FUNDAÇÃO GORCEIX/UFOP</t>
  </si>
  <si>
    <t>0031-2013</t>
  </si>
  <si>
    <t>DESENVOLVIMENTO DE PROGRAMAS E PROJETOS DE PESQUISA, ENSINO E INTEGRAÇÃO UNIVERSIDADE/EMPRESA</t>
  </si>
  <si>
    <t>0099-2013</t>
  </si>
  <si>
    <t>DESENVOLVIMENTO DE PARTE DO PROJETO ÁCIDO tt MUCÔNICO URINÁRIO PARA AVALIAÇÃO DA EXPOSIÇÃO HUMANA AO BENZENO NA CIDADE DE IPATINGA</t>
  </si>
  <si>
    <t>MAURÍCIO XAVIER COUTRIM</t>
  </si>
  <si>
    <t>WILSON JOSÉ GUERRA</t>
  </si>
  <si>
    <t>5213-2011</t>
  </si>
  <si>
    <t>EDUCAÇÃO PARA A DIVERSIDADE: CAPACITAÇÃO DE EDUCADORES; DL 237/2011 CONTRATO 112/2011</t>
  </si>
  <si>
    <t>KEILA DESLANDES</t>
  </si>
  <si>
    <t>6389-2012</t>
  </si>
  <si>
    <t>ELABORAÇÃO DE CARTAS GEOTÉCNICAS DE APTIDÃO À URBANIZAÇÃO FRENTE AOS DESASTRES NATURAIS NO MUNICÍPIO DE OURO PRETO; DL 256/2012; CONTRATO 119/2012</t>
  </si>
  <si>
    <t>JOSÉ FRANCISCO DO PRADO FILHO</t>
  </si>
  <si>
    <t>9974-2009</t>
  </si>
  <si>
    <t>PROGRAMA DE FORMAÇÃO CONTINUADA EM MÍDIAS NA EDUCAÇÃO/MG CICLO AVANÇADO; DL573/2009; CONTRATO: 158/2009</t>
  </si>
  <si>
    <t>6392-2012</t>
  </si>
  <si>
    <t>CURSO DE ESPECIALIZAÇÃO EM GESTÃO DE POLÍTICAS PÚBLICAS COM ÊNFASE EM GESTÃO E RELAÇÕES ÉTNICAS-RACIAIS</t>
  </si>
  <si>
    <t>EDITORA RECORD / UFOP</t>
  </si>
  <si>
    <t>0256-2013</t>
  </si>
  <si>
    <t>ANÁLISE DE ORIGINAIS PARA PUBLICAÇÃO EDITORIAL FICÇÃO/LITERATURA BRASILEIRA - NÃO REMUNERADA - GUIOMAR DE GRAMMONT</t>
  </si>
  <si>
    <t>Prof. Dr. João Luiz Martins</t>
  </si>
  <si>
    <t>CÂMARA MUNICIPAL DE MARIANA / UFOP</t>
  </si>
  <si>
    <t>0884-2013</t>
  </si>
  <si>
    <t>EMPRÉSTIMO À UFOP, EM COMODATO, DE ACERVO DO ARQUIVO HISTÓRICO DA CÂMARA MUNICIPAL DE MARIANA - AHCMM</t>
  </si>
  <si>
    <t>FRANCISCO EDUARDO DE ANDRADE - DEHIS</t>
  </si>
  <si>
    <t>FUNDAÇÃO GORCEIX / UFOP</t>
  </si>
  <si>
    <t>0955-2013</t>
  </si>
  <si>
    <t>CURSO DE SISTEMA MÍNERO-METALÚRGICO - TURMAS: OURO PRET 2011 E 2012 E BELÉM</t>
  </si>
  <si>
    <t xml:space="preserve"> FERNANDO GABRIEL DA SILVA ARAÚJO</t>
  </si>
  <si>
    <t>0954-2013</t>
  </si>
  <si>
    <t>CURSO DE ESPECIALIZAÇÃO EM PELOTIZAÇÃO</t>
  </si>
  <si>
    <t>0953-2013</t>
  </si>
  <si>
    <t>CURSO DE FORMAÇÃO EM MINERAÇÃO</t>
  </si>
  <si>
    <t>0952-2013</t>
  </si>
  <si>
    <t>CURSO DE GESTÃO DE NEGÓCIOS</t>
  </si>
  <si>
    <t>0951-2013</t>
  </si>
  <si>
    <t>CURSO BÁSICO DE MINERAÇÃO - TURMAS EM INGLÊS</t>
  </si>
  <si>
    <t>0950-2013</t>
  </si>
  <si>
    <t>CURSO BÁSICO DE MINERAÇÃO - TURMAS: BELO HORIZONTE, CARAJÁS, RIO DE JANEIRO E IBAMA</t>
  </si>
  <si>
    <t>0949-2013</t>
  </si>
  <si>
    <t>CURSO VSB - PELOTIZAÇÃO DE MINÉRIOS DE FERRO</t>
  </si>
  <si>
    <t>0948-2013</t>
  </si>
  <si>
    <t>CURSO DE GESTORES E ESPECIALISTAS - JOVENS ENGENHEIROS 2011</t>
  </si>
  <si>
    <t>0947-2013</t>
  </si>
  <si>
    <t>CURSO DE ESPECIALIZAÇÃO EM SISTEMAS MÍNERO-METALÚRGICOS - TURMAS: BELO HORIZONTE, CARAJÁS, COBRE, SÃO LUIZ, VITÓRIA</t>
  </si>
  <si>
    <t>0981-2013</t>
  </si>
  <si>
    <t>CURSO DE CARREGAMENTO E TRANSPORTE</t>
  </si>
  <si>
    <t>FERNANDO GABRIEL DA SILVA</t>
  </si>
  <si>
    <t>0982-2013</t>
  </si>
  <si>
    <t>CURSO DE FORMAÇÃO DE SUPERVISORES - TURMAS: CARAJÁS, OURILÂNDIA E VITÓRIA</t>
  </si>
  <si>
    <t>0983-2013</t>
  </si>
  <si>
    <t>CURSO DE PLANEJAMENTO DE LAVRA</t>
  </si>
  <si>
    <t>FERNANDO GARBEIL DA SILVA</t>
  </si>
  <si>
    <t>0984-2013</t>
  </si>
  <si>
    <t>CURSO DE GESTÃO DE PROJETOS</t>
  </si>
  <si>
    <t>0985-2013</t>
  </si>
  <si>
    <t>CURSO DE BI - EDUCAÇÃO INTERNACIONAL - CURSO DE MBA - ECOLOMIA MINERAL</t>
  </si>
  <si>
    <t>ARCELLORMITTAL BRASIL/FG/UFOP</t>
  </si>
  <si>
    <t>6557-2012</t>
  </si>
  <si>
    <t>MODELAGEM FÍSICA E COMPUTACIONAL DO FLUXO DE AÇO EM PANELA COM AGITAÇÃO POR GÁS INERTE, COM ENFASE EM SEPARAÇÃO E INCLUSÕES - FUNDAÇÃO GORCEIX</t>
  </si>
  <si>
    <t>CARLOS ANTONIO SILVA</t>
  </si>
  <si>
    <t>MVC COMPONENTES PLÁSTICOS / FG / UFOP</t>
  </si>
  <si>
    <t>1309-2013</t>
  </si>
  <si>
    <t>AVALIAÇÃO DE DESEMPENHO TÉRMICO, VIA SIMULAÇÃO NUMÉRICA, DE ESCOLAS PADRÃO MVC</t>
  </si>
  <si>
    <t>MUNICÍPIO DE CARLOS CHAGAS / CAPES / UFOP</t>
  </si>
  <si>
    <t>1339-2013</t>
  </si>
  <si>
    <t>IMPLANTAÇÃO DE CURSO DO SISTEMA UAB</t>
  </si>
  <si>
    <t>MUNICÍPIO DE TIMÓTEO / CAPES / UFOP</t>
  </si>
  <si>
    <t>1344-2013</t>
  </si>
  <si>
    <t>VALE S.A. / FG / UFOP</t>
  </si>
  <si>
    <t>1191-2013</t>
  </si>
  <si>
    <t>ELABORAÇÃO DO PROJETO DE MODELAMENTO GEOLÓGICO ESTRUTURAL NA MINA DE FÁBRICA NOVA - SETOR NORTE DA CAVA LESTE - CONTRATO 2454267</t>
  </si>
  <si>
    <t>AGÊNCIA DE DESENVOLVIMENTO DE OURO PRETO - ADOP / FEOP / UFOP</t>
  </si>
  <si>
    <t>1434-2013</t>
  </si>
  <si>
    <t>PESQUISA PARA USO DA CIÊNCIA NA EDUCAÇÃO E SENSIBILIZAÇÃO EM SUSTENTABILIDADE</t>
  </si>
  <si>
    <t>ERNESTO SANTIBANEZ GONZALEZ</t>
  </si>
  <si>
    <t>1373-2013</t>
  </si>
  <si>
    <t>MINUTA CONTRATO - LICENCIAMENTO TECNOLOGIA - SOFTWARE DE DETECÇÃO DE SEGMENTOS DE ÁUDIO</t>
  </si>
  <si>
    <t>1819-2013</t>
  </si>
  <si>
    <t>GERENCIAMENTO E EXECUÇÃO DO FÓRUM DAS LETRAS 2013 - FESTIVAL LITERÁRIO</t>
  </si>
  <si>
    <t>ROGÉRIO SANTOS DE OLIVEIRA</t>
  </si>
  <si>
    <t>FEOP/UFOP - 4290-2013</t>
  </si>
  <si>
    <t>1820-2013</t>
  </si>
  <si>
    <t>GERENCIAMENTO E EXECUÇÃO DO FESTIVAL DE INVERNO DE OURO PRETO E MARIANA - FÓRUM DAS ARTES 2013</t>
  </si>
  <si>
    <t>HOSPITAL IRMANDADE DA SANTA CASA DE OURO PRETO/FEOP/UFOP</t>
  </si>
  <si>
    <t>1795-2013</t>
  </si>
  <si>
    <t>ANÁLISE DA ATENÇÃO À SAÚDE DO ADULTO HOSPITALIZADO NA SANTA CASA DE MISERICÓRDIA DO MUNICÍPIO DE OURO PRETO</t>
  </si>
  <si>
    <t>RAIMUNDO MARQUES DO NASCIMENTO NETO</t>
  </si>
  <si>
    <t>FAUSTO ALUÍSIO PEDROSA PIMENTA</t>
  </si>
  <si>
    <t>MUNICÍPIO DE CARATINGA/CAPES/UFOP</t>
  </si>
  <si>
    <t>1789-2013</t>
  </si>
  <si>
    <t>IMPLANTAÇÃO E DESENVOLVIMENTO DE CURSOS NA MODALIDADE A DISTÂNCIA EM POLOS DE APOIO PRESENCIAL DO SISTEMA UNIVERSIDADE ABERTA BRASIL (UAB)</t>
  </si>
  <si>
    <t>MRS LOGÍSTICA S.A./FG/UFOP</t>
  </si>
  <si>
    <t>1612-2013</t>
  </si>
  <si>
    <t>PRESTAÇÃO DE SERVIÇOS DE INSPEÇÃO DE RECEBIMENTO, INVESTIGAÇÃO, ANÁLISE DE FALHAS E ENSAIOS LABORATORIAIS E DE CAMPO, EM TRILHOS ADQUIRIDOS, INSTALADOS NA VIA E FRATURADOS, NAS DEPENDENCIAS DA CONTRATADA.</t>
  </si>
  <si>
    <t>1613-2013</t>
  </si>
  <si>
    <t>DESENVOLVIMENTO DO PROJETO "EFETIVIDADE E SUSTENTABILIDADE DA MATA CILIAR DAS UHES CAMARGOS E ITUTINGA, ITUTINGA, MG NA CONSERVAÇÃO DE PROCESSOS ECOLÓGICOS E BIODIVERSIDADE"</t>
  </si>
  <si>
    <t>YASMINE ANTONINI ITABAIANA</t>
  </si>
  <si>
    <t>THYSSENKRUPP FORDERTECHNIK LA - TKFLA / FG / UFOP</t>
  </si>
  <si>
    <t>0219-2013</t>
  </si>
  <si>
    <t>DESENVOLVIMENTO DE ANÁLISE NUMÉRICA E EXPERIMENTAL ESTÁTICA E DINÂMICA PELA UFOP E FUNDAÇÃO GORCEIX DO SISTEMA ESTRUTURAL DE CORREIA TRANSPORTADORA DE PROPRIEDADE EXCLUSIVA DA TKFLA</t>
  </si>
  <si>
    <t>1660-2013</t>
  </si>
  <si>
    <t>BOLSA MINISTRANTES DO PRÉ-TÉCNICO HUMANISTA E PRÉ-UNIVERSITÁRIO</t>
  </si>
  <si>
    <t>FAPEMIG / UFJF / UFOP</t>
  </si>
  <si>
    <t>2012-2013</t>
  </si>
  <si>
    <t>AVALIAÇÃO TOXICOGENÔMICA CARCINOGÊNICO DE POLUENTES AMBIENTAIS ORGANOSSULFURADOS</t>
  </si>
  <si>
    <t>SOCIEDADE DE EDUCAÇÃO TIRADENTES / FEOP / UFOP</t>
  </si>
  <si>
    <t>2011-2013</t>
  </si>
  <si>
    <t>MINISTRAR DISCIPLINA SITUAÇÕES DE HOSPITALIZAÇÃO NA PÓS LATOSENSU PSICOPEDAGOGIA</t>
  </si>
  <si>
    <t>MARCO ANTONIO MELO FRANCO</t>
  </si>
  <si>
    <t>USP / IFES / UFOP</t>
  </si>
  <si>
    <t>2753-2013</t>
  </si>
  <si>
    <t>CONTRATO DE PARTILHAMENTO DE TITULARIDADE DE TECNOLOGIA E OUTRAS AVENÇAS - PROCESSO PARA FABRICAÇÃO DE CORRETIVO DA ACIDEZ DO SOLO COM UTILIZAÇÃO DE RESÍDUOS SÓLIDOS GERADOS NA PRODUÇÃO DE CARBONATO DE CÁLCIO PRECIPITADO</t>
  </si>
  <si>
    <t>WINDESHEIM UNIVERSITY OF APPLIED SCIENCES ZWOLLE - HOLANDA / UFOP</t>
  </si>
  <si>
    <t>2776-2013</t>
  </si>
  <si>
    <t>INTERCÂMBIO DE ESTUDANTES - PROGRAMA CAPES/BRANETEC</t>
  </si>
  <si>
    <t>PASTA AMARELA C</t>
  </si>
  <si>
    <t>MINIST. PLANEJAMENTO - MPOG/IFMG/IBRAM/INSS/UFOP</t>
  </si>
  <si>
    <t>6295-2012</t>
  </si>
  <si>
    <t>ACORDO DE COOPERAÇÃO TÉCNICA PARA EXECUÇÃO DE AÇÕES E ATIVIDADES DE PREVENÇÃO AOS AGRAVOS, DE PROMOÇÃO E ACOMPANHAMENTO DA SAÚDE DOS SERVIDORES E DE PERÍCIA OFICIAL</t>
  </si>
  <si>
    <t>UFOP / MUNICÍPIO DE OUTRO PRETO</t>
  </si>
  <si>
    <t>2180-2013</t>
  </si>
  <si>
    <t>ELABORAR PLANTA GENÉRICA VALORES IMOBILIÁRIOS UTILIZANDO GEOESTATÍSTICA E GEORREFERENCIAMENTO</t>
  </si>
  <si>
    <t>VLB ENGENHARIA LTDA / FG / UFOP</t>
  </si>
  <si>
    <t>2922-2013</t>
  </si>
  <si>
    <t>CURSO DE AVALIAÇÃO DE SEGURANÇA DE BARRAGENS DE REJEITO</t>
  </si>
  <si>
    <t>JOSE FERNANDO MIRANDA</t>
  </si>
  <si>
    <t>2921-2013</t>
  </si>
  <si>
    <t>CONTRATO PARA REALIZAÇÃO DO WORKSHOP DA COMPUTAÇÃO 2013</t>
  </si>
  <si>
    <t>RICARDO AUGUSTO RABELO OLIVEIRA</t>
  </si>
  <si>
    <t>FACULDADE OZANAN COELHO/FEOP/UFOP</t>
  </si>
  <si>
    <t>2918-2013</t>
  </si>
  <si>
    <t>CONTRATO PARA MINISTRAR DISCIPLINA DE "CONTROLADORIA" NO CURSO DE PÓS-GRADUAÇÃO LATO SENSU EM MBA</t>
  </si>
  <si>
    <t>ANA CRISTINA MIRANDA RODRIGUES</t>
  </si>
  <si>
    <t>UFOP / MUNICÍPIO DE APIAÍ</t>
  </si>
  <si>
    <t>2917-2013</t>
  </si>
  <si>
    <t>ACORDO DE COOPERAÇÃO TÉCNICA 01/2013 DO SISTEMA UAB - MUNICÍPIO DE APIAÍ</t>
  </si>
  <si>
    <t>UFOP / MUNICÍPIO DE SÃO JOÃO DA BOA VISTA</t>
  </si>
  <si>
    <t>2916-2013</t>
  </si>
  <si>
    <t>ACORDO DE COOPERAÇÃO TÉCNICA DO SISTEMA UAB - MUNICÍPIO DE SÃO JOÃO DA BOA VISTA</t>
  </si>
  <si>
    <t>3134-2013</t>
  </si>
  <si>
    <t>PROJETO PEDAGÓGICO DO CURSO ESMM DE ESPECIALIZAÇÃO EM SISTEMAS MÍNERO-METALÚRGICOS - BH; CARAJÁS; COBRE; SÃO LUÍS E VITÓRIA</t>
  </si>
  <si>
    <t>FERNANDO GABRIEL DA SILVA ARAÚJO</t>
  </si>
  <si>
    <t>3127-2013</t>
  </si>
  <si>
    <t>PROJETO PEDAGÓGICO DO CURSO DE ESPECIALIZAÇÃO EM PELOTIZAÇÃO - MONOGRAFIAS</t>
  </si>
  <si>
    <t>3128-2013</t>
  </si>
  <si>
    <t>PROJETO PEDAGÓGICO DO CURSO DE GESTÃO EM NEGÓCIOS - MONOGRAFIAS</t>
  </si>
  <si>
    <t>3129-2013</t>
  </si>
  <si>
    <t>PROJETO PEDAGÓGICO DO CURSO DE SISTEMAS MÍNERO-METALÚRGICOS MUSA</t>
  </si>
  <si>
    <t>3130-2013</t>
  </si>
  <si>
    <t>PROJETO PEDAGÓGICO DO CURSO DE SISTEMAS MÍNERO-METALÚRGICOS - SMM TURMA 2011 E 2012</t>
  </si>
  <si>
    <t>3131-2013</t>
  </si>
  <si>
    <t>PROJETO PEDAGÓGICO DO CURSO DE INTRODUÇÃO À MINERAÇÃO - GERMANO E UBU</t>
  </si>
  <si>
    <t>3132-2013</t>
  </si>
  <si>
    <t>PROJETO PEDAGÓGICO DO CURSO ESMM DE ESPECIALIZAÇÃO EM FERTILIZANTES</t>
  </si>
  <si>
    <t>3133-2013</t>
  </si>
  <si>
    <t>PROJETO PEDAGÓGICO DO CURSO BÁSCIO DE MINERAÇÃO - CBM - IBAMA</t>
  </si>
  <si>
    <t>UFOP / FEOP / OURO FINO SAÚDE ANIMAL</t>
  </si>
  <si>
    <t>3415-2013</t>
  </si>
  <si>
    <t>LICENCIAMENTO DA TECNOLOGIA "VACINA CONTRA LEISHMANIOSE VICERAL CANINA" E DE SEUS PRODUTOS, PI 0601225-6</t>
  </si>
  <si>
    <t>ALEXANDRE BARBOSA REIS</t>
  </si>
  <si>
    <t>CAPES / UFOP / MUNICÍPIO DE BRAGANÇA - PA</t>
  </si>
  <si>
    <t>3411-2013</t>
  </si>
  <si>
    <t>IMPLANTAÇÃO E O DESENVOLVIMENTO DE CURSO(S) NA MODALIDADE A DISTÂNCIA EM POLOS DE APOIO PRESENCIAL DO SISTEMA UAB</t>
  </si>
  <si>
    <t>CAPES / UFOP / MUNICÍPIO DE FRUTAL - MG</t>
  </si>
  <si>
    <t>3412-2013</t>
  </si>
  <si>
    <t>BANCO SANTANDER BRASIL S/A - UFOP</t>
  </si>
  <si>
    <t>3391-2013</t>
  </si>
  <si>
    <t>PROGRAMA DE BOLSAS IBERO-AMERICANAS - INTERCÂMBIO DE ESTUDANTES - MÉXICO</t>
  </si>
  <si>
    <t>IPC - INSTITUTO DE PESQUISAS CLÍNICAS INCONFIDENTES / FEOP / UFOP</t>
  </si>
  <si>
    <t>3228-2013</t>
  </si>
  <si>
    <t>REALIZAÇÃO DE EXAMES LABORATORIAIS PELO LAPAC - CITOPATOLOGIA</t>
  </si>
  <si>
    <t>CLÁUDIA MARTINS CARNEIRO</t>
  </si>
  <si>
    <t>PASTA VERMELHA B</t>
  </si>
  <si>
    <t>DIVISAO DE COMPRAS</t>
  </si>
  <si>
    <t>3677-2012</t>
  </si>
  <si>
    <t>ESPECIALIZAÇÃO EM GESTÃO ESCOLAR</t>
  </si>
  <si>
    <t>BREYNNER RICARDO DE OLIVEIRA</t>
  </si>
  <si>
    <t>3464-2012</t>
  </si>
  <si>
    <t>FESTIVAL DE INVERNO 2012</t>
  </si>
  <si>
    <t>2520-2010</t>
  </si>
  <si>
    <t>CECANE 2010/2011</t>
  </si>
  <si>
    <t>9585-2010</t>
  </si>
  <si>
    <t>EDUCAÇÃO PARA A DIVERSIDADE</t>
  </si>
  <si>
    <t>MARCO ANTONIO TORRES</t>
  </si>
  <si>
    <t>0938-2010</t>
  </si>
  <si>
    <t>EMPRETEC</t>
  </si>
  <si>
    <t>5193-2011</t>
  </si>
  <si>
    <t>CECANE</t>
  </si>
  <si>
    <t>ELIDO BONOMO</t>
  </si>
  <si>
    <t>IETEC / UFOP / FG</t>
  </si>
  <si>
    <t>3948-2013</t>
  </si>
  <si>
    <t>CURSO DE AVALIAÇÃO DE SEGURANÇA DE BARRAGENS DE REJEITOS</t>
  </si>
  <si>
    <t>CAPES / MUNICÍPIO DE BOM DESPACHO / UFOP</t>
  </si>
  <si>
    <t>3947-2013</t>
  </si>
  <si>
    <t>PREFEITURA MUNICIPAL DE OURO PRETO / UFOP</t>
  </si>
  <si>
    <t>4097-2013</t>
  </si>
  <si>
    <t xml:space="preserve">VIABILIZAÇÃO DE RESIDÊNCIA MÉDICA NAS UAPS EM OURO PRETO </t>
  </si>
  <si>
    <t>3908-2013</t>
  </si>
  <si>
    <t>AVALIAÇÃO ECONÔMICA DO PROJETO IDEIAS INCONTIDAS - ASSOCIAÇÃO EMCANTAR - UBERLÂNDIA MG</t>
  </si>
  <si>
    <t>ALAN ANDRÉ BORGES</t>
  </si>
  <si>
    <t>ANTONIO CARLOS MIRANDA</t>
  </si>
  <si>
    <t>PREFEITURA DE JOÃO MOLEVADE / UFOP</t>
  </si>
  <si>
    <t>3581-2013</t>
  </si>
  <si>
    <t>DESENVOLVER E PROMOVER O CURSO DE PRÉ-VESTIBULAR GRATUITAMENTE AOS ESTUDANTES DE JOÃO MONLEVADE</t>
  </si>
  <si>
    <t>ANLIY NATSUYO NASHIMOTO SARGEANT</t>
  </si>
  <si>
    <t>CBMM / FG / UFOP</t>
  </si>
  <si>
    <t>3510-2013</t>
  </si>
  <si>
    <t>ANÁLISE DE FALHA EM LINGOTES DE NIÓBIO METÁLICO FORJADO POR CLIENTE NOS EUA</t>
  </si>
  <si>
    <t>4484-2013</t>
  </si>
  <si>
    <t>INTERCÂMBIO ACADÊMICO</t>
  </si>
  <si>
    <t>UNIVERSITÀ DEGHI STUDI DI PALERMO - UNIPA / UFOP</t>
  </si>
  <si>
    <t>4554-2013</t>
  </si>
  <si>
    <t>IMPLANTAÇÃO DE PROGRAMA DE DUPLO DIPLOMA - INTERCÂMBIO ESTUDANTIL</t>
  </si>
  <si>
    <t>ASSOCIAÇÃO SÃO VICENTE DE PAULA DE JOÃO MONLEVADE - HOSPITAL MARGARIDA / UFOP</t>
  </si>
  <si>
    <t>4343-2013</t>
  </si>
  <si>
    <t>INTERNATO MÉDICO HOSPITALAR</t>
  </si>
  <si>
    <t>SOCIEDADE BENEFICENTE SÃO CAMILO - HOSPITAL MONSENHOR HORTA / UFOP</t>
  </si>
  <si>
    <t>4344-2013</t>
  </si>
  <si>
    <t>IRMANDADE DA SANTA CASA DE MISERICORDIA DE OURO PRETO / UFOP</t>
  </si>
  <si>
    <t>4345-2013</t>
  </si>
  <si>
    <t>HOSPITAL DE NOSSA SENHORA DAS DORES / UFOP</t>
  </si>
  <si>
    <t>4346-2013</t>
  </si>
  <si>
    <t>FUNDAÇÃO FILANTRÓPICA E BENEFICENTE DE SÁUDE ARNALDO GAVAZZA / UFOP</t>
  </si>
  <si>
    <t>4347-2013</t>
  </si>
  <si>
    <t>CNPAB - EMBRAPA AGROBIOLOGIA / UFOP</t>
  </si>
  <si>
    <t>4812-2013</t>
  </si>
  <si>
    <t>TERMO DE TRANSFERÊNCIA DE MATERIAL - TMM 03/2013/CNPAB</t>
  </si>
  <si>
    <t>FG / UFOP</t>
  </si>
  <si>
    <t>4839-2013</t>
  </si>
  <si>
    <t>CURSO DE GESTÃO EM NEGÓCIOS - MONOGRAFIAS</t>
  </si>
  <si>
    <t>MUNICÍPO DE BARÃO DE COCAIS / UFOP</t>
  </si>
  <si>
    <t>4934-2013</t>
  </si>
  <si>
    <t>IMPLANTAÇÃO DE CURSOS EM EAD LICENCIATURAS: GEOGRAFIA, MATEMÁTICA, PEDAGOGIA E ESPECIALIZAÇÃO</t>
  </si>
  <si>
    <t>UNIV. JOSEPH FOURIER DE GRENOBLE I - FRANÇA / UFOP</t>
  </si>
  <si>
    <t>4853-2013</t>
  </si>
  <si>
    <t>INTERCÂMBIO E COLABORAÇÃO EM ÁREAS DE INTERESSE COMUM DAS INSTITUIÇÕES</t>
  </si>
  <si>
    <t>4854-2013</t>
  </si>
  <si>
    <t>INTERCÂMBIO DE ESTUDANTES, DOCENTES E PESQUISADORES</t>
  </si>
  <si>
    <t>3M / FG / UFOP</t>
  </si>
  <si>
    <t>1611-2013</t>
  </si>
  <si>
    <t>AVALIAÇÃO DE DESEMPENHO DE EXPLOSIVO, TIPO EMULSÃO, SENSIBILIZADO POR MICROESFERAS</t>
  </si>
  <si>
    <t>JOSÉ FERNANDO MIRANDA</t>
  </si>
  <si>
    <t>MUNICÍPIO DE PASSOS - MG / UFOP</t>
  </si>
  <si>
    <t>5001-2013</t>
  </si>
  <si>
    <t>IMPLANTAÇÃO DE POLO DE EDUCAÇÃO A DISTÂNCIA - UAB</t>
  </si>
  <si>
    <t>0406-2012</t>
  </si>
  <si>
    <t>ENSAIOS DE PROTÓTIPOS EM ESCALA REAL - DESENVOVLIMENTO DE LIGAÇÃO DE SISTEMA DE HABITAÇÃO</t>
  </si>
  <si>
    <t>FINEP / CETEC / PUCRD / IEE-USP / UFOP</t>
  </si>
  <si>
    <t>4269-2012</t>
  </si>
  <si>
    <t>TERMO DE ADESÃO - REDE CENTRO INOVAÇÃO EM TECNOLOGIAS PARA ENERGIA SOLAR FOTOVOLTÁICA - SIBRATEC</t>
  </si>
  <si>
    <t>TTE / FG / UFOP</t>
  </si>
  <si>
    <t>1291-2012</t>
  </si>
  <si>
    <t>CURSO DE AVALIAÇÃO DE SEGURANÇA DE BARRAGENS</t>
  </si>
  <si>
    <t>José Fernando Miranda</t>
  </si>
  <si>
    <t>5056-2013</t>
  </si>
  <si>
    <t>PLANILHAS PARA O CÁLCULO DE PILARES TUBULARES RETANGULARES EM AÇOS E MISTOS</t>
  </si>
  <si>
    <t>SAMARCO / FG / UFOP</t>
  </si>
  <si>
    <t>5058-2013</t>
  </si>
  <si>
    <t>ENSAIOS TRIAXIAIS CID</t>
  </si>
  <si>
    <t>ADILSON DO LAGO LEITE</t>
  </si>
  <si>
    <t>PMOP / UFOP</t>
  </si>
  <si>
    <t>2433-2009</t>
  </si>
  <si>
    <t>COOPERAÇÃO INTERINSTITUCIONAL NAS ÁREAS TÉCNICA, ACADÊMICO-CIENTÍFICA E CULTURAL DE UTILIZAÇÃO DO CENTRO DE SAÚDE</t>
  </si>
  <si>
    <t>5292-2013</t>
  </si>
  <si>
    <t>CURSO DE ESPECIALIZAÇÃO EM MUSEOLOGIA E SOCIEDADE</t>
  </si>
  <si>
    <t>Ana Paula de Paula Loures de Oliveira</t>
  </si>
  <si>
    <t>Débora Reis</t>
  </si>
  <si>
    <t>SECRETÁRIA DE EDUCAÇÃO BÁSICA - SEB/MEC/ UFOP</t>
  </si>
  <si>
    <t>5283-2013</t>
  </si>
  <si>
    <t>PROJETO BÁSICO DO CURSO DE FORMAÇÃO ALUNO INTEGRADO 2013 E PLANO DE TRABALHO PEDAGÓGICO</t>
  </si>
  <si>
    <t>5282-2013</t>
  </si>
  <si>
    <t>PESQUISA SOBRE AUMENTO DE RECUPERAÇÃO ZINCO, CHUMBO E PRATA, E ESTUDO DA MOAGEM DOS MINERAIS SULFETADOS</t>
  </si>
  <si>
    <t>5351-2013</t>
  </si>
  <si>
    <t>II CONAN - CONGRESSO NACIONAL DE ALIMENTOS E NUTRIÇÃO E V COMAN - CONGRESSO MINEIRO DE ALIMENTAÇÃO E NUTRIÇÃO</t>
  </si>
  <si>
    <t>MARIA ARLENE FAUSTO</t>
  </si>
  <si>
    <t>CLÁUDIA APARECIDA MARLIÉRI DE LIMA</t>
  </si>
  <si>
    <t>UNIVERSIDADE FEDERAL DO CEARÁ/UFOP</t>
  </si>
  <si>
    <t>5016-2013</t>
  </si>
  <si>
    <t>PROGRAMA DE COOPERAÇÃO TÉCNICA E CIENTÍFICA ENTRE A UFC E A UFOP</t>
  </si>
  <si>
    <t>5322-2013</t>
  </si>
  <si>
    <t>REALIZAÇÃO DE CURSOS PARA TÉCNICOS DA PETROBRÁS</t>
  </si>
  <si>
    <t>FERNANDO FLECHA ALKIMIN</t>
  </si>
  <si>
    <t>5319-2013</t>
  </si>
  <si>
    <t>REALIZAÇÃO DE RESIDÊNCIA MÉDICA NAS UNIDADES DE ATENÇÃO PRIMÁRIA À SAÚDE (UAPS) DO MUNICÍPIO DE OURO PRETO, POR MÉDICOS RESIDENTES DEVIDAMENTE INSCRITOS NA UFOP. CONVÊNIO N. 055/2013</t>
  </si>
  <si>
    <t>UFOP/PMOP</t>
  </si>
  <si>
    <t>UFV/UFU/UFES/UFOP</t>
  </si>
  <si>
    <t>5399-2013</t>
  </si>
  <si>
    <t>REDE MINEIRA MULTIDISCIPLINAR DE PESQUISA COM ABELHAS E FORMIGAS</t>
  </si>
  <si>
    <t>UFLA/UFOP</t>
  </si>
  <si>
    <t>5397-2013</t>
  </si>
  <si>
    <t>RECUPERAÇÃO DE ÁREAS DEGRADADAS NO REFÚGIO DA VIDA SILVESTRE: PANDEIROS - FORMIGAS COMO BIOINDICADORES</t>
  </si>
  <si>
    <t>FAPEMIG/EMBRAPA/UFOP</t>
  </si>
  <si>
    <t>5733-2013</t>
  </si>
  <si>
    <t>DESENVOLVIMENTO E VALIDAÇÃO DE MÉTODOS PARA A QUANTIFICAÇÃO DA DISTRIBUIÇÃO DA UMIDADE E DA EVAPOTRANSPIRAÇÃO EM SISTEMA DE IRRIGAÇÃO POR PIVÔ CENTRAL EM LATOSSOLO - EDITAL FAPEMIG 11/2013</t>
  </si>
  <si>
    <t>LUÍS DE ALMEIDA PRADO BACELLAR</t>
  </si>
  <si>
    <t>ABM / FEOP / UFOP</t>
  </si>
  <si>
    <t>5782-2013</t>
  </si>
  <si>
    <t>CURSOS NA ÁREA DE METALURGIA FÍSICA: ENSAIOS DE MATERIAIS, ANÁLISE DE FALHAS E PRINCÍPIOS DE MECÂNICA DE FRATURA.</t>
  </si>
  <si>
    <t>GERALDO LÚCIO DE FARIA</t>
  </si>
  <si>
    <t>5369-2013</t>
  </si>
  <si>
    <t>PROGRAMA DE AVALIAÇÃO ECONÔMICA DE PROJETOS SOCIAIS DA FUNDAÇÃO ITAÚ SOCIAL</t>
  </si>
  <si>
    <t>ALAN ANDRÉ BORGES DA COSTA</t>
  </si>
  <si>
    <t>ANTÔNIO CARLOS MIRANDA</t>
  </si>
  <si>
    <t>5837-2013</t>
  </si>
  <si>
    <t>SUSTENTAR ENGENHARIA / FG / UFOP</t>
  </si>
  <si>
    <t>2114-2013</t>
  </si>
  <si>
    <t>PARTICIPAÇÃO MESTRADO SUSTENTABILIDADE - EDMILSON GUALBERTO BRAGA</t>
  </si>
  <si>
    <t>verificar</t>
  </si>
  <si>
    <t>MUNICÍPIO DE IGARAPÉ-MIRI PA - CAPES / UFOP</t>
  </si>
  <si>
    <t>5854-2013</t>
  </si>
  <si>
    <t>MUNICÍPIO DE CAMETÁ - PA - CAPES / UFOP</t>
  </si>
  <si>
    <t>5853-2013</t>
  </si>
  <si>
    <t>MUNICÍPIO DE BRAGANÇA PA - CAPES / UFOP</t>
  </si>
  <si>
    <t>5855-2013</t>
  </si>
  <si>
    <t>5851-2013</t>
  </si>
  <si>
    <t>V ENCONTRO DE SABERES DA UFOP</t>
  </si>
  <si>
    <t>MUNICÍPIO DE JOÃO MONLEVADE / FEOP / UFOP</t>
  </si>
  <si>
    <t>5902-2013</t>
  </si>
  <si>
    <t>APOIO AO PROJETO PEDAGÓGICO ICEA E EMIP - JOÃO MONLEVADE</t>
  </si>
  <si>
    <t>ALEXANDRE XAVIER MARTINS</t>
  </si>
  <si>
    <t>THALES ANTÔNIO DELFINO</t>
  </si>
  <si>
    <t>6048-2013</t>
  </si>
  <si>
    <t>CURSO ESMM COBRE - PROF. RODRIGO PELUCI</t>
  </si>
  <si>
    <t>FERNANDO GABRIEL SILVA ARAÚJO</t>
  </si>
  <si>
    <t>MUNICÍPIO DE UBERLÂNDIA MG / CAPES / UFOP</t>
  </si>
  <si>
    <t>6079-2013</t>
  </si>
  <si>
    <t>4957-2013</t>
  </si>
  <si>
    <t>IMPLANTAÇÃO DE LABORATÓRIOS DE PESQUISA</t>
  </si>
  <si>
    <t>FELIPE COTA</t>
  </si>
  <si>
    <t>aguardando trazer documentação e assinatura</t>
  </si>
  <si>
    <t>roneimar</t>
  </si>
  <si>
    <t>6202-2013</t>
  </si>
  <si>
    <t>USO EFETIVO DA BIOMASSA E BIOGÁS EM USINAS SIDERÚRGICAS E METALÚRGICAS TEC-BPV-00001-13</t>
  </si>
  <si>
    <t>GERDAU / FG / UFOP</t>
  </si>
  <si>
    <t>6301-2013</t>
  </si>
  <si>
    <t>PATROCÍNIO DA GERDAU PARA XIII SIMPÓSIO DE PÓS-GRADUAÇÃO EM ENGENHARIA DE MATERIAIS - REDEMAT</t>
  </si>
  <si>
    <t>FUNDAÇÃO HEMOMINAS / UFOP</t>
  </si>
  <si>
    <t>6302-2013</t>
  </si>
  <si>
    <t>CESSÃO DE USO REFERENTE A 01 CENTRÍFUGA SORVALL RC5 PLUS PELA FUNDAÇÃO HEMOMINAS PARA USO NO LABORATÓRIO DE BIOTECNOLOGIA DA UFOP</t>
  </si>
  <si>
    <t>ESCOLA DE SAÚDE PÚBLICA DO ESTADO - ESPMG / UFOP</t>
  </si>
  <si>
    <t>6283-2013</t>
  </si>
  <si>
    <t>PROGRAMA DE EDUCAÇÃO PERMANENTE PARA MÉDICOS DE FAMÍLIA (PEP)</t>
  </si>
  <si>
    <t>BANCO SANTANDER BRASIL / UFOP</t>
  </si>
  <si>
    <t>5956-2013</t>
  </si>
  <si>
    <t>PROGRAMA TOP ESPANHA 2013 - PARTICIPAÇÃO EM CURSO DE LÍNGUA E CULTURA ESPANHOLA - UNIVERSIDAD DE SALAMANCA</t>
  </si>
  <si>
    <t>CONSTRUTORA CENTRO MINAS (CMM) / FG / UFOP</t>
  </si>
  <si>
    <t>6484-2013</t>
  </si>
  <si>
    <t>AVALIAÇÃO DE DESEMPENHO TÉRMICO, VIA SIMULAÇÃO NUMÉRICA, DE HABITAÇÃO DE CONCRETO</t>
  </si>
  <si>
    <t>MAGNESITA REFRATÁRIOS S.A / FG / UFOP</t>
  </si>
  <si>
    <t>6514-2013</t>
  </si>
  <si>
    <t>DETERMINAÇÃO DE CAMPO DE VELOCIDADE NO MOLDE DE LC - VÁLVULA A</t>
  </si>
  <si>
    <t>DIVISÃO DE COMPRAS</t>
  </si>
  <si>
    <t>4290-2013</t>
  </si>
  <si>
    <t>FESTIVAL DE INVERNO 2013</t>
  </si>
  <si>
    <t>IDA BERENICE HEUSER DE PRADO</t>
  </si>
  <si>
    <t>ROGÉRIO SANTOS OLIVEIRA</t>
  </si>
  <si>
    <t>NITE / FAPEMIG / UFOP</t>
  </si>
  <si>
    <t>2886-2013</t>
  </si>
  <si>
    <t>PARTILHAMENTO DE TITULARIDADE DE CRIAÇÃO INTITULADA: "PROCESSO DE DESSULFURIZAÇÃO OXIDATIVA DE COMBUSTÍVEIS LÍQUIDOS CATALISADA POR ÓXIDOS METÁLICOS SUPORTADOS EM MATRIZES DE SÍLICA-TITÂNIA" - contrato 13047/13</t>
  </si>
  <si>
    <t>CSU</t>
  </si>
  <si>
    <t>5114-2013</t>
  </si>
  <si>
    <t>CURSO ALUNO INTEGRADO OFERTA 2013</t>
  </si>
  <si>
    <t>ABIPE / UFOP</t>
  </si>
  <si>
    <t>6733-2013</t>
  </si>
  <si>
    <t>REGULAR A PARTICIPAÇÃO DE ALUNOS NO PROGRAMA IAESTE</t>
  </si>
  <si>
    <t>REDE NACIONAL DE ENSINO E PESQUISA - RNP / UFOP</t>
  </si>
  <si>
    <t>6848-2013</t>
  </si>
  <si>
    <t>IMPLEMENTAÇÃO DE LABORATÓRIOS DE TESTES DE CONTEÚDOS E APLICAÇÕES INTERATIVAS PARA TV DIGITAL</t>
  </si>
  <si>
    <t>BANCO DE DESENVOLVIMENTO DE MINAS GERAIS - BDMG / UFOP</t>
  </si>
  <si>
    <t>6847-2013</t>
  </si>
  <si>
    <t>ESTABELECIMENTO DE PRINCÍPIOS BÁSICOS QUE VENHAM A SER DESENVOLVIDOS PELAS PARTES, NA ÁREA DE MODELAGEM DO RISCO DE CRÉDITO EM NEGÓCIOS DE FINACIAMENTO DE EMPRESAS</t>
  </si>
  <si>
    <t>UNIVERSITY OF APPLIED SCIENCES SCHMALKALDEN (REP. FEDERAL DA ALEMANHA) / UFOP</t>
  </si>
  <si>
    <t>6882-2013</t>
  </si>
  <si>
    <t>INTERCÂMBIO DE PROFESSORES E ESTUDANTES, ATIVIDADES DE ENSINO E PESQUISA, MOBILIDADE ACADÊMICA</t>
  </si>
  <si>
    <t>SANTA CASA DE BELO HORIZONTE / UFOP</t>
  </si>
  <si>
    <t>7191-2013</t>
  </si>
  <si>
    <t>SECRETARIA DE EDUCAÇÃO E ESPORTE - GOVERNO DO ACRE / UFOP</t>
  </si>
  <si>
    <t>7192-2013</t>
  </si>
  <si>
    <t>UNIVERSIDADE DE GUADALAJARA - UDEG - MÉXICO / UFOP</t>
  </si>
  <si>
    <t>7247-2013</t>
  </si>
  <si>
    <t>UNIVERSIDAD AUTONOMA DE COAHUILA - UAdeC - MÉXICO / UFOP</t>
  </si>
  <si>
    <t>7246-2013</t>
  </si>
  <si>
    <t>ASSOCIAÇÃO BRASILEIRA DA INDÚSTRIA DE HOTÉIS DE MINAS GERAIS - REGIONAL CIRCUITO DO OURO / UFOP</t>
  </si>
  <si>
    <t>7245-2013</t>
  </si>
  <si>
    <t>TREINAMENTO DE ALUNOS DO CURSO DE EXTENSÃO DO NÚCLEO CÁTEDRA DA UNESCO: ÁGUA, MULHERES E DESENVOLVIMENTO</t>
  </si>
  <si>
    <t>GERDAU AÇOMINAS S/A / FG / UFOP</t>
  </si>
  <si>
    <t>7551-2013</t>
  </si>
  <si>
    <t>CONTRATO DE PATROCÍNIO PELA GERDAU PARA O XIII SIMPÓSIO DE PÓS-GRADUAÇÃO EM ENGENHARIA DE MATERIAIS - REDEMAT</t>
  </si>
  <si>
    <t>6483-2013</t>
  </si>
  <si>
    <t>PROGRAMA JOVENS DE OURO CONVÊNIO Nº 036/2014</t>
  </si>
  <si>
    <t>NITE / EMATER / UFOP</t>
  </si>
  <si>
    <t>6830-2013</t>
  </si>
  <si>
    <t>TERMO DE COOPERAÇÃO TÉCNICA - CIENTÍFICA E TECNOLÓGICA</t>
  </si>
  <si>
    <t>THALLES MINGUTA DE CARVALHO / SEMAD / UFOP</t>
  </si>
  <si>
    <t>7481-2013</t>
  </si>
  <si>
    <t>CONTRATO Nº 1371.01.01.02513 DE PRESTAÇÃO DE SERVIÇOS TÉCNICOS EDUCACIONAIS PERTINENTE AO PROGRAMA DE MESTRADO PROFISSIONAL EM USTENTABILIDADE SOCIOECONÔMICA E AMBIENTAL PARA SERVIDOR DA SEMAD</t>
  </si>
  <si>
    <t>UNIVERSITY OF CAPE TOWN (CIDADE DO CABO) - SOUTH AFRICA / UFOP</t>
  </si>
  <si>
    <t>7390-2013</t>
  </si>
  <si>
    <t>DESENVOLVER E REALIZAR ATIVIDADES COLABORATIVAS PARA O EGRESSO DO INTERESSE COMUM DAS INSTITUIÇÕES, INTERCÂMBIO DE PROFESSORES E ESTUDANTES</t>
  </si>
  <si>
    <t>GOVERNO DO ESTADO DO AMAPÁ / CAPES / UFOP</t>
  </si>
  <si>
    <t>7387-2013</t>
  </si>
  <si>
    <t>MUNICÍPIO DE ITAMARANDIBA - MG / CAPES / UFOP</t>
  </si>
  <si>
    <t>7388-2013</t>
  </si>
  <si>
    <t>MUNICÍPIO DE ITABIRA - MG / CAPES / UFOP</t>
  </si>
  <si>
    <t>7389-2013</t>
  </si>
  <si>
    <t>SINDICATO DOS MOINHOS DE TRIGO - SINDIMOINHOS-MG / UFOP</t>
  </si>
  <si>
    <t>7332-2013</t>
  </si>
  <si>
    <t>ESTUDO DA SEGURANÇA MICROBIOLÓGICA DE MICROFUROS EM EMBALAGENS DE FARINHA DE TRIGO</t>
  </si>
  <si>
    <t>UELINTON MANOEL PINTO</t>
  </si>
  <si>
    <t>LUCIANA RODIGUES DA CUNHA</t>
  </si>
  <si>
    <t>ASSOCIAÇÃO DE CATADORES DE MATERIAIS RECICLÁVEIS DE MARIANA - CAMAR / UFOP</t>
  </si>
  <si>
    <t>7620-2013</t>
  </si>
  <si>
    <t>PRESTAÇÃO DE SERVIÇOS PELA UFOP PARA ELABORAÇÃO DE UM PLANO DE NEGÓCIOS PARA A FÁBRICA DE VASSOURAS PET DA ASSOCIAÇÃO</t>
  </si>
  <si>
    <t>aguardando assinatura e documentação</t>
  </si>
  <si>
    <t>MUNICÍPIO DE SÃO SEBASTIÃO DA BOA VISTA - PA / CAPES / UFOP</t>
  </si>
  <si>
    <t>7637-2013</t>
  </si>
  <si>
    <t>MUNICÍPIO DE DOM ELISEU - PA / CAPES / UFOP</t>
  </si>
  <si>
    <t>7636-2013</t>
  </si>
  <si>
    <t>7640-2013</t>
  </si>
  <si>
    <t>CONTRATAÇÃO DE SERVIÇOS DE CONSULTORIA PARA A ELABORAÇÃO DA POLÍTICA PÚBLICA DE TURISMO DE OURO PRETO</t>
  </si>
  <si>
    <t>ONDATEC / UFOP</t>
  </si>
  <si>
    <t>7741-2013</t>
  </si>
  <si>
    <t>CONDIÇÕES SOBRE A PARTICIPAÇÃO DA UFOP NOS DIREITOS DE PROPRIEDADE INTELECTUAL AO CONVÊNIO Nº 4020000591</t>
  </si>
  <si>
    <t>MUNICÍPIO DE BARRETOS SP / CAPES / UFOP</t>
  </si>
  <si>
    <t>7819-2013</t>
  </si>
  <si>
    <t>7898-2013</t>
  </si>
  <si>
    <t>INSTITUTO TECNOLÓGICO VALE - ITV/ UFOP / FEOP</t>
  </si>
  <si>
    <t>8034-2013</t>
  </si>
  <si>
    <t>PROJETO E OTIMIZAÇÃO DE CADEIAS PRODUTIVAS SUSTENTÁVEIS DE MINERAÇÃO</t>
  </si>
  <si>
    <t>INSTITUTO SUPERIOR TÉCNICO (IST) - LISBOA / UFOP</t>
  </si>
  <si>
    <t>8233-2013</t>
  </si>
  <si>
    <t>DESENVOLVIMENTO DE UM SISTEMA DE INTERCÂMBIO ACADÊMICO DE COOPERAÇÃO</t>
  </si>
  <si>
    <t>TECHNISCHE UNIVERSITÄT BERGAKADEMIE FREIBERG (TU BAF) / UFOP</t>
  </si>
  <si>
    <t>8231-2013</t>
  </si>
  <si>
    <t>INTERCÂMBIO DE ESTUDANTES</t>
  </si>
  <si>
    <t>ASSOCIAÇÃO INSTITUTO TECNOLÓGICO VALE - ITV / VALE / FEOP / UFOP</t>
  </si>
  <si>
    <t>8360-2013</t>
  </si>
  <si>
    <t>IMPLEMENTAR MACRO PROGRAMA DE PESQUISA DO MELHORAMENTO DE DESEMPENHO DA CONCENTRAÇÃO DE MINÉRIO DE FERRO POR FLOTAÇÃO</t>
  </si>
  <si>
    <t>8359-2013</t>
  </si>
  <si>
    <t>CONSTRUÇÃO DO PRÉDIO DO MACRO PROGRAMA DE PESQUISA DO MELHORAMENTO DO DESEMPENHO DA CONCENTRAÇÃO DE MINÉRIO DE FERRO POR FLOTAÇÃO</t>
  </si>
  <si>
    <t>STA. CASA DE MISERICÓRDIA DE OURO PRETO / MUNICÍPIO DE OURO PRETO / UFOP</t>
  </si>
  <si>
    <t>8473-2013</t>
  </si>
  <si>
    <t>OFERECIMENTO DE CURSO DE ESPECIALIZAÇÃO LATO-SENSU NA FORMA DE RESIDÊNCIA MÉDICA SOB COORDENAÇÃO DA ESCOLA DE MEDICINA DA UFOP</t>
  </si>
  <si>
    <t>ISABELA CARVALHO DE MORAIS</t>
  </si>
  <si>
    <t>WAGNER RAGI CURI FILHO</t>
  </si>
  <si>
    <t>GRAFISA S.A. / FG / UFOP</t>
  </si>
  <si>
    <t>8424-2013</t>
  </si>
  <si>
    <t>AVALIAÇÃO DO DESEMPENHO TÉRMICO, VIA SIMULAÇÃO NUMÉRICA, DE HABITAÇÃO EM ESTRUTURA CONVENCIONAL COM FECHAMENTO EXTERNO EM CONCRETO E EM BLOCOS DE CONCRETO</t>
  </si>
  <si>
    <t>8423-2013</t>
  </si>
  <si>
    <t>FORMALIZAÇÃO DO INSTRUMENTO JURÍDICO COM A UFOP PARA REPASSAR RECURSOS FINANCEIROS DEVIDO À NOVA CONDIÇÃO DE GESTÃO DO MUNICÍPIO, REFERENTE AOS EXAMES COMPLEMENTARES DE ANÁLISES CLÍNICAS REALIZADAS PELO LABORATÓRIO DE PATOLOGIA CLÍNICA - LAPAC.</t>
  </si>
  <si>
    <t>FAPEMIG / NITE - UFOP</t>
  </si>
  <si>
    <t>3099-2013</t>
  </si>
  <si>
    <t>PARTILHAMENTO DE TITULARIDADE "PRODUÇÃO DE SISTEMAS NANOMÉTRICOS-NANOEMULSÕES E NANOCÁPSULAS POLIMÉRICAS DE PROPIONATO DE CLOBETASOL ASSOCIADO A ÓLEOS VEGETAIS PARA USO TÓPICO EM TRATAMENTO DE DERMATITES"</t>
  </si>
  <si>
    <t>FAPEMIG/UFOP</t>
  </si>
  <si>
    <t>PENTAGRAMA CONSULTORIA / FEOP / UFOP</t>
  </si>
  <si>
    <t>8587-2013</t>
  </si>
  <si>
    <t>PESQUISAS NA ÁREA DE CIÊNCIA DA COMPUTAÇÃO</t>
  </si>
  <si>
    <t>Prof. Dr. Rogelio Lopes Brandão</t>
  </si>
  <si>
    <t>UNIVERSITA' DEGLI STUDI DI NAPOLI - "L' ORIENTALE" - ITÁLIA / UFOP</t>
  </si>
  <si>
    <t>8588-2013</t>
  </si>
  <si>
    <t>INTERCÂMBIO DE ESTUDANTES E DOCENTES</t>
  </si>
  <si>
    <t>8589-2013</t>
  </si>
  <si>
    <t>I INTERNATIONAL SYMPOSIUM ON BIOLOGICAL SCIENCES</t>
  </si>
  <si>
    <t>TELEMIG CELULAR S/A - VIVO PARTICIPAÇÕES / UFOP</t>
  </si>
  <si>
    <t>0371-2006</t>
  </si>
  <si>
    <t>CONCESSÃO ONEROSA DE USO DE UMA ÁREA, DA UFOP, PARA A INSTALAÇÃO DE ANTENAS DE TELECOMUNICAÇÕES PARA OPERAÇÃO DE TELEFONIA MÓVEL CELULAR.</t>
  </si>
  <si>
    <t>ICEA-UFOP</t>
  </si>
  <si>
    <t>5835-2013</t>
  </si>
  <si>
    <t>SOBRE AS ALTERAÇÕES FEITAS NA MINUTA DO CONVÊNIO ENTRE A PREFEITURA MUNICIPAL DE JÕAO MONLEVADE, A FEOP E A UFOP</t>
  </si>
  <si>
    <t>UNIVERSIDADES ESTATALES DE COLOMBIA - RUDECOLOMBIA / UFOP</t>
  </si>
  <si>
    <t>9058-2013</t>
  </si>
  <si>
    <t>ASSOCIAÇÃO ALFASOL / FEOP / UFOP</t>
  </si>
  <si>
    <t>9059-2013</t>
  </si>
  <si>
    <t>PRÊMIO SANTANDER UNIVERSIDADE SOLIDÁRIA 15ª EDIÇÃO TC nº 10/2014</t>
  </si>
  <si>
    <t>14033 - 14057</t>
  </si>
  <si>
    <t>ASSOCIAÇÃO BRASILEIRA DE METALURGIA, MATERIAIS E MINERAÇÃO - ABM / FEOP / UFOP</t>
  </si>
  <si>
    <t>9060-2013</t>
  </si>
  <si>
    <t>9156-2013</t>
  </si>
  <si>
    <t>DESENVOLVIMENTO DE PROJETO PARA IMPLEMENTAÇÃO DO SISTEMA "UGUIDE OURO PRETO" - APLICATIVO, COM FOCO NO TURISMO LOCAL.</t>
  </si>
  <si>
    <t>9092-2013</t>
  </si>
  <si>
    <t>ELABORAÇÃO DE CARTAS DE APTIDÃO À URBANIZAÇÃO FRENTE AOS DESATSRES NATURAIS NOS MUNICÍPIOS DE JUIZ DE FORA, NOVA LIMA E ERVÁLIA DO ESTADO DE MINAS GERAIS</t>
  </si>
  <si>
    <t>FUNDAÇÃO EZEQUIEL DIAS - FUNED / UFOP</t>
  </si>
  <si>
    <t>PARCERIA ENTRE AS INSTITUIÇÕES INTEGRANTES DO GRUPO REDE MINEIRA DE PROSPECÇÃO DE BIOMOLÉCULAS</t>
  </si>
  <si>
    <t>JOSÉ MÁRIO BARRICHELO</t>
  </si>
  <si>
    <t>MINISTÉRIO DA CULTURA - MINC / UFOP</t>
  </si>
  <si>
    <t>9183-2013</t>
  </si>
  <si>
    <t>EXECUÇÃO DE PROJETOS DE ESTUDOS E REUNIÕES DE TRABALHO APLICADAS NO ÂMBITO DAS POLÍTICAS CULTURAIS E SUA INTERFACE COM A EDUCAÇÃO E O ENSINO SUPERIOR, COM ÊNFASE NAS ARTES - TC 15/2013</t>
  </si>
  <si>
    <t>SENAI / FEOP / UFOP</t>
  </si>
  <si>
    <t>9341-2013</t>
  </si>
  <si>
    <t>SERVIÇO DE CONSULTORIA NA SUPERVISÃO DA DELIMITAÇÃO E DESCRIÇÃO DE ECORREGIÕES AQUÁTICAS DE MG - RESERVATÓRIOS DE CAJURU, RIO DAS PEDRAS E PETI</t>
  </si>
  <si>
    <t>PREFEITURA DE GOVERNADOR VALADARES/UFOP</t>
  </si>
  <si>
    <t>9342-2013</t>
  </si>
  <si>
    <t>AVALIAÇÃO CONCOMITANTE DE VACINAÇÃO EMPREGANDO A VACINA DESENVOLVIDA NA UFOP (LBSAP) PRODUZIDA PELA EMPRESA OUROFINO AGRONEGÓCIO PARA CONTROLE DA LEISHMANIOSE VISCERAL CANINA</t>
  </si>
  <si>
    <t>COFFEY CONSULTORIA E SERVIÇOS LTDA / FG / UFOP</t>
  </si>
  <si>
    <t>9343-2013</t>
  </si>
  <si>
    <t>ANDRÉ DANDERFER</t>
  </si>
  <si>
    <t>0377-2014</t>
  </si>
  <si>
    <t>0304-2014</t>
  </si>
  <si>
    <t>PROJETO PEDAGÓGICO DO CURSO ESPECIALIZAÇÃO EM SISTEMAS MÍNERO METALÚRGICOS - ESMM FERTILIZANTES</t>
  </si>
  <si>
    <t>0305-2014</t>
  </si>
  <si>
    <t>PROJETO PEDAGÓGICO DO CURSO ESPECIALIZAÇÃO EM SISTEMAS MÍNERO METALÚRGICOS - ESMM</t>
  </si>
  <si>
    <t>0306-2014</t>
  </si>
  <si>
    <t>ESTUDO DE CARACTERIZAÇÃO MECÂNICA, FÍSICA E QUÍMICA DA ESCÓRIA DE ACIARIA DA GERDAU AÇOMINAS PARA USO EM PAVIMENTOS FERROVIÁRIOS E RODOVIÁRIOS</t>
  </si>
  <si>
    <t>FERNANDO ANTÔNIO BORGES CAMPO</t>
  </si>
  <si>
    <t>0307-2014</t>
  </si>
  <si>
    <t>PROJETO PEDAGÓGICO DO CURSO BÁSICO MINERAÇÃO - CBM 2013</t>
  </si>
  <si>
    <t>0400-2014</t>
  </si>
  <si>
    <t>PROJETO PEDAGÓGICO DO CURSO USIMINAS SISTEMA MÍNERO METALÚRGICO - SMM MUSA</t>
  </si>
  <si>
    <t>LABORBASTOS LTDA / FEOP / UFOP</t>
  </si>
  <si>
    <t>0406-2014</t>
  </si>
  <si>
    <t>ANGÉLICA ALVES LIMA</t>
  </si>
  <si>
    <t>UNIVERSIDADE IBN ZOHR AGADIR - MARROCOS / UFOP</t>
  </si>
  <si>
    <t>0424-2014</t>
  </si>
  <si>
    <t>INTERCÂMBIO DE ESTUDANTES, PESUISADORES E DOCENTES</t>
  </si>
  <si>
    <t>0302-2014</t>
  </si>
  <si>
    <t>PROJETO PEDAGÓGICO DO CURSO USIMINAS SISTEMAS MÍNERO METALÚRGICOS - MUSA</t>
  </si>
  <si>
    <t>0303-2014</t>
  </si>
  <si>
    <t>PROJETO PEDAGÓGICO DO CURSO SAMARCO OPERADORES 2013 - GERMANO E UBU</t>
  </si>
  <si>
    <t>0308-2014</t>
  </si>
  <si>
    <t>PROJETO PEDAGÓGICO DO CURSO MBA BI INTERNACIONAL</t>
  </si>
  <si>
    <t>0635-2014</t>
  </si>
  <si>
    <t>CURSO DE AVALIAÇÃO DE BARRAGENS DE REJEITO</t>
  </si>
  <si>
    <t>UNIVERSIDADE FUMEC / FUNDAÇÃO MINEIRA DE EDUCAÇÃO E CULTURA / UFOP</t>
  </si>
  <si>
    <t>0654-2014</t>
  </si>
  <si>
    <t>INTERCÂMBIO DE EXPERIÊNCIAS E DE PESSOAL NOS CAMPOS DE DOCÊNCIA, DA INVESTIGAÇÃO E DA INTERVENÇÃO CULTURAL, DENTROD AS ÁREAS DE INTERESSE</t>
  </si>
  <si>
    <t>UNIVERSIDADE FUMEC / FUNDAÇÃO MINEIRA DE EDUCAÇÃO E CULTURA / FACULDADE DE CIÊNCIAS EMPRESARIAIS UFOP</t>
  </si>
  <si>
    <t>0655-2014</t>
  </si>
  <si>
    <t>CONCESSÃO DE DESCONTOS NAS PARCELAS DAS SEMESTRALIDADES VIGENTES NOS CURSOS MINISTRADOS PELA UNIVERSIDADE FUMEC</t>
  </si>
  <si>
    <t>UNIVERSIDADE DE SALAMANCA (ESPANHA) / UFOP</t>
  </si>
  <si>
    <t>0685-2014</t>
  </si>
  <si>
    <t>UNIVERSIDADE DE SEVILLA (ESPANHA) / UFOP</t>
  </si>
  <si>
    <t>0686-2014</t>
  </si>
  <si>
    <t>UNIVERSIDADE DE JAÉN (ESPANHA) / UFOP</t>
  </si>
  <si>
    <t>0687-2014</t>
  </si>
  <si>
    <t>renovação automática</t>
  </si>
  <si>
    <t>UNIVERSIDADE DE LISBOA - PORTUGAL / UFOP</t>
  </si>
  <si>
    <t>0722-2014</t>
  </si>
  <si>
    <t>UNIVERSIDADE HASSAN II CASABLANCA - MARROCOS / UFOP</t>
  </si>
  <si>
    <t>0846-2014</t>
  </si>
  <si>
    <t>ARCELORMITTAL TUBARÃO / FG / UFOP</t>
  </si>
  <si>
    <t>0855-2014</t>
  </si>
  <si>
    <t>ESTUDO COMPARATIVO DE DISPOSITIVOS CONTROLADORES DE FLUXO EM DISTRIBUIDOR DE LINGOTEAMENTO CONTÍNUO DA ARCELORMITTAL TUBARÃO</t>
  </si>
  <si>
    <t>0970-2014</t>
  </si>
  <si>
    <t>PROGRAMA DE BOLSAS ÍBERO-AMERICANAS PARA ESTUDANTES DE GRADUAÇÃO SANTANDER UNIVERSIDADES 2014</t>
  </si>
  <si>
    <t>SECRETARIA MUNICIPAL DE SAÚDE DE OURO PRETO / FEOP / UFOP</t>
  </si>
  <si>
    <t>0954-2014</t>
  </si>
  <si>
    <t>FAUSTO ALOÍSIO PEDROSA PIMENTA</t>
  </si>
  <si>
    <t>0966-2014</t>
  </si>
  <si>
    <t>DOAÇÃO DE LUVAS DE PROCEDIMENTO AMBIDESTRA, TAMANHO M, PARA USO DOS ALUNOS EM INTERNATO</t>
  </si>
  <si>
    <t>HOSPITAL NOSSA SENHORA DAS DORES / UFOP</t>
  </si>
  <si>
    <t>0965-2014</t>
  </si>
  <si>
    <t>1141-2014</t>
  </si>
  <si>
    <t>PROJETO PEDAGÓGICO DO CURSO VALE 2011 - ESPECIALIZAÇÃO EM SISTEMAS MÍNERO METALÚRGICOS - ESSM MONOGRAFIAS - PROCESSO FG: 20140046</t>
  </si>
  <si>
    <t>1142-2014</t>
  </si>
  <si>
    <t>PROJETO PEDAGÓGICO DO CURSO VALE FERTILIZANTES - ESPECIALIZAÇÃO EM SISTEMAS MÍNERO METALÚRGICOS FERTILIZANTES - ESMM FERTILIZANTES MONOGRAFIAS - PROCESSO FG: 20140045</t>
  </si>
  <si>
    <t>MUNICÍPO DE VITÓRIA ES / CAPES / UFOP</t>
  </si>
  <si>
    <t>1179-2014</t>
  </si>
  <si>
    <t>MUNICÍPIO DE JOÃO MONLEVADE /  UFOP</t>
  </si>
  <si>
    <t>1181-2014</t>
  </si>
  <si>
    <t>CESSÃO DA SERVIDORA CLÁUDIA MARIA DE LOURDES SANTOS DO MUNICÍPIO DE JOÃO MONLEVADE PARA O ICEA, CONFORME CONVÊNIO 51/2013</t>
  </si>
  <si>
    <t>6535-2013</t>
  </si>
  <si>
    <t>PACTO NACIONAL ALFABETIZAÇÃO - PNAIC</t>
  </si>
  <si>
    <t>ADRIANA MARIA TONINI</t>
  </si>
  <si>
    <t>NITE UFOP E IDEALIZE PESQUISA E DESENVOLVIMENTO LTDA</t>
  </si>
  <si>
    <t>9330-2013</t>
  </si>
  <si>
    <t>LICENCIAMENTO DE PATENTE - TECNOLOGIAS INTITULADAS: RADIALIZE E CORTIX PATENTES: BR2020130117706 E BR1020130117714</t>
  </si>
  <si>
    <t>LSM BRASIL S.A. - FG - UFOP</t>
  </si>
  <si>
    <t>1300-2014</t>
  </si>
  <si>
    <t>P&amp;D RELATIVO À ANÁLISE EM REFRATÁRIO DE FORNO DE REVÉRBERO DA LSM</t>
  </si>
  <si>
    <t>MARIA APARECIDA PINTO</t>
  </si>
  <si>
    <t>PASTA VERMELHA C</t>
  </si>
  <si>
    <t>8024-2013</t>
  </si>
  <si>
    <t>CAMILO ADALTO MARIANO DA SILVA</t>
  </si>
  <si>
    <t>ÉLIDO BONOMO</t>
  </si>
  <si>
    <t>6542-2013</t>
  </si>
  <si>
    <t>CEAD - CURSO DE ESPECIALIZAÇÃO EM GESTÃO ESCOLAR</t>
  </si>
  <si>
    <t>1505-2014</t>
  </si>
  <si>
    <t>ESTUDOS E DESENVOLVIMENTO DE PROJETOS PARA A LICITAÇÃO DOS SERVIÇOS DE TRANSPORTE COLETIVO NA CIDADE DE OURO PRETO</t>
  </si>
  <si>
    <t>ESCOLA DE BIOLOGIA INDUSTRIAL - FRANÇA / UFOP</t>
  </si>
  <si>
    <t>1655-2014</t>
  </si>
  <si>
    <t>1886-2014</t>
  </si>
  <si>
    <t>PROGRAMA TOP ESPANHA 2014 - PARTICIPAÇÃO EM CURSO DE LÍNGUA E CULTURA ESPANHOLA - UNIVERSIDAD DE SALAMANCA</t>
  </si>
  <si>
    <t>1887-2014</t>
  </si>
  <si>
    <t>COORDENADORIA DE COMUNICAÇÃO INSTITUCIONAL</t>
  </si>
  <si>
    <t>NERVI</t>
  </si>
  <si>
    <t>1889-2014</t>
  </si>
  <si>
    <t>MODALIDADE: BOLSA-CURSO 5 E 6, CBB-30052/12</t>
  </si>
  <si>
    <t>RENATA NASCIMENTO DE FREITAS</t>
  </si>
  <si>
    <t>CONSTRUTORA CÂNDIDO SILVA LTDA. / FEOP / UFOP</t>
  </si>
  <si>
    <t>1890-2014</t>
  </si>
  <si>
    <t>EXECUÇÃO DE ENSAIOS DE DUREZA E ANÁLISE METALOGRÁFICA EM DOIS TRILHOS FERROVIÁRIOS</t>
  </si>
  <si>
    <t>2017-2014</t>
  </si>
  <si>
    <t>CURSO MBA GESTÃO ECONÔMICA DE RECURSOS MINERAIS - BI INTERNACIONAL</t>
  </si>
  <si>
    <t>2018-2014</t>
  </si>
  <si>
    <t>CURSO USIMINAS SISTEMA MÍNERO METALÚRGICO - SMM MUSA</t>
  </si>
  <si>
    <t>2019-2014</t>
  </si>
  <si>
    <t>CURSO VALE 2011 - ESPECIALIZAÇÃO EM SISTEMAS MÍNERO METALÚRGICOS - SMM 2011 E 2012</t>
  </si>
  <si>
    <t>2020-2014</t>
  </si>
  <si>
    <t>CURSO VALE 2013 - ESPECIALIZAÇÃO EM SISTEMAS MÍNERO METALÚRGICOS - SMM 2013</t>
  </si>
  <si>
    <t>3082-2014</t>
  </si>
  <si>
    <t>AUTORIZAÇÃO PARA CAPTAÇÃO DE RECURSOS PARA O FÓRUM DAS LETRAS 2014</t>
  </si>
  <si>
    <t>3092-2014</t>
  </si>
  <si>
    <t>3093-2014</t>
  </si>
  <si>
    <t>AUTORIZAÇÃO PARA CAPTAÇÃO DE RECURSOS PARA O FESTIVAL DE INVERNO DE OURO PRETO E MARIANA - FÓRUM DAS ARTES 2014</t>
  </si>
  <si>
    <t>TFH GEORG AGRICOLA - ALEMANHA / UFOP</t>
  </si>
  <si>
    <t>3084-2014</t>
  </si>
  <si>
    <t>UNIVERSIDADE NACIONAL DE COLOMBIA / UFOP</t>
  </si>
  <si>
    <t>3083-2014</t>
  </si>
  <si>
    <t>IPHAN / UFOP</t>
  </si>
  <si>
    <t>3209-2014</t>
  </si>
  <si>
    <t>3210-2014</t>
  </si>
  <si>
    <t>SEMINÁRIO CORPO E PATRIMÔNIO CULTURAL</t>
  </si>
  <si>
    <t>S.XAVIER ENGENHARIA E CONSULTORIA LTDA / FG / UFOP</t>
  </si>
  <si>
    <t>3318-2014</t>
  </si>
  <si>
    <t>AVALIAÇÃO DE DESEMPENHO TÉRMICO DE EDIFICAÇÃO NO SISTEMA DE CONSTRUÇÃO INTELITEC</t>
  </si>
  <si>
    <t>VALLOUREC &amp; SUMITOMO TUBOS DO BRASIL - VSB / FG / UFOP</t>
  </si>
  <si>
    <t>3337-2014</t>
  </si>
  <si>
    <t>ESTUDO COMPARATIVO DE DISPOSITIVOS CONTROLADORES DE FLUXO EM DISTRIBUIDOR DE LINGOTEAMENTO CONTÍNUO DA DA VSB</t>
  </si>
  <si>
    <t>INSTITUTO GEOTÉCNICO - IGEO / FG / UFOP</t>
  </si>
  <si>
    <t>3338-2014</t>
  </si>
  <si>
    <t>PARCERIA PARA DIAGNÓSTICO, AVALIAÇÃO, CONTROLE E MONITORAMENTO DOS CONDICIONANTES GEOLÓGICO-GEOTÉCNICOS DE NÚCLEOS URBANOS</t>
  </si>
  <si>
    <t>ROMERO CÉSAR GOMES</t>
  </si>
  <si>
    <t>3206-2014</t>
  </si>
  <si>
    <t>CARACTERIZAÇÃO MINERALÓGICA E MICROESTRUTURAL DE MINÉRIOS (pellet feed) e pelotas DAS MINAS DE BRUCUTU, ITABIRA E FÁBRICA NOVA com vista aos processos de pelotização no Complexo de Tubarão</t>
  </si>
  <si>
    <t>LEONARDO MARTINS GRAÇA</t>
  </si>
  <si>
    <t>AGUARDANDO ASSINATURA</t>
  </si>
  <si>
    <t>ASSOCIAÇÃO BRASILEIRA DE METALURGIA, MATERIAIS E MINERAÇÃO - ABM / FG / UFOP</t>
  </si>
  <si>
    <t>3207-2014</t>
  </si>
  <si>
    <t>REALIZAÇÃO DE CURSO DE ESPECIALIZAÇÃO EM ENGENHARIA DE MINAS - ÊNFASE EM BENEFICIAMENTO MINERAL</t>
  </si>
  <si>
    <t>3363-2014</t>
  </si>
  <si>
    <t>CURSOS PRÉ-TÉCNICO E PRÉ-VESTIBULAR - PROGRAMA HUMANISTA - CONVÊNIO 077/2014</t>
  </si>
  <si>
    <t>UNIVERSIDADE DE QUEENSLAND - AUSTRÁLIA / UFOP</t>
  </si>
  <si>
    <t>3362-2014</t>
  </si>
  <si>
    <t>FUNDAÇÃO ARTHUR BERNARDES - FUNARBE / UFOP</t>
  </si>
  <si>
    <t>3364-2014</t>
  </si>
  <si>
    <t>CONTRATO DE COMODATO - PH METRO MICRO PROCESSADO DE BANCADA 0,00-14,00 - MODELO W3B - REGISTRO FUNARBE 247/12 - CONTROLE 7476 - FAPEMIG CBB APQ-00013-10</t>
  </si>
  <si>
    <t>BRANETEC/CAPES - WINDESHEIM UNIVERSITY OF APPLIED SCIENCES - HOLANDA / UFOP</t>
  </si>
  <si>
    <t>3361-2014</t>
  </si>
  <si>
    <t>INTERCÂMBIO DE ALUNOS DE CIÊNCIS DA COMPUTAÇÃO E TECNOLOGIA DE INFORMAÇÃO</t>
  </si>
  <si>
    <t>3486-2014</t>
  </si>
  <si>
    <t>ESTUDO DA CARACTERIZAÇÃO DO REJEITO ARENOSO DA SAMARCO: SOLUÇÕES TECNOLÓGICAS PARA APROVEITAMENTO EM PROCESSOS DE FUNDIÇÃO</t>
  </si>
  <si>
    <t>CLAUDIO BATISTA VIEIRA - DEMET</t>
  </si>
  <si>
    <t>VALE S.A. / FEOP / UFOP</t>
  </si>
  <si>
    <t>3487-2014</t>
  </si>
  <si>
    <t>DESENVOLVIMENTO DE PROJETO DE PESQUISA: ESTUDOS ESPELEOLÓGICOS</t>
  </si>
  <si>
    <t>HERNANI MOTA DE LIMA</t>
  </si>
  <si>
    <t>3488-2014</t>
  </si>
  <si>
    <t>CURSO DE ESPECIALIZAÇÃO SMM - VALE 2011</t>
  </si>
  <si>
    <t>3489-2014</t>
  </si>
  <si>
    <t>CURSO DE ESPECIALIZAÇÃO EM SISTEMAS MÍNERO-METALÚRGICOS - ESMM - TURMA 2013 - EXERCÍCIO 2014</t>
  </si>
  <si>
    <t>UNIVERSIDAD AUTONOMA DE CIUDAD JUÁREZ - MÉXICO / UFOP</t>
  </si>
  <si>
    <t>3396-2014</t>
  </si>
  <si>
    <t>GUARDA CHUVA - INTERCÂMBIO DE ESTUDANTES E DOCENTES</t>
  </si>
  <si>
    <t>MINAS PCH S.A / UFOP / FEOP</t>
  </si>
  <si>
    <t>3766-2014</t>
  </si>
  <si>
    <t>PRESTAÇÃO DE SERVIÇOS VISANDO À EMISSÃO DE LICENÇA PRÉVIA PARA A PCH OURO FINO - MG</t>
  </si>
  <si>
    <t>3767-2014</t>
  </si>
  <si>
    <t>REALIZAÇÃO DE TREINAMENTO DE PROFISSIONAIS DO SETOR MINERAL EM ESPAÇO PRÓPRIO DA COFFEY, ALÉM DE TRABALHOS PRÁTICOS DE CAMPO</t>
  </si>
  <si>
    <t>FERNANDO FLECHA DE ALCKIMIN</t>
  </si>
  <si>
    <t>POIESIS / UFOP</t>
  </si>
  <si>
    <t>3765-2014</t>
  </si>
  <si>
    <t>REALIZAÇÃO DE OFICINAS E PALESTRAS NO FESTIVAL DE INVERNO DE OURO PRETO E MARIANA 2014</t>
  </si>
  <si>
    <t>CALIFORNIA STATE UNIVERSITY, SACRAMENTO, EUA / UFOP</t>
  </si>
  <si>
    <t>3850-2014</t>
  </si>
  <si>
    <t>COOPERAÇÃO INICIAL ENTRE AS DUAS INTITUIÇÕES</t>
  </si>
  <si>
    <t>HOSPITAL MUNICIPAL ODILON BEHRENS / UFOP</t>
  </si>
  <si>
    <t>3828-2014</t>
  </si>
  <si>
    <t>ESTÁGIO CURRICULAR INTERNATO MÉDICO</t>
  </si>
  <si>
    <t>ÉCOLE NATIONALE SUPÉRIEURE DES MINES DE DOUAI</t>
  </si>
  <si>
    <t>4049-2014</t>
  </si>
  <si>
    <t>DUPLO DIPLOMA DE GRADUAÇÃO</t>
  </si>
  <si>
    <t>GRUPO COIMBRA DE UNIVERSIDADES BRASILEIRAS DA REPÚBLICA DO BRASIL - GCUB / UFOP</t>
  </si>
  <si>
    <t>4384-2014</t>
  </si>
  <si>
    <t>INTERCÂMBIO DE ESTUDANTES BRASIL-COLÔMBIA (BRACOL)</t>
  </si>
  <si>
    <t>VALE / FEOP / UFOP</t>
  </si>
  <si>
    <t>4414-2014</t>
  </si>
  <si>
    <t>PROJETO DE PREVENÇÃO DA FADIGA</t>
  </si>
  <si>
    <t>RAIMUNDO MARQUES DO NASCIMENTO NERO</t>
  </si>
  <si>
    <t>4476-2014</t>
  </si>
  <si>
    <t>NOÇÕES TÉCNICAS DE CONSTRUÇÃO DE DEPÓSITOS</t>
  </si>
  <si>
    <t>IETEC EIRELI / UFOP / FG</t>
  </si>
  <si>
    <t>4475-2014</t>
  </si>
  <si>
    <t>BANCO SANTANDER / ANDIFES / UFOP</t>
  </si>
  <si>
    <t>4496-2014</t>
  </si>
  <si>
    <t>APOIO AO PROGRAMA ANDIFES DE BOLSAS DE MOBILIDADE ESTUDANTIL</t>
  </si>
  <si>
    <t>5157-2014</t>
  </si>
  <si>
    <t>CURSO DE CAPACITAÇÃO EM CULINÁRIA - PROJETO QUARTA PELOTIZAÇÃO DA SAMARCO</t>
  </si>
  <si>
    <t>PATRÍCIA APARECIDA PIMENTA PEREIRA</t>
  </si>
  <si>
    <t>Elisa Leonardi Ribeiro</t>
  </si>
  <si>
    <t>CONSTRUTORA CENTRO MINAS CCM  / UFOP / DECAT / FG</t>
  </si>
  <si>
    <t>4880-2014</t>
  </si>
  <si>
    <t>AVALIAÇÃO DE DESEMPENHO TÉRMICO, VIA SIMULAÇÃO NUMÉRICA, DE HABITAÇÃO EM CONCRETO</t>
  </si>
  <si>
    <t>AGUARDANDO ASSINATURAS</t>
  </si>
  <si>
    <t>RESAD / UFOP</t>
  </si>
  <si>
    <t>4879-2014</t>
  </si>
  <si>
    <t>INTERCÂMBIO DE DOCENTES, DISCENTES E TÉCNICO-ADMINISTRATIVOS</t>
  </si>
  <si>
    <t>FUNDAÇÃO GORCEIX /UFOP</t>
  </si>
  <si>
    <t>5073-2014</t>
  </si>
  <si>
    <t>CURSO DE SISTEMAS MÍNERO-METALÚRGICOS MUSA SMM</t>
  </si>
  <si>
    <t>01/03/2014 A 31/12/2014</t>
  </si>
  <si>
    <t>5072-2014</t>
  </si>
  <si>
    <t>CURSO DE ATUALIZAÇÃO EM MINERAÇÃO NAMISA</t>
  </si>
  <si>
    <t>01/07/2014 A 31/12/2014</t>
  </si>
  <si>
    <t>MUNICÍPIO DE ÁGUAS FORMOSAS-MG /CAPES / UFOP</t>
  </si>
  <si>
    <t>5356-2014</t>
  </si>
  <si>
    <t>5357-2014</t>
  </si>
  <si>
    <t>I CONGRESSO DE GESTÃO PÚBLICA: SERVIÇO PÚBLICO E SEUS DESAFIOS - I CONGEP E II ENEAD</t>
  </si>
  <si>
    <t>5358-2014</t>
  </si>
  <si>
    <t>ENCONTRO DE SABERES 2014</t>
  </si>
  <si>
    <t>ANDRÉ TALVANI PEDROSA DA SILVA</t>
  </si>
  <si>
    <t>2113-2014</t>
  </si>
  <si>
    <t>FESTIVAL DE INVERNO 2014 - DL 69/2014</t>
  </si>
  <si>
    <t>LUIZ GERALDO DA SILVA</t>
  </si>
  <si>
    <t>RICARDO CARLOS GOMES</t>
  </si>
  <si>
    <t>SANTA CASA DE MISERICÓRDIA DE BELO HORIZONTE / INSTITUTO DE ENSINO E PESQUISA / IEP - UFOP</t>
  </si>
  <si>
    <t>6057-2014</t>
  </si>
  <si>
    <t>RESIDÊNCIA MÉDICA</t>
  </si>
  <si>
    <t>04/09/2014 a 03/09/2019</t>
  </si>
  <si>
    <t>6083-2014</t>
  </si>
  <si>
    <t>CESSÃO DE SERVIDOR DA PMOP PARA O CEDUFOP/UFOP - LOURDES APARECIDA DOS SANTOS FERNANDES</t>
  </si>
  <si>
    <t>31/07/2014 a 30/07/2015</t>
  </si>
  <si>
    <t>HARVARD PILGRIM HEALTH CARE / UFOP / DEEST</t>
  </si>
  <si>
    <t>6137-2014</t>
  </si>
  <si>
    <t>DESENVOLVIMENTO DE CÓDIGO EM R</t>
  </si>
  <si>
    <t>IVAIR RAMOS SILVA</t>
  </si>
  <si>
    <t>01/02/2014 A 31/05/2015</t>
  </si>
  <si>
    <t>US$40.000,00</t>
  </si>
  <si>
    <t>5367-2014</t>
  </si>
  <si>
    <t>CURSO DE ESPECIALIZAÇÃO EM EDUCAÇÃO EM CULTURA DIGITAL - DL 154-2014</t>
  </si>
  <si>
    <t>FERNANDO CORTEZ SICA</t>
  </si>
  <si>
    <t>6136-2014</t>
  </si>
  <si>
    <t>ACORDO DE COOPERAÇÃO ENTRE A UFOP E A UNIVERSIDADE DE SALFORD MANCHESTER</t>
  </si>
  <si>
    <t>36 MESES</t>
  </si>
  <si>
    <t>VALE SA / FG / UFOP</t>
  </si>
  <si>
    <t>6555-2014</t>
  </si>
  <si>
    <t>Convênio intitulado Aproveitamento energético de biomassa e resíduo de alimentação da unidade VALE - Tubarões</t>
  </si>
  <si>
    <t>24 MESES</t>
  </si>
  <si>
    <t>ECATEPEC / UFOP / FEOP</t>
  </si>
  <si>
    <t>6506-2014</t>
  </si>
  <si>
    <t>REALIZAÇÃO DE CURSO "Tópicos em Engenharia Elétrica e Industrial e cultura brasileira"</t>
  </si>
  <si>
    <t>14-06506-A</t>
  </si>
  <si>
    <t>DA ASSINATURA ATÉ 31-01-2015</t>
  </si>
  <si>
    <t>6565-2014</t>
  </si>
  <si>
    <t>PROJETO PEDAGÓGICO SAMARCO GERMANO E UBU</t>
  </si>
  <si>
    <t>WILSON TRIGUEIRO DE SOUZA</t>
  </si>
  <si>
    <t>01-05-2014 A 31-12-2014</t>
  </si>
  <si>
    <t>6564-2014</t>
  </si>
  <si>
    <t>PROJETO PEDAGÓGICO VALE ESMM 2013</t>
  </si>
  <si>
    <t>HÉLIO FERNANDO VERONA DE RESENDE</t>
  </si>
  <si>
    <t>01-08-2014 A 31-12-2014</t>
  </si>
  <si>
    <t>6562-2014</t>
  </si>
  <si>
    <t>PROJETO PEDAGÓGICO SMM - MUSA</t>
  </si>
  <si>
    <t>01-11-2014 A 31-12-2014</t>
  </si>
  <si>
    <t>6563-2014</t>
  </si>
  <si>
    <t>PROJETO PEDAGÓGICO CURSO NAMISA</t>
  </si>
  <si>
    <t>01-07-2014 A 31-12-2014</t>
  </si>
  <si>
    <t>MANSUR ENGENHARIA</t>
  </si>
  <si>
    <t>6554-2014</t>
  </si>
  <si>
    <t>DESENVOLVIMENTO DE ENSAIOS MECÂNICOS DE PLACAS DE CONCRETO PARA PISO</t>
  </si>
  <si>
    <t>12 MESES DA ASSINATURA</t>
  </si>
  <si>
    <t>UNIVERSIDADE DO PORTO/UFOP</t>
  </si>
  <si>
    <t>6556-2014</t>
  </si>
  <si>
    <t>COOPERAÇÃO ACADÊMICA ENTRE AS UNIVERSIDADES EM TODOS OS CAMPOS DE COMUM INTERESSE</t>
  </si>
  <si>
    <t>13-09-2014 a 12-09-2019</t>
  </si>
  <si>
    <t>SECRETARIA NACIONAL DE SEGURANÇA ALIMENTAR E NUTRICIONAL/UFOP</t>
  </si>
  <si>
    <t>6703-2014</t>
  </si>
  <si>
    <t>TERMO DE EXECUÇÃO DESCENTRALIZADO</t>
  </si>
  <si>
    <t>ENUT</t>
  </si>
  <si>
    <t>01-10-2014 A 30-04-2016</t>
  </si>
  <si>
    <t>MUNICÍPIO DE JOÃO MONLEVADE</t>
  </si>
  <si>
    <t>6474-2014</t>
  </si>
  <si>
    <t>CURSINHO PRÉ-VESTIBULAR CONSTRUINDO O FUTURO  RUMO À UNIVERSIDADE</t>
  </si>
  <si>
    <t>09-06-2014 A 01-01-2015</t>
  </si>
  <si>
    <t>INSTITUTO TECNOLÓGICO VALE - ITV/ UFOP / FG</t>
  </si>
  <si>
    <t>3848-2014</t>
  </si>
  <si>
    <t>NANOTECNOLOGIA EM AGLOMERAÇÃO A FRIO</t>
  </si>
  <si>
    <t>ANDERSON DIAS</t>
  </si>
  <si>
    <t>01/06/2014 A 30/05/2014</t>
  </si>
  <si>
    <t>FUNASA / UFOP</t>
  </si>
  <si>
    <t>6896-2014</t>
  </si>
  <si>
    <t>AVALIAÇÃO DA PRESENÇA DE FÁRMACOS E DESREGULADORES ENDÓCRINOS EM ÁGUAS PARA CONSUMO HUMANO E MANANCIAIS DE ABASTECIMENTO</t>
  </si>
  <si>
    <t>02 (DOIS) ANOS DA ASSINATURA</t>
  </si>
  <si>
    <t>UNIVERSIDADE DE LA PLATA / UFOP</t>
  </si>
  <si>
    <t>6473-2014</t>
  </si>
  <si>
    <t>CONVÊNIO DE COOPERAÇÃO ACADÊMICA ENTRE AS UNIVERSIDADES</t>
  </si>
  <si>
    <t>01 (UM) ANO DA ASSINATURA - RENOVÁVEL AUTOMATICAMENTE</t>
  </si>
  <si>
    <t>ITV / VALE / UFOP / FEOP</t>
  </si>
  <si>
    <t>6561-2014</t>
  </si>
  <si>
    <t>FLCULAÇÃO SELETIVA DE ARGILO MINERAIS EM ULTRAFINOS DE MINÉRIO DE FERRO</t>
  </si>
  <si>
    <t>OTÁVIA MARTINS S. RODRIGUES</t>
  </si>
  <si>
    <t>SOMIFRA - SOC.COMERCIAL E INDUSTRIAL DE MINÉRIOS REFRATÁRIOS / FG / UFOP</t>
  </si>
  <si>
    <t>6970-2014</t>
  </si>
  <si>
    <t>AVALIAÇÃO DA VIABILIDADE DE MINERAÇÃO DE FERRO NO MORRO DO BULE, SEM IMPACTOS NEGATIVOS SIGNIFICATIVOS NO PATRIMÔNIO ESPELEOLÓGICO DA GRUTA DA IGREJINHA</t>
  </si>
  <si>
    <t>ALBERTO DE FREITAS CASTRO FONSECA</t>
  </si>
  <si>
    <t>6982-2014</t>
  </si>
  <si>
    <t>PH METRO DE BANCADA MODELO W3B3 - REGISTRO FUNARBE 247/12 - FAPEMIG CBB-APQ-00013-10.7476</t>
  </si>
  <si>
    <t>SECRETARIA DE ESTADO DE CIÊNCIA, TECNOLOGIA E ENSINO SUPERIOR - SECTES / UFOP</t>
  </si>
  <si>
    <t>6267-2014</t>
  </si>
  <si>
    <t>Apoio ao VII Seminário de Empreendedorismo e Inovação - SIMINOVE - e Programa de Inovação SIMI (PIS)</t>
  </si>
  <si>
    <t>NITE</t>
  </si>
  <si>
    <t>INSTITUTO SUPERIOR POLITÉCNICO DE TECNOLOGIAS E CIÊNCIAS - ISPTEC / FG / UFOP</t>
  </si>
  <si>
    <t>7060-2014</t>
  </si>
  <si>
    <t>ELABORAÇÃO DOS PROJETOS PEDAGÓGICOS DOS CURSOS DE GEOCIÊNCIAS DO ISPTEC</t>
  </si>
  <si>
    <t>FUNDAÇAO EDUCATIVA DE RADIODIFUSAO FUTURA/FUNDAÇAO ROBERTO MARINHO/UFOP</t>
  </si>
  <si>
    <t>7061-2014</t>
  </si>
  <si>
    <t>Afiliação TV Futura - transmissão de forma não onerosa da fundação no sistema de televisao de recepçao livre e gratuita da programaçao diaria educativa</t>
  </si>
  <si>
    <t>CCI</t>
  </si>
  <si>
    <t>7265-2014</t>
  </si>
  <si>
    <t>APLICAÇÃO EM ARGAMASSAS DE ASSENTAMENTO E REVESTIMENTO DE RESÍDUO SÓLIDO DE SUCATA DE FIBRA DE VIDRO APLICADAS A HABITAÇÕES DE INTERESSE SOCIAL</t>
  </si>
  <si>
    <t>KMMD DESENVOLVIMENTO E PESQUISA DE COSMÉTICOS / FEOP / UFOP</t>
  </si>
  <si>
    <t>6786-2014</t>
  </si>
  <si>
    <t>DESENVOLVIMENTO DE PROJETOS PARA A PESQUISA; PROGRAMAS DE INTERESSE MÚTUO</t>
  </si>
  <si>
    <t>ORLANDO DAVID HENRIQUE DOS SANTOS</t>
  </si>
  <si>
    <t>UFFS - UNIVERSIDADE FEDERAL DA FRONTEIRA SUL / UFOP</t>
  </si>
  <si>
    <t>7353-2014</t>
  </si>
  <si>
    <t>TRANSFERÊNCIA TECNOLÓGICA PARA A UFFS DA SOLUÇÃO DE ACESSO AOS RESTAURANTES UNIVERSITÁRIOS - SCARU - DESENVOLVIDO PELO NTI</t>
  </si>
  <si>
    <t>NTI</t>
  </si>
  <si>
    <t>MUNICÍPIO DE MARIANA  / FUNDAÇÃO EZEQUIEL DIAS - FUNED / UFOP - PMM Nº 001/2014</t>
  </si>
  <si>
    <t>7746-2014</t>
  </si>
  <si>
    <t>SAMARCO / FEOP / UFOP</t>
  </si>
  <si>
    <t>7356-2014</t>
  </si>
  <si>
    <t>ANÁLISE DE FALHA EM TUBO DE AÇO DE MINERODUTO DA SAMARCO</t>
  </si>
  <si>
    <t>GERALDO LÚCIO DA SILVA</t>
  </si>
  <si>
    <t>EMPRESA BRASILEIRA DE CORREIOS E TELÉGRAFOS</t>
  </si>
  <si>
    <t>7764-2014</t>
  </si>
  <si>
    <t>PALESTRA/TREINAMENTO CURSO DE FORMAÇÃO CONTÍNUA GERENCIAL - MÓDULO LÍDER</t>
  </si>
  <si>
    <t>ZIRLENE ALFES DA SILVA SANTOS</t>
  </si>
  <si>
    <t>0231-2015</t>
  </si>
  <si>
    <t>PLANO DE TRABALHO PROGRAMA P&amp;D RELATIVO A CARACTERIZAÇÃO DO FLUXO INTERIOR DE UM LINGOTAMENTO CONTÍNUO</t>
  </si>
  <si>
    <t>01/11/2014 A 31/10/2015</t>
  </si>
  <si>
    <t>MUNICÍPIO DE IPATINGA</t>
  </si>
  <si>
    <t>7400-2014</t>
  </si>
  <si>
    <t>DESENVOLVIMENTO DE ESTÁGIOS CURRICULARES (INTERNATOS/RESIDÊNCIAS MÉDICAS)</t>
  </si>
  <si>
    <t>MÁRCIO GALVÃO</t>
  </si>
  <si>
    <t>08/08/2014 A 07/08/2024</t>
  </si>
  <si>
    <t>PASTA VERMELHA E</t>
  </si>
  <si>
    <t>6759-2014</t>
  </si>
  <si>
    <t>CURSO DE ESPECIALIZAÇÃO EM DOCÊNCIA NA EDUCAÇÃO INFANTIL</t>
  </si>
  <si>
    <t>VERÔNICA MEDES PEREIRA</t>
  </si>
  <si>
    <t xml:space="preserve">VERÔNICA MEDES PEREIRA </t>
  </si>
  <si>
    <t>MUNICÍPIO DE VALADARES /  CEAD</t>
  </si>
  <si>
    <t>5364-2014</t>
  </si>
  <si>
    <t>PÓS-GRADUAÇÃO EM GESTÃO PÚBLICA GOVERNADOR VALADARES</t>
  </si>
  <si>
    <t>MÁRIO EUGÊNIO DE OLIVEIRA BEZERRA</t>
  </si>
  <si>
    <t>30-10-2014 A 29-10-2016</t>
  </si>
  <si>
    <t>5913-2014</t>
  </si>
  <si>
    <t>CEAD / DEGEP</t>
  </si>
  <si>
    <t>6760-2014</t>
  </si>
  <si>
    <t>CURSO DE ESPECIALIZAÇÃO EM GESTÃO ESCOLAR</t>
  </si>
  <si>
    <t>01/11/2014 A 01-11-2016</t>
  </si>
  <si>
    <t>6761-2014</t>
  </si>
  <si>
    <t>PACTO NACIONAL PELA ALFABETIZAÇÃO NA IDADE CERTA / PNAIC</t>
  </si>
  <si>
    <t>01-04-2014 A 31-03-2015</t>
  </si>
  <si>
    <t>4517-2014</t>
  </si>
  <si>
    <t>2ª ETAPA DO PROJETO ACADÊMICO PARA EXECUÇÃO DE CURSOS OFERECIDOS PELO CEAD</t>
  </si>
  <si>
    <t>8309-2013</t>
  </si>
  <si>
    <t>ELABORAÇÃO DE CARTAS DE APTIDÃO À URBANIZAÇÃO FRENTE AOS DESASTRES NATURAIS NOS MUNICÍPIOS DE JUIZ DE FORA, NOVA LIMA E ERVÁLIA DO ESTADO DE MINAS GERAIS - DL 354-2014</t>
  </si>
  <si>
    <t>JOSÉ FRANCISCO D PRADO FILHO</t>
  </si>
  <si>
    <t>LAPAC / ESCOLA DE FARMÁCIA</t>
  </si>
  <si>
    <t>1516-2014</t>
  </si>
  <si>
    <t>LABORATÓRIO PILOTO DE ANÁLISES CLÍNICAS / LAPAC</t>
  </si>
  <si>
    <t>RONEY LUIZ DE CARVALHO NICOLATO</t>
  </si>
  <si>
    <t>LUIZ FERNANDO DE MEDEIROS</t>
  </si>
  <si>
    <t>6104/2012</t>
  </si>
  <si>
    <t>APOIO OPERACIONAL PARA REALIZAÇÃO DE CURSOS DO CEAD</t>
  </si>
  <si>
    <t>DEART / IFAC</t>
  </si>
  <si>
    <t>9168-2013</t>
  </si>
  <si>
    <t xml:space="preserve">ENCONTRO NACIONAL DE CURSOS DE ARTES </t>
  </si>
  <si>
    <t>DEMUL</t>
  </si>
  <si>
    <t>6884-2014</t>
  </si>
  <si>
    <t>TÓPICOS EM ENGENHARIA ELÉTRICA E INDUSTRIAL E CULTURA BRASILEIRA</t>
  </si>
  <si>
    <t>GILSON ANTÔNIO NUNES</t>
  </si>
  <si>
    <t>CARLOS MAGNO DA SILVA</t>
  </si>
  <si>
    <t>7763-2014</t>
  </si>
  <si>
    <t>PROMOVER O PROGRAMA DE ESTÁGIO REMUNERADO NO EXTERIOR ORGANIZADO PELA IAESTE</t>
  </si>
  <si>
    <t>AMARELA E</t>
  </si>
  <si>
    <t>6135-2014</t>
  </si>
  <si>
    <t>ACORDO DE CONFIDENCIALIDADE - Prospecção, pesquisa, desenvolvimento, aplicação, comercialização e negociação de produtos ou processos de titularidade da UFOP</t>
  </si>
  <si>
    <t>HOSPITAL MÁRCIO CUNHA - IPATINGA</t>
  </si>
  <si>
    <t>0411-2014</t>
  </si>
  <si>
    <t>INTERNATO MÉDICO HOSPITALAR - HOSPITAL MÁRCIO CUNHA - TERMO DE DOAÇÃO</t>
  </si>
  <si>
    <t>CEAD  UFOP</t>
  </si>
  <si>
    <t>1517-2014</t>
  </si>
  <si>
    <t>CURSO ESPECIALIZAÇÃO EM COORDENAÇÃO PEDAGÓGICA</t>
  </si>
  <si>
    <t>ADRIAN MARIA TONINI</t>
  </si>
  <si>
    <t>UFOP  -  FESTIVAL LITERÁRIO</t>
  </si>
  <si>
    <t>5372-2014</t>
  </si>
  <si>
    <t>FESTIVAL LITERÁRIO - FÓRUM DAS LETRAS 2014</t>
  </si>
  <si>
    <t>GUIOMAR MARIA DE GRAMMONT M. DE ARAÚJO E SOUZA</t>
  </si>
  <si>
    <t>FEOP - UFOP</t>
  </si>
  <si>
    <t>6935-2014</t>
  </si>
  <si>
    <t>FESTIVAL DE INVERNO 2014  CAPTAÇÃO DE RECURSOS - LEI ESTADUAL</t>
  </si>
  <si>
    <t>6936-2014</t>
  </si>
  <si>
    <t>FESTIVAL DE INVERNO 2014  CAPTAÇÃO DE RECURSOS - LEI FEDERAL</t>
  </si>
  <si>
    <t>UFOP - STELLENBOSCH UNIVERSITY</t>
  </si>
  <si>
    <t>ACORDO DE COLABORAÇÃO DE COTUTELA DE PÓS-GRADUAÇÃO</t>
  </si>
  <si>
    <t>HOSPITAL MONSENHOR HORTA UFOP</t>
  </si>
  <si>
    <t>8038-2014</t>
  </si>
  <si>
    <t>UGOP/REDE SALAMANCA/UNIFESP/FUNISINOS/UFPR</t>
  </si>
  <si>
    <t>4635-2012</t>
  </si>
  <si>
    <t>CONVÊNIO MARCO MULTILATERAL QUE REGULA O FUNCIONAMENTO DA REDE SALAMANCA DE UNIVERSIDADES BRASILEIRAS</t>
  </si>
  <si>
    <t>SAMARCO MINERAÇÃO E FUNDAÇÃO GORCEIX</t>
  </si>
  <si>
    <t>8036-2014</t>
  </si>
  <si>
    <t>PROJETO "FORTALECIMENTO DAS INICIATIVAS DE GERAÇÃO DE RENDAS EM ANTÔNIO PEREIRA</t>
  </si>
  <si>
    <t>VERA LÚCIA DE MIRANDA GUARDA</t>
  </si>
  <si>
    <t>14073 - 14074</t>
  </si>
  <si>
    <t>KERLEY DOS SANTOS ALVES</t>
  </si>
  <si>
    <t>VALE / UFOP / FUNDAÇÃO GORCEIX / WASHINGTON</t>
  </si>
  <si>
    <t>8047-2014</t>
  </si>
  <si>
    <t>PROJETO PEDAGÓGICO DO CURSO DA VALE ESPECIALIZAÇÃO EM SISTEMAS MÍNERO-METALÚRGICOS SMM</t>
  </si>
  <si>
    <t>FERNANDO GABRIEL DE ARAÚJO</t>
  </si>
  <si>
    <t>VALE / UFOP / FUNDAÇÃO GORCEIX / ZIRLENE</t>
  </si>
  <si>
    <t>8048-2014</t>
  </si>
  <si>
    <t>UNIVERSIDAD DE CIENCIAS APLICADAS Y AMBIENTALES - COLOMBIA / UFOP</t>
  </si>
  <si>
    <t>8044-2014</t>
  </si>
  <si>
    <t>INTERCÂMBIO DE EXPERIÊNCIAS E CONHECIMENTOS PARA O PROGRESSO SOCIAL DAS MESMAS</t>
  </si>
  <si>
    <t>UNIVERSIDAD NACIONAL DE SAN MARTIN - TARAPOTO PERU / UFOP</t>
  </si>
  <si>
    <t>8045-2014</t>
  </si>
  <si>
    <t>PROMOVER O DESEMPENHO ECONÔMICO SOCIAL E CULTURAL DOS MESMOS</t>
  </si>
  <si>
    <t>UNIVERSIDADE FEDERAL URAL - URFU - RÚSSIA / UFOP</t>
  </si>
  <si>
    <t>8046-2014</t>
  </si>
  <si>
    <t>DESENVOLVER RELAÇÕES EDUCACIONAIS, CRIATIVAS E DE NEGÓCIOS ENTRE AS MESMAS</t>
  </si>
  <si>
    <t>UNIVERSIDAD DE OVIEDO - ESPAÑA  / UFOP</t>
  </si>
  <si>
    <t>8059-2014</t>
  </si>
  <si>
    <t>INTERCÂMBIO ACADÊMICO DE DOCENTES E ALUNOS</t>
  </si>
  <si>
    <t>TRIBUNAL REGIONAL DO TRABALHO DA TERCEIRA REGIÃO / FEOP / UFOP</t>
  </si>
  <si>
    <t>8202-2014</t>
  </si>
  <si>
    <t>CURSO DE ESPECIALIZAÇÃO EM GESTÃO PÚBLICA JUDICIÁRIA</t>
  </si>
  <si>
    <t>ADRIANO SÉRGIO LOPES DA GAMA CERQUEIRA</t>
  </si>
  <si>
    <t>SYNERGIA CONSULTORIA SOCIOAMBIENTAL / FEOP / UFOP</t>
  </si>
  <si>
    <t>8203-2014</t>
  </si>
  <si>
    <t>PROJETO TERÇAS E QUINTAS AMBIENTAIS - CICLO DE PALESTRAS - ANGLO AMERICAN MINÉRIO DE FERRO BRASIL</t>
  </si>
  <si>
    <t>6506-2013</t>
  </si>
  <si>
    <t>PROGRAMA DE COOPERAÇÃO TÉCNICO-CIENTÍFICA</t>
  </si>
  <si>
    <t>VERMELHA F</t>
  </si>
  <si>
    <t>6878-2014</t>
  </si>
  <si>
    <t>CURSO DE ESPECIALIZAÇÃO EM EDUCAÇÃO AMBIENTAL - ESPAÇOS EDUCADORES SUSTENTÁVEIS</t>
  </si>
  <si>
    <t>MÁRIO EUGÊNIO DE OLIVEIRA BEZZERRA</t>
  </si>
  <si>
    <t>DULCE MARIA PEREIRA</t>
  </si>
  <si>
    <t>CEAD UFOP</t>
  </si>
  <si>
    <t>6877-2014</t>
  </si>
  <si>
    <t>CURSO DE EXTENSÃO EM EDUCAÇÃO AMBIENTAL - ESCOLAS SUSTENTÁVEIS - DL 199/2014</t>
  </si>
  <si>
    <t>JORGE LUIZ BRÉSCIA</t>
  </si>
  <si>
    <t>VERMELHA D</t>
  </si>
  <si>
    <t>DEEDU UFOP</t>
  </si>
  <si>
    <t>6876-2014</t>
  </si>
  <si>
    <t>CURSO DE APERFEIÇOAMENTO CULTURAS E HISTÓRIA DOS POVOS INDÍGENAS</t>
  </si>
  <si>
    <t>FAPEMIG UFOP</t>
  </si>
  <si>
    <t>8204-2014</t>
  </si>
  <si>
    <t>CONTRATO DE COMPARTILHAMENTO DE TITULARIDADE DE CRIAÇÃO "PROCESSO DE OBTENÇÃO DE MATERIAIS À BASE DE ANTIMÔNIO E TERRAS RARAS COM FÓRMULA QUÍMICA LnSbO4 E SUAS APLICAÇÕES"</t>
  </si>
  <si>
    <t>ANDERSON DIAS  KISLA PRISLEN FÉLIX SIQUEIRA</t>
  </si>
  <si>
    <t>VALE DO RIO DOCE  UFOP DEMIN</t>
  </si>
  <si>
    <t>8205-2014</t>
  </si>
  <si>
    <t>CURSO DE ESPECIALIZAÇÃO EM SISTEMAS MÍNERO-METALÚRGICOS</t>
  </si>
  <si>
    <t>7902-2014</t>
  </si>
  <si>
    <t>CURSO ESTRADAS DE MINA: PROJETO CONSTRUÇÃO E MANUTENÇÃO</t>
  </si>
  <si>
    <t>WALDYR LOPES DA SILVA</t>
  </si>
  <si>
    <t>7903-2014</t>
  </si>
  <si>
    <t>CURSO AVALIAÇÃO DE SEGURANÇA DE BARRAGENS DE REJEITO</t>
  </si>
  <si>
    <t>GEOESTÁVEL CONSULTORIA E PROJETOS UFOP FG</t>
  </si>
  <si>
    <t>7904-2014</t>
  </si>
  <si>
    <t>ANÁLISES PROBABILÍSTICAS PARA DIMENSIONAMENTO DE TALUDES DE CAVA</t>
  </si>
  <si>
    <t>MINISTÉRIO DO DESENVOLVIMENTO SOCIAL MDS E UFOP ENUT</t>
  </si>
  <si>
    <t>7026-2014</t>
  </si>
  <si>
    <t>PROJETO CENTRO COLABORADOR EM ALIMENTAÇÃO E NUTRIÇÃO ESCOLAR - CECANE</t>
  </si>
  <si>
    <t>UNIVERSIDADE FEDERAL DE OURO PRETO E UNIVERSIDADE FEDERAL DE RORAIMA</t>
  </si>
  <si>
    <t>0232-2015</t>
  </si>
  <si>
    <t>PARCERIA ENTRE OS LABORATÓRIOS DE PESQUISA DAS INSTITUIÇÕES</t>
  </si>
  <si>
    <t>JOSÉ MARIA BARICHELLO</t>
  </si>
  <si>
    <t>UFOP FEOP</t>
  </si>
  <si>
    <t>0385-2015</t>
  </si>
  <si>
    <t>REALIZAÇÃO DE CURSO DE PORTUGUÊS COMO LÍNGUA ESTRANGEIRA</t>
  </si>
  <si>
    <t>DANIELA MARA LIMA OLIVEIRA</t>
  </si>
  <si>
    <t>ANELISE FONSECA DUTRA</t>
  </si>
  <si>
    <t>0678-2015</t>
  </si>
  <si>
    <t>ADESÃO AO PROGRAMA CORREDOR CULTURAL DO FÓRUM DE PRÓ-REITORES DE EXTENSÃO - FORPROEX</t>
  </si>
  <si>
    <t>CEAD FEOP</t>
  </si>
  <si>
    <t>6932-2013</t>
  </si>
  <si>
    <t>FORMAÇÃO CONTINUADA DE PROFESSORS DO ENSINO MÉDIO DE MINAS GERAIS</t>
  </si>
  <si>
    <t>UNESP UFOP</t>
  </si>
  <si>
    <t>0707-2015</t>
  </si>
  <si>
    <t>PESQUISA BASEADA NA TERAPIA DE RNA</t>
  </si>
  <si>
    <t>KAREN CRISTIANE MARTINEZ E VALDEI LOPES DE ARAÚJO</t>
  </si>
  <si>
    <t>ASSOCIAÇÃO BRASILEIRA DE METALURGIA - ABM UFOP - FEOP</t>
  </si>
  <si>
    <t>0705-2015</t>
  </si>
  <si>
    <t>ENSAIO DOS MATERIAIS, ANÁLISE DE FALHAS E PRINCÍPIOS DE MECÂNICA DE FRATURA</t>
  </si>
  <si>
    <t>NITE - UFOP - EMBRAPA - FAPEMIG</t>
  </si>
  <si>
    <t>0574-2015</t>
  </si>
  <si>
    <t>CONTRATO PARA AJUSTE DE PROPRIEDADE INTELECTUAL E EXPLORAÇÃO COMERCIAL</t>
  </si>
  <si>
    <t>COORDENADOR DO NITE</t>
  </si>
  <si>
    <t>PRESTAÇÃO DE SERVIÇOS PS-18</t>
  </si>
  <si>
    <t>PETROBRÁS UFOP</t>
  </si>
  <si>
    <t>0811-2015</t>
  </si>
  <si>
    <t>CONVÊNIO RELAÇÕES TECTÔNICA E SEDIMENTAÇÃO EM BACIAS RIFTE E OROGÊNICAS</t>
  </si>
  <si>
    <t>UFOP ISMAI - INSTITUTO UNIVERSITÁRIO DE MAIA - PORTUGAL</t>
  </si>
  <si>
    <t>0812-2015</t>
  </si>
  <si>
    <t>ACORDO DE COOPERAÇÃO ACADÊMICA, CIENTÍFICA E CULTURAL</t>
  </si>
  <si>
    <t>UFOP - FIOCRUZ - FUNDAÇÃO OSWALDO CRUZ</t>
  </si>
  <si>
    <t>0813-2015</t>
  </si>
  <si>
    <t>EXIBIÇÃO DE CANAIS DA TV UFOP E CANAL SAÚDE - nº 13/2015 - proc.Fiocruz nº 0409/2015</t>
  </si>
  <si>
    <t>UFOP - BANCO SANTANDER</t>
  </si>
  <si>
    <t>0964-2015</t>
  </si>
  <si>
    <t>CURSO DE LÍNGUA E CULTURA ESPANHOLA - UNIVERSIDADE DE SALAMANCA - TOP ESPANHA 2015</t>
  </si>
  <si>
    <t>UFOP - UNIVERSIDADE DE VALLADOLID ESPANHA</t>
  </si>
  <si>
    <t>0965-2015</t>
  </si>
  <si>
    <t>INTERCÂMBIO CULTURAL, TÉCNICO E CIENTÍFICO</t>
  </si>
  <si>
    <t>UFOP - UFSJ - UNIVERSIDADE FEDERAL DE SÃO JOÃO D'EL REY</t>
  </si>
  <si>
    <t>0966-2015</t>
  </si>
  <si>
    <t>AVALIAÇÃO PRODUÇÃO IN VITRO MUDAS CATTLEY WALKERIANA</t>
  </si>
  <si>
    <t>1723-2016</t>
  </si>
  <si>
    <t>CURSO USIMINAS - SISTEMAS MÍNERO-METALÚRGICOS MUSA - MONOGRAFIAS</t>
  </si>
  <si>
    <t>1722-2016</t>
  </si>
  <si>
    <t>ATIVIDADE DE TREINAMENTO EM DESMONTE DE ROCHA</t>
  </si>
  <si>
    <t>CURSO VALE 2011 -SISTEMAS MÍNERO-METALÚRGICOS ESMM 2012 - MONOGRAFIAS</t>
  </si>
  <si>
    <t>CURSO VALE 2011 -SISTEMAS MÍNERO-METALÚRGICOS ESMM COBRE - MONOGRAFIAS</t>
  </si>
  <si>
    <t>7112-2014</t>
  </si>
  <si>
    <t>CRIAÇÃO DO CURSO DE PÓS-GRADUAÇÃO LATO SENSU ESPECIALIZAÇÃO EM GESTÃO PÚBLICA JUDICIAL</t>
  </si>
  <si>
    <t>MUNICÍPIO DE OURO PRETO / FEOP / UFOP</t>
  </si>
  <si>
    <t>1483-2015</t>
  </si>
  <si>
    <t>Monitoramento externo da qualidade, através do Laboratório tipo 2 do LAPAC, dos exames de Papanicolau realizados em Minas Gerais</t>
  </si>
  <si>
    <t>MINISTÉRIO DA JUSTIÇA E DIREITOS HUMANOS DA ARGENTINA / UFOP</t>
  </si>
  <si>
    <t>1403-2015</t>
  </si>
  <si>
    <t>DIFUSÃO DO CONHECIMENTO JURÍDICO E DESENVOLVIMENTO DE ATIVIDADES E PROJETOS CONJUNTOS - INTERCÂMBIO DE INFORMAÇÕES</t>
  </si>
  <si>
    <t>UNIVERSIDADE DO MINHO - PORTUGAL / UFOP</t>
  </si>
  <si>
    <t>1405-2015</t>
  </si>
  <si>
    <t>INTERCÂMBIO DE ESTUDANTES E DOCENTES, ATIVIDADES CONJUNTAS, PROGRAMA DE LICENCIATURAS INTERNACIONAIS (PLI/CAPES)</t>
  </si>
  <si>
    <t>UNIVERSIDADE DE ORLÉANS - FRANÇA / UFOP</t>
  </si>
  <si>
    <t>1412-2015</t>
  </si>
  <si>
    <t>INTERCÂMBIO DE ESTUDANTES E DOCENTES, ATIVIDADES CONJUNTAS</t>
  </si>
  <si>
    <t>VOTORANTIM METAIS ZINCO / FEOP/ UFOP</t>
  </si>
  <si>
    <t>1406-2015</t>
  </si>
  <si>
    <t>INVESTIGAR A LIXIVIAÇÃO ALCALINA DE MINÉRIO OXIDADO DE ZINCO E PRECIPITAÇÃO DO METAL</t>
  </si>
  <si>
    <t>SERRA VERDE PESQUISA E MINERAÇÃO LTDA / FG / UFOP</t>
  </si>
  <si>
    <t>1407-2015</t>
  </si>
  <si>
    <t>LIXIVIAÇÃO DE TERRAS RARAS CONTIDOS EM ARGILAS IÔNICAS</t>
  </si>
  <si>
    <t>1408-2015</t>
  </si>
  <si>
    <t>1410-2015</t>
  </si>
  <si>
    <t>CURSO VALE 2013 -ESPECIALIZAÇÃO EM SISTEMAS MÍNERO-METALÚRGICOS - ESMM 2013</t>
  </si>
  <si>
    <t>Prof. Fernando Gabriel da Silva Araújo</t>
  </si>
  <si>
    <t>1411-2015</t>
  </si>
  <si>
    <t>1409-2015</t>
  </si>
  <si>
    <t>CURSO USIMINAS - SISTEMAS MÍNERO-METALÚRGICOS MUSA MONOGRAFIAS</t>
  </si>
  <si>
    <t>1397-2015</t>
  </si>
  <si>
    <t>SECRETARIA DE POLITICAS PARA AS MULHERES - PRESIDÊNCIA DA REPÚBLICA - SPM-PR / UFOP</t>
  </si>
  <si>
    <t>1402-2015</t>
  </si>
  <si>
    <t>PESQUISA AVALIZATIVA DO PRÊMIO "CONSTRUINDO A IGUALDADE DE GÊNERO"</t>
  </si>
  <si>
    <t>1395-2015</t>
  </si>
  <si>
    <t>AUTORIZAÇÃO PARA CAPTAÇÃO DE RECURSOS PARA O FESTIVAL DE INVERNO DE OURO PRETO E MARIANA - FÓRUM DAS ARTES 2015</t>
  </si>
  <si>
    <t>1396-2015</t>
  </si>
  <si>
    <t>AUTORIZAÇÃO PARA CAPTAÇÃO DE RECURSOS PARA O FESTIVAL DE INVERNO DE JOÃO MONLEVADE - INVERNO CULTURAL 2015</t>
  </si>
  <si>
    <t>BANCO SANTANDER / UFOP</t>
  </si>
  <si>
    <t>1398-2015</t>
  </si>
  <si>
    <t>PROGRAMA DE BOLSAS ÍBERO-AMERICANAS PARA ESTUDANTES DE GRADUAÇÃO SANTANDER UNIVERSIDADES 2015</t>
  </si>
  <si>
    <t>1404-2015</t>
  </si>
  <si>
    <t>VALLOUREC TUBOS DO BRASIL - VSB / UFOP</t>
  </si>
  <si>
    <t>1501-2015</t>
  </si>
  <si>
    <t>TUBOS DE AÇO SEM COSTURA PARA CONSTRUÇÃO DE VEÍCULOS PROTÓTIPOS PARA PARTICIPAR DA COMPETIÇÃO BAJA/FÓRMULA SAE</t>
  </si>
  <si>
    <t>REUTLINGEN UNIVERSITY / UFOP</t>
  </si>
  <si>
    <t>1564-2015</t>
  </si>
  <si>
    <t>Intercâmbio, Desenvolvimento de atividades em cooperação</t>
  </si>
  <si>
    <t>ASSOCIAÇÃO INSTITUTO TECNOLÓGICO VALE - ITV / FG / UFOP</t>
  </si>
  <si>
    <t>1738-2015</t>
  </si>
  <si>
    <t>IMPLANTAÇÃO DO CURSO DE MESTRADO PROFISSIONAL EM INSTRUMENTAÇÃO, CONTROLE E AUTOMAÇÃO DE PROCESSOS DE MINERAÇÃO - 2015 A 2019</t>
  </si>
  <si>
    <t>BANCO DO BRASIL / UFOP</t>
  </si>
  <si>
    <t>1634-2015</t>
  </si>
  <si>
    <t>REGULAMENTAR CRITÉRIOS PARA ABERTURA DE DEPÓSITO EM GARANTIA - BLOQUEADO PARA MOVIMENTAÇÃO</t>
  </si>
  <si>
    <t>DOF</t>
  </si>
  <si>
    <t>1684-2015</t>
  </si>
  <si>
    <t>DISPENSA JUSTIFICADA Nº 02-15 - ANÁLISES CLÍNICAS E PATOLÓGICAS DO SUS PELO LAPAC - INTEGRAÇÃO SERVIÇO E ENSINO</t>
  </si>
  <si>
    <t>1683-2015</t>
  </si>
  <si>
    <t>DISPENSA JUSTIFICADA Nº 03-15 - IMPLANTAÇÃO DO LABORATÓRIO TIPO 1 DO SETOR DE CITOLOGIA CLÍNICA DO LAPAC</t>
  </si>
  <si>
    <t>1946-2015</t>
  </si>
  <si>
    <t>PARTILHAMENTO DE TITULARIDADE DE CRIAÇÃO "VACINA TERAPÊUTICA NA IMUNOTERAPIA DA LEISHMANIOSE VISCERAL HUMNA E/OU CANINA - INPI Nº BR102013023768-0</t>
  </si>
  <si>
    <t>1044-2015</t>
  </si>
  <si>
    <t>EXECUÇÃO DO PLANO DE TRABALHO DO PROJETO SISTEMA DE COMUNICAÇÃO INTEGRADA - RÁDIO E TV UFOP - CPPA</t>
  </si>
  <si>
    <t>FRANCISCO JOSÉ DAHER JÚNIOR</t>
  </si>
  <si>
    <t>2321-2015</t>
  </si>
  <si>
    <t>2322-2015</t>
  </si>
  <si>
    <t>INSTITUTO SUPERIOR DE CIÊNCIAS E TECNOLOGIA ALBERTO CHIPANDE - MOÇAMBIQUE / UFOP</t>
  </si>
  <si>
    <t>2327-2015</t>
  </si>
  <si>
    <t>2323-2015</t>
  </si>
  <si>
    <t>REALIZAÇÃO DO X SIMPOED - SIMPOSIO DE FORMAÇÃO E PROFISSÃO DOCENTE - FORMAÇÃO DE PROFESSORES - 2015</t>
  </si>
  <si>
    <t>FERNANDA APARECIDA OLIVEIRA RODRIGUES SILVA</t>
  </si>
  <si>
    <t>2324-2015</t>
  </si>
  <si>
    <t>2325-2015</t>
  </si>
  <si>
    <t>2326-2015</t>
  </si>
  <si>
    <t>OURO FINO SAÚDE ANIMAL / UFOP</t>
  </si>
  <si>
    <t>2328-2015</t>
  </si>
  <si>
    <t>Prospecção, pesquisa, desenvolvimento, aplicação, comercialização de produtos ou processos de titularidade da UFOP</t>
  </si>
  <si>
    <t>2330-2015</t>
  </si>
  <si>
    <t>UNIVERSIDADE PORTUCALENSE - PORTUGAL / UFOP</t>
  </si>
  <si>
    <t>2329-2015</t>
  </si>
  <si>
    <t>Cooperação acadêmica e científica, intercâmbio de docentes, discentes e pesquisadores</t>
  </si>
  <si>
    <t>2388-2015</t>
  </si>
  <si>
    <t>REALIZAÇÃO DO SIMPÓSIO "MULTIPLICANDO GÊNEROS NAS PRÁTICAS EM SAÚDE</t>
  </si>
  <si>
    <t>FERNANDO MACHADO VILHENA DIAS</t>
  </si>
  <si>
    <t>FUNDAÇÃO EZEQUIEL DIAS - FUNED / MUNICÍPIO DE ITABIRITO / UFOP</t>
  </si>
  <si>
    <t>2407-2015</t>
  </si>
  <si>
    <t>MUNCÍPIO DE OURO BRANCO / UFOP</t>
  </si>
  <si>
    <t>2911-2015</t>
  </si>
  <si>
    <t>AVALIAÇÃO DA QUALIDADE DAS ÁGUAS EM 23 PONTOS DE AMOSTRAGEM NA CIDADE DE OURO BRANCO - CONVÊNIO PMOB Nº 12/2015</t>
  </si>
  <si>
    <t>GILMARE ANTÔNIA DA SILVA</t>
  </si>
  <si>
    <t>2943-2015</t>
  </si>
  <si>
    <t>2944-2015</t>
  </si>
  <si>
    <t>AUTORIZAÇÃO PARA CAPTAÇÃO DE RECURSOS PARA O FÓRUM DAS LETRAS 2015</t>
  </si>
  <si>
    <t>COMISSÃO DA VERDADE EM MINAS GERAIS - COVEMG / UFOP</t>
  </si>
  <si>
    <t>2945-2015</t>
  </si>
  <si>
    <t>ESFORÇOS CONJUNTOS PAA EFETIVAÇÃO DO DIREITO À MEMÓRIA E À VERDADE DURANTE PERÍODOS AUTORITÁRIOS NO BRASIL</t>
  </si>
  <si>
    <t>DEDIR</t>
  </si>
  <si>
    <t>LIFECENTER SISTEMA DE SAÚDE / UFOP</t>
  </si>
  <si>
    <t>3010-2015</t>
  </si>
  <si>
    <t>RESIDÊNCIA EM CLÍNICA MÉDICA NO HOSPITAL LIFECENTER</t>
  </si>
  <si>
    <t>COMPANHIA SIDERÚRGICA DO ATLANTICO THYSSENKRUPP</t>
  </si>
  <si>
    <t>3247-2015</t>
  </si>
  <si>
    <t>ENSAIOS DE CARACTERIZAÇÃO DA ESCÓRIA DE ACIARIA DA CSATHYSSENKRUPP</t>
  </si>
  <si>
    <t>FERNANDO ANTÔNIO BORGES CAMPOS</t>
  </si>
  <si>
    <t>FUNDAÇÃO ROBERTO MARINHO - CANAL FUTURA / UFOP</t>
  </si>
  <si>
    <t>3250-2015</t>
  </si>
  <si>
    <t>PRODUÇÃO DE 13 PROGRAMAS DE 10 MINUTOS CADA, DA SÉRIE "CONCERTOS DIDÁTICOS"</t>
  </si>
  <si>
    <t>3251-2015</t>
  </si>
  <si>
    <t>II CONGRESSO DE GESTÃO PUBLICA: EFICIÊNCIA NAS ORGANIZAÇÕES EM TEMPOS DE CRISE</t>
  </si>
  <si>
    <t>3252-2015</t>
  </si>
  <si>
    <t>ANÁLISE DE FALHA DETALHADA EM MATERIAIS DA CARCAÇA DO MOINHO 09MS001 - SAMARCO MINERAÇÃO</t>
  </si>
  <si>
    <t>3253-2015</t>
  </si>
  <si>
    <t>ANÁLISE DE FALHA EM COMPONENTES DE BOMBA DE POLPA DE MINÉRIO DE FERRO (STUFFING BOX) - SAMARCO MINERAÇÃO</t>
  </si>
  <si>
    <t>B.I. EDUCAÇÃO INTERNACIONAL BELO HORIZONTE / FEOP / UFOP</t>
  </si>
  <si>
    <t>3254-2015</t>
  </si>
  <si>
    <t>MINISTRAR DISCIPLINA "TÓPICOS EM ECONOMETRIA" - TURMA MINERAÇÃO 05 - MBA GESTÃO ESTRATÉGICA EM MINERAÇÃO</t>
  </si>
  <si>
    <t>IGOR VIVEIROS MELO SOUZA</t>
  </si>
  <si>
    <t>3408-2015</t>
  </si>
  <si>
    <t>ESTÁGIO CURRICULAR - GRADUAÇÃO E PÓS-GRADUAÇÃO</t>
  </si>
  <si>
    <t>0974-2016</t>
  </si>
  <si>
    <t>DESENVOLVER E PROMOVER O CURSO PRÉ-VESTIBULAR HUMANISTA</t>
  </si>
  <si>
    <t>INSTITUTO DE ECOLOGIA A.C. - MÉXICO / UFOP</t>
  </si>
  <si>
    <t>4615-2015</t>
  </si>
  <si>
    <t>Cooperação acadêmica e científica</t>
  </si>
  <si>
    <t>3825-2015</t>
  </si>
  <si>
    <t>EXECUÇÃO DO PROJETO CATETOS</t>
  </si>
  <si>
    <t>3827-2015</t>
  </si>
  <si>
    <t>ENCONTRO DE SABERES 2015</t>
  </si>
  <si>
    <t>PROPP</t>
  </si>
  <si>
    <t>FUNDAÇÃO ANTÔNIO FRANCISCO LISBOA "O ALEIJADINHO" / FEOP / UFOP - PROC. 3085-2015</t>
  </si>
  <si>
    <t>3828-2015</t>
  </si>
  <si>
    <t>ATUALIZAÇÃO DO PLANO MUNICIPAL DE TURISMO DE OURO BRANCO</t>
  </si>
  <si>
    <t>TIÊ SANGUE PROMOÇÃO PRODUÇÃO / FEOP / UFOP - PROC.6778-2014</t>
  </si>
  <si>
    <t>3829-2015</t>
  </si>
  <si>
    <t>ELABORAÇÃO DO PLANO MUNICIPAL DE DESENVOLVIMENTO DO TURISMO DE PRESIDENTE EPITÁCIO</t>
  </si>
  <si>
    <t>TIÊ SANGUE PROMOÇÃO PRODUÇÃO / FEOP / UFOP - PROC.7338-2014</t>
  </si>
  <si>
    <t>3830-2015</t>
  </si>
  <si>
    <t>ELABORAÇÃO DO PLANO MUNICIPAL DE DESENVOLVIMENTO DO TURISMO DE SÃO JOSÉ DO BARREIRO</t>
  </si>
  <si>
    <t>FUNDAÇÃO ANTÔNIO FRANCISCO LISBOA "O ALEIJADINHO"  / UFOP</t>
  </si>
  <si>
    <t>3826-2015</t>
  </si>
  <si>
    <t>DESENVOLVIMENTO DO NÚCLEO DE DESENVOLVIMENTO TURÍSTICO E AMBIENTAL</t>
  </si>
  <si>
    <t>UNIVERSIDADE LUEJI A'NKONDE - ANGOLA / UFOP</t>
  </si>
  <si>
    <t>4108-2015</t>
  </si>
  <si>
    <t>ESTUDOS, PROJETO DE INTERESSE COMUM, PUBLICAÇÃO DE TRABALHOS, DIFUSÃO DE CONHECIMENTOS, COLABORAÇÃO</t>
  </si>
  <si>
    <t>4617-2015</t>
  </si>
  <si>
    <t>80 horas de CONSULTORIA EM COORDENAÇÃO DE CURSOS DO DEPEC/FG</t>
  </si>
  <si>
    <t>VIAS ASSINADAS</t>
  </si>
  <si>
    <t>4101-2015</t>
  </si>
  <si>
    <t>REALIZAÇÃO DO WORKSHOP: I ADVANCED WORKSHOP ON QUANTITATIVE PROTEOMICS - NUPEB</t>
  </si>
  <si>
    <t>WILLIAM DE CASTRO BORGES</t>
  </si>
  <si>
    <t>TECNOLÓGICO DE ESTUDIOS SUPERIORES DE ECATEPEC - MÉXICO / FEOP / UFOP</t>
  </si>
  <si>
    <t>4102-2015</t>
  </si>
  <si>
    <t>CURSO DE CURTA DURAÇÃO: "TÓPICOS EM ENGENHARIA ELÉTRICA E INDUSTRIAL E CULTURA BRASILEIRA" - 2015/2016</t>
  </si>
  <si>
    <t>CARLOS MAGNO DE SOUZA PAIVA</t>
  </si>
  <si>
    <t>JAQUELINE SCHULTZ</t>
  </si>
  <si>
    <t>UNIVERSIDAD DE LA REPÚBLICA - URUGUAI</t>
  </si>
  <si>
    <t>0834-2016</t>
  </si>
  <si>
    <t>0837-2016</t>
  </si>
  <si>
    <t>INTERCÂMBIO DE DOCENTES E ALUNOS</t>
  </si>
  <si>
    <t>HOSPITAL JULIA KUBITSCHECK / UFOP</t>
  </si>
  <si>
    <t>EMED</t>
  </si>
  <si>
    <t>4109-2015</t>
  </si>
  <si>
    <t>DESENVOLVIMENTO DO PROJETO DE PESQUISA "FLOTAÇÃO CATIÔNICA DE ITABIRITO DOLOMÍTICO" - SAP: 4600027406</t>
  </si>
  <si>
    <t>Margarida Márcia Fernandes Lima</t>
  </si>
  <si>
    <t>4100-2015</t>
  </si>
  <si>
    <t>CURSO BI INTERNACIONAL - MBA GESTÃO DE ATIVOS</t>
  </si>
  <si>
    <t>4103-2015</t>
  </si>
  <si>
    <t>USO GRATUITO DO ESPAÇO FÍSICO DO TERMINAL RODOVIÁRIO 08 DE JULHO PARA O LABORATÓRIO DE AGENCIAMENTO TURÍSTICO - RECEPTIVO: CENTRO DE ATENDIMENTO AO TURISTA DE OURO PRETO - CAT-OP</t>
  </si>
  <si>
    <t>RICARDO EUSTÁQUIO FONSECA FILHO</t>
  </si>
  <si>
    <t>UNIVERSIDAD MICHOACANA DE SAN NICOLÁS DE HIDALGO - MÉXICO / UFOP</t>
  </si>
  <si>
    <t>4104-2015</t>
  </si>
  <si>
    <t>UNIVERSITE PARIS XII VAL DE MARNE (UNIVERSITE PARIS-EST CRETEIL - UPEC) - FRANÇA / UFOP</t>
  </si>
  <si>
    <t>4105-2015</t>
  </si>
  <si>
    <t>ESTUDOS, PROJETO DE INTERESSE COMUM, PUBLICAÇÃO DE TRABALHOS, DIFUSÃO DE CONHECIMENTOS, COLABORAÇÃO, INTERCÂMBIO</t>
  </si>
  <si>
    <t>4106-2015</t>
  </si>
  <si>
    <t>MOBILIDADE: ALUNOS DE GRADUAÇÃO EM ADMINISTRAÇÃO, ECONOMIA E MESTRADO EM ECONOMIA</t>
  </si>
  <si>
    <t>4107-2015</t>
  </si>
  <si>
    <t>MOBILIDADE: ALUNOS DE GRADUAÇÃO E PÓS-GRADUAÇÃO NAS ÁREAS DE ENGENHARIA E CIÊNCIAS EXATAS (ICEB, ESCOLA DE MINAS, ICEA</t>
  </si>
  <si>
    <t>5977-2015</t>
  </si>
  <si>
    <t>P&amp;D - SIMULAÇÃO EXPERIMENTAL EM ÁGUA DOS PROCESSOS METALÚRGICOS DE CONVERTEDOR E KR</t>
  </si>
  <si>
    <t>Itavhan Alves da Silva</t>
  </si>
  <si>
    <t>5076-2015</t>
  </si>
  <si>
    <t>DOAÇÃO DE BENS MÓVEIS - PROJETO DISSEMINAÇÃO GINGA - TAD042-008/2015</t>
  </si>
  <si>
    <t>5077-2015</t>
  </si>
  <si>
    <t>ÁGUAS: INVENTÁRIO DE NASCENTES - MARIANA</t>
  </si>
  <si>
    <t>ADIVANE TEREZINHA COSTA</t>
  </si>
  <si>
    <t>LUCIANO GANDINI</t>
  </si>
  <si>
    <t>ASSOCIAÇÃO INSTITUTO TECNOLÓGICO VALE/VALE SA / UFOP/FG</t>
  </si>
  <si>
    <t>5751-2015</t>
  </si>
  <si>
    <t>P&amp;D - A DINÂMICA DAS ROCHAS E CONTROLE DE VIBRAÇÕES NA LAVRA DE MINAS A CÉU ABERTO - CASO ESTUDO MINA DE FAZENDÃO</t>
  </si>
  <si>
    <t>5749-2015</t>
  </si>
  <si>
    <t>ANÁLISE DE FRATURA EM EIXO DE PRENSA DE FORJAMENTO</t>
  </si>
  <si>
    <t>PROF. LEONARDO BARBOSA GODEFROID</t>
  </si>
  <si>
    <t>AGUARDANDO ASSINATURAS DA CONTRATANTE</t>
  </si>
  <si>
    <t>PROF. LUIZ CLÁUDIO CÂNDIDO</t>
  </si>
  <si>
    <t>UFOP/COLÉGIO MILITAR DE JUIZ DE FORA/MG</t>
  </si>
  <si>
    <t>5750-2015</t>
  </si>
  <si>
    <t>AVALIAÇÃO MULDI E LONGITUDINAL DO POTENCIAL ESPORTIVO DE ALUNOS (10 A 19) ANOS NO CMJF, CONFORME P.TRABALHO</t>
  </si>
  <si>
    <t>UFOP/FG X GALVANI INDÚSTRIA, COMÉRCIO E SERVIÇOS S.A</t>
  </si>
  <si>
    <t>5843-2015</t>
  </si>
  <si>
    <t>CARACTERIZAÇÃO DO MINÉRIO DE FOSFATO PARA OTIMIZAÇÃO DO PROCESSO PRODUTIVO DA UNIDADE INDUSTRIAL DA GALVANI EM ANGICO DOS DIAS - BAHIA, CONTEMPLANDO OS ASPECTOS RELATIVOS A ESTUDOS DE CARACTERIZAÇÃO TECNOLÓGICA DE MINÉRIOS, CONFORME PT.</t>
  </si>
  <si>
    <t>PROF. CARLOS ALBERTO PEREIRA</t>
  </si>
  <si>
    <t>PROF. JOSÉ FERNANDO MIRANDA</t>
  </si>
  <si>
    <t>5844-2015</t>
  </si>
  <si>
    <t>PROJETO PEDAGÓGICO DO CURSO VALE 2013 - ESPECIALIZAÇÃO EM SISTEMAS MÍNERO METALÚRGICO - ESMM 2013</t>
  </si>
  <si>
    <t>PROF. FERNANDO GABRIEL DA SILVA ARAÚJO</t>
  </si>
  <si>
    <t>FG/UFOP/MAGNESITA REFRATÁRIOS S/A</t>
  </si>
  <si>
    <t>5845-2015</t>
  </si>
  <si>
    <t>P&amp;D RELATIVO À "ESTUDOS DE MODELAGEM FÍSICA DE REATOR RH"</t>
  </si>
  <si>
    <t>PROF CARLOS ANTÔNIO DA SILVA</t>
  </si>
  <si>
    <t>UFOP/FAOP</t>
  </si>
  <si>
    <t>5993-2015</t>
  </si>
  <si>
    <t>FORUM DAS LETRINHAS 2015</t>
  </si>
  <si>
    <t>PROFª GUIOMAR MARIA DE GRAMMONT</t>
  </si>
  <si>
    <t>PROF. MARCONE JAMILSON FREITAS SOUZA</t>
  </si>
  <si>
    <t>6034-2015</t>
  </si>
  <si>
    <t>08 (OITO) HORAS DE CONSULTORIA EM CURSOS DO DEPARTAMENTO DE PESQUISA EM ENGENHARIA E DE EDUCAÇÃO CONTINUADA - DEPEC</t>
  </si>
  <si>
    <t>4532-2014</t>
  </si>
  <si>
    <t>PROGRAMA NACIONAI DE REORIENTAÇÃO DA FORMAÇÃO PROFISSIONAL EM SAÚDE - PRÓ-SAÚDE E AO PROGRAMA DE EDUCAÇÃO PELO TRABALHO PARA A SAÚDE - pet-SAÚDE</t>
  </si>
  <si>
    <t>PROFª CLÁUDIA APARECIDA MARLIÉRE DE LIMA</t>
  </si>
  <si>
    <t>SILVIA NASCIMENTO DE FREITAS</t>
  </si>
  <si>
    <t>6547-2013</t>
  </si>
  <si>
    <t>PROCESSO FORMATIVO EM EDUCAÇÃO AMBIENTAL: ESCOLAS SUSTENTÁVEIS E COM VIDA - CURSO DE APERFEIÇOAMENTO</t>
  </si>
  <si>
    <t>PROFª DULCE MARIA PEREIRA</t>
  </si>
  <si>
    <t>6548-2013</t>
  </si>
  <si>
    <t>REOFERTA DO CURSO DE ESPECIALIZAÇÃO EM GESTÃO DE POLÍTICAS PÚBLICAS, NA MODALIDADE DE EDUCAÇÃO A DISTÂNCIA</t>
  </si>
  <si>
    <t>PROF. DANTON HELENO GAMEIRO</t>
  </si>
  <si>
    <t>PROFª KEILA DESLANDES</t>
  </si>
  <si>
    <t>8015-2013</t>
  </si>
  <si>
    <t>CURSO DE ESPECIALIZAÇÃO UNIAFRO - POLÍTICA DE PROMOÇÃO DA IGUALDADE RACIAL NA ESCOLA</t>
  </si>
  <si>
    <t>PROF. MARCO ANTÔNIO TORRES</t>
  </si>
  <si>
    <t>PROFª KASSANDRA DA SILVA MUNIZ</t>
  </si>
  <si>
    <t>4322-2015</t>
  </si>
  <si>
    <t>CENTRO COLABORADOR EM ALIMENTAÇÃO ESCOLAR CECANE 2015/2016</t>
  </si>
  <si>
    <t>PROF. CAMILO ADALTON MARIANO DA SILVA</t>
  </si>
  <si>
    <t>PROF. ÉLIDO BONOMO</t>
  </si>
  <si>
    <t>UFOP/ERG ENGENHARIA LTDA</t>
  </si>
  <si>
    <t>6142-2015</t>
  </si>
  <si>
    <t>CONCESSÃO DE ESTÁGIO AO ESTUDANTE DE MESTRADO LUCAS GIBRAM LEITE E SILVA</t>
  </si>
  <si>
    <t>CLÁUDIO BATISTA VIEIRA</t>
  </si>
  <si>
    <t>UFOP/CENTRO UNIVERSITÁRIO UMA</t>
  </si>
  <si>
    <t>2983-2015</t>
  </si>
  <si>
    <t>CONTRATO DE PRESTAÇÃO DE SERVIÇOS UFOP-CENTRO UNIVERSITÁRIO UNA PARA MINISTRAR A DISCIPLINA DINÂMICA SIMBÓLICA NAS ORGANIZAÇÕES NO CURSO DE MESTRADO PROFISSIONAL</t>
  </si>
  <si>
    <t>URAL FEDERAL UNIVERSITY (RÚSSIA)/UFOP</t>
  </si>
  <si>
    <t>0137-2016</t>
  </si>
  <si>
    <t>PR E PROPAGANDA: A HARMONIZAÇÃO DE COMUNICAÇÃO INTER-CULTURAL</t>
  </si>
  <si>
    <t>UFOP/Arcelormittal Brasil S.A./FG</t>
  </si>
  <si>
    <t>5258-2016</t>
  </si>
  <si>
    <t>Caracterização Mineralógica e Geoquímica dos Sendimentos da Baía de Vitória (ES) e Regiões Periféricas</t>
  </si>
  <si>
    <t>Hermínio Arias Nalini Junior</t>
  </si>
  <si>
    <t>Antonio Luciano Gandini</t>
  </si>
  <si>
    <t>CACOP -IMPLEMENTAÇÃO DAS POLÍTICAS DE ARTICULAÇÃO DAS TECNOLOGIAS AUDIOVISUAIS PARA A CONTRIBUIÇÃO NAS ESTRATÉGIAS EDUCATIVAS ESTABELECIDAS PELO PROJETO ACADÊMICO E DE DESENVOLVIMENTO INSTITUCIONAL PARA O SISTEMA DE COMUNICAÇÃO INTEGRADA DA UFOP</t>
  </si>
  <si>
    <t>RONDON MARQUES ROSA</t>
  </si>
  <si>
    <t>UFOP/FEOP/SEVA ENGENHARIA ELETRÔNICA S/A</t>
  </si>
  <si>
    <t>0858-2015</t>
  </si>
  <si>
    <t>DESENVOLVIMENTO DO PROJETO INTITULADO "SVTT - SEGURANÇA VEICULAR E TRANSPORTE TECNOLÓGICO"</t>
  </si>
  <si>
    <t>24 MESES A PARTIR DA SUA ASSINATURA</t>
  </si>
  <si>
    <t>DOAÇÃO DE EQUIPAMENTOS PARA A ESCOLA DE MEDICINA DA UFOP</t>
  </si>
  <si>
    <t>INDETERMINADA</t>
  </si>
  <si>
    <t>2822-2016</t>
  </si>
  <si>
    <t>Programa de Cooperação Mestrado em Relações Públicas e Propaganda</t>
  </si>
  <si>
    <t>INMETRO / UFOP</t>
  </si>
  <si>
    <t>0557-2016</t>
  </si>
  <si>
    <t>ASSOCIAR O LBCM/NUPEB À REDE DE LABORATÓRIOS ASSOCIADOS AO INMETRO PARA INOVAÇÃO E COMPETITIVIDADE - RELAI - EDITAL CAPES/INMETRO 076/2014</t>
  </si>
  <si>
    <t>0558-2016</t>
  </si>
  <si>
    <t>CONSULTORIA EM PROJETOS DE EQUIPAMENTOS MECÂNICOS NO PROJETO GEOSOL</t>
  </si>
  <si>
    <t>0680-2016</t>
  </si>
  <si>
    <t>DOAÇÃO DE BENS MÓVEIS</t>
  </si>
  <si>
    <t>UFOP / ADOP - AGÊNCIA DE DESENVOLVIMENTO ECONÔMICO E SOCIAL DE OURO PRETO</t>
  </si>
  <si>
    <t>5603-2013</t>
  </si>
  <si>
    <t>PROJETO DE CESSÃO ONEROSA DO CACOP</t>
  </si>
  <si>
    <t>UFOP/UNIVERSIDADE DE LILLE - FRANÇA</t>
  </si>
  <si>
    <t>0798-2016</t>
  </si>
  <si>
    <t>ACORDO ESPECÍFICO  DE COOPERAÇÃO INTERUNIVERSITÁRIA - INTERCÂMBIO DE ALUNOS</t>
  </si>
  <si>
    <t>0796-2016</t>
  </si>
  <si>
    <t>V CONCIFOP - CONGRESSO DE CIÊNCIAS FARMCÊUTICAS DE OURO PRETO</t>
  </si>
  <si>
    <t>JAQUELINE DE SOUZA</t>
  </si>
  <si>
    <t>UFOP/UFV/UFJF/FUNARBE/FEOP</t>
  </si>
  <si>
    <t>0852-2016</t>
  </si>
  <si>
    <t>FORMULAÇÃO FARMACÊUTICA CONTENDO DIHIDROMIRICETINA E O SEU USO NA PREPARAÇÃO DE ALIMENTO FUNCIONAL E FITOPREPARADO PARA O TRATAMENTO DA DIABETES, HIPERGLICEMIAS E DISLIPIDEMIAS</t>
  </si>
  <si>
    <t>TANUS JORGE NAGEM/UFOP</t>
  </si>
  <si>
    <t>A PARTIR DA ASSINATURA ATÉ O TÉRMINO DA VIOGÊNCIA DA ULTIMA PATENTE RELATIVA À TECNOLOGIA</t>
  </si>
  <si>
    <t>UFOP/FEOP/MUNICÍPIO DE OURO BRANCO</t>
  </si>
  <si>
    <t>0853-2016</t>
  </si>
  <si>
    <t>CRIAÇÃO DE UM NÚCLEO DE PRÁTICA JURÍDICA NA CIDADE DE OURO BRANCO VISANDO À CAPACITAÇÃO E AVALIAÇÃO DOS ALUNOS DO CURSO DE DIREITO DA UFOP</t>
  </si>
  <si>
    <t>IARA ANTUNES DE SOUZA</t>
  </si>
  <si>
    <t>VERMELHA E</t>
  </si>
  <si>
    <t>4323-2015</t>
  </si>
  <si>
    <t>PACTO NACIONAL DE ALFABETIZAÇÃO NA IDADE CERTA - PNAIC/SUL DE MINAS - Contrato 014/2016 - DL 153/2015</t>
  </si>
  <si>
    <t>FIARA ANTUNES DE SOUZAgalvaniIARA ANTUNES DE SOUZAIARA ANTUNES DE SOUZA</t>
  </si>
  <si>
    <t>PS18</t>
  </si>
  <si>
    <t>0877-2016</t>
  </si>
  <si>
    <t>ESTUDOS E CARACTERIZAÇÃO DOS PRODUTOS E REJEITOS NO PROCESSO CARON</t>
  </si>
  <si>
    <t>VITOR A. ALVARENGA OLIVEIRA</t>
  </si>
  <si>
    <t>0981-2016</t>
  </si>
  <si>
    <t>UTILIZAÇÃO DE ÍNDICE DE INTEGRIDADE ECOLÓGICA PARA CLASSIFICAR A QUALIDADE DE AMBIENTES AQUÁTICOS DE MINAS GERAIS (SENAI-CETEC)</t>
  </si>
  <si>
    <t>PROF. PAULO DE TARSO AMORIM</t>
  </si>
  <si>
    <t>PROF. ANTÔNIO LUCIANO GANDINI</t>
  </si>
  <si>
    <t>Inclusao aluno carente da Escola de Minas e integraçao em programas de assistencia a populaçao carente do municipio nas areas de educaçao, saude e assistencia social (34ª Aditivo)</t>
  </si>
  <si>
    <t>UFOP/RZESZOW UNIVERSITY POLAND (POLÔNIA)</t>
  </si>
  <si>
    <t>1020-2016</t>
  </si>
  <si>
    <t>Acordo Interinstitucional firmado entre a UFOP (Brasil) e a Rzeszow University Poland (Polônia) para atendimento a demandas administrativas e estudantis</t>
  </si>
  <si>
    <t>UFOP/IRMANDADE SANTA CASA DE MISERICÓRIDA DE OURO PRETO</t>
  </si>
  <si>
    <t>1035-2016</t>
  </si>
  <si>
    <t>ESPECIALIZAÇÃO LATO SENSU - RESIDÊNCIA MÉDICA</t>
  </si>
  <si>
    <t>ESCOLA DE MEDICINA</t>
  </si>
  <si>
    <t>UFOP/ABM/FEOP</t>
  </si>
  <si>
    <t>1106-2016</t>
  </si>
  <si>
    <t>Cursos de educação continuada na grande área de Metalurgia Física, relacionados aos temas de Ensaios dos Materiais e Análise Falhas, oferecidos pela ABM, para um público de técnicos, engenheiros e estudantes de graduação e pós-graduação.</t>
  </si>
  <si>
    <t>PROF. GERALDO LÚCIO DE FARIA</t>
  </si>
  <si>
    <t>5257-2015</t>
  </si>
  <si>
    <t>PLANO DE CULTURA UFOP</t>
  </si>
  <si>
    <t>UFOP/HEMOMINAS</t>
  </si>
  <si>
    <t>1221-2016</t>
  </si>
  <si>
    <t>CESSÃO DE USO - CESSÃO GRATUITA DE BENS RELACIONADOS A SEREM UTILIZADOS NO LABORATÓRIO DE ENZIMOLOGIA E PROTEÔMICA DA UFOP</t>
  </si>
  <si>
    <t>UFOP/FEOP/PROJETO: CPPA 2010-2015 - RÁDIO E TELEVISÃO</t>
  </si>
  <si>
    <t>0331-2016</t>
  </si>
  <si>
    <t>PROF. FRANCISCO JOSÉ DAHER JÚNIOR</t>
  </si>
  <si>
    <t>1355-2016</t>
  </si>
  <si>
    <t>PROGRAMA TOP ESPANHA 2016 - PARTICIPAÇÃO EM CURSO DE LÍNGUA E CULTURA ESPANHOLA - UNIVERSIDAD DE SALAMANCA</t>
  </si>
  <si>
    <t>6875-2014</t>
  </si>
  <si>
    <t>GESTÃO ADMINISTRATIVA E FINANCEIRA DS RECURSOS REERENTES AO CURSO DE GESTÃO DO DESENVOLVIMENTO INCLUSIVO NA ESCOLA</t>
  </si>
  <si>
    <t>ROGÉRIO SANTOS</t>
  </si>
  <si>
    <t>MARIA APARECIDA AUGUSTO SATTO VILELA</t>
  </si>
  <si>
    <t>3148-2015 -1</t>
  </si>
  <si>
    <t>SERGIO FRANCISCO DE AQUINO</t>
  </si>
  <si>
    <t>1405-2016</t>
  </si>
  <si>
    <t>DOAÇÃO DE EQUIPAMENTOS DIVERSOS ADQUIRIDOS COM RECURSOS DE PROJETOS LISTADOS</t>
  </si>
  <si>
    <t>5710-2015</t>
  </si>
  <si>
    <t>Implantação do LaBORATÓRIO TIPO 2 NA ESCOLA DE FARMÁCIA DA UFOP PARA MONITORAMNETO DA QUALIDADE DE EXAMES DE PAPANICOLAU REALIZDOS NO ESTADO DE MINAS GERAIS</t>
  </si>
  <si>
    <t>CLAUDIA MARTINS CARNEIRO</t>
  </si>
  <si>
    <t>PS19</t>
  </si>
  <si>
    <t>1519-2016</t>
  </si>
  <si>
    <t>Projeto Pedagógico do Curso Vale 2013 - ESPECIALIZAÇÃO EM SISTEMAS MÍNERO METALÚRGICO - Monografias</t>
  </si>
  <si>
    <t>1520-2016</t>
  </si>
  <si>
    <t>Projeto Pedagógico do Curso Vale 2011 - ESPECIALIZAÇÃO EM SISTEMAS MÍNERO METALÚRGICOS - MANUTENÇÃO MONOGRAFIA</t>
  </si>
  <si>
    <t>1521-2016</t>
  </si>
  <si>
    <t>Projeto Pedagógico do Curso Vale 2013 - Especialização em Sistemas Mínero Metalúrgicos - Monografias</t>
  </si>
  <si>
    <t>Prof. FERNANDO GABRIEL DA SILVA ARAÚJO</t>
  </si>
  <si>
    <t>UFOP/UNIVERSIDADE DE LISBOA (PORTUGAL)</t>
  </si>
  <si>
    <t>1524-2016</t>
  </si>
  <si>
    <t>Mobilidade de estudantes de graduação e pos-graduaçao de ambas Instituições</t>
  </si>
  <si>
    <t>UFOP/FG/ROLTH DO BRASIL</t>
  </si>
  <si>
    <t>1523-2016</t>
  </si>
  <si>
    <t>Utilização de Escórias de Aciaria e Pedras São Tomé em Argamassas sustentáveis para assentamento e revestimento de alvenarias - Desempenho e Sustentabilidade</t>
  </si>
  <si>
    <t>Prof. Ricardo Fiorotti Peixoto</t>
  </si>
  <si>
    <t>24 meses a partir da sua assinatura</t>
  </si>
  <si>
    <t>UFOP/UNESP</t>
  </si>
  <si>
    <t>1522-2016</t>
  </si>
  <si>
    <t>Participação dos Professores Doutores da Faculdade de Engenharia de Guaratinguetá integrada à UNESP no Programa de Pós-Graduação em Ensino de Ciências da UFOP.</t>
  </si>
  <si>
    <t>Prof. Dr. Fábio Augusto Rodrigues e Silva</t>
  </si>
  <si>
    <t>05 anos a partir da sua assinatura</t>
  </si>
  <si>
    <t>1º Aditivo - REALIZAÇÃO DE RESIDÊNCIA MÉDICA NAS UNIDADES DE ATENÇÃO PRIMÁRIA À SAÚDE (UAPS) DO MUNICÍPIO DE OURO PRETO, POR MÉDICOS RESIDENTES DEVIDAMENTE INSCRITOS NA UFOP. CONVÊNIO N. 055/2013</t>
  </si>
  <si>
    <t>UFOP/GCUB/ANUIES</t>
  </si>
  <si>
    <t>1529-2016</t>
  </si>
  <si>
    <t>Programa de Intercâmbio Acadêmico Brasil- México (BRAMEX)</t>
  </si>
  <si>
    <t>UFOP/FACULDADE DE ENGENHARIA TECNOLÓGICA EM KU LEUVEN, BÉLGICA</t>
  </si>
  <si>
    <t>1556-2016</t>
  </si>
  <si>
    <t>Programa de Intercâmbio de alunos entre as Instituições visando o aprimoramento educacional e cultural mútuo.</t>
  </si>
  <si>
    <t>1607-2016</t>
  </si>
  <si>
    <t>Intercâmbio de alunos e equipe acadêmica entre as Instituições visando o aprimoramento educacional e cultural mútuo.</t>
  </si>
  <si>
    <t>Amarela F</t>
  </si>
  <si>
    <t>UNIFAL/UFOP</t>
  </si>
  <si>
    <t>1612-2016</t>
  </si>
  <si>
    <t>Potencial terapêutico do benznidal associado a tagitina "C" na doença de Chagas experimental e determinação de biomarcadores por metabolômica"</t>
  </si>
  <si>
    <t>Profª Maria Terezinha Bahia</t>
  </si>
  <si>
    <t>A partir da sua assinatura (15/03/16) até 01 ano após o término do Termo de Outorga a ser celebrado entre a UFOP, UNIFAL e a FAPEMIG</t>
  </si>
  <si>
    <t>UFOP/SMSOP/SESMG</t>
  </si>
  <si>
    <t>1610-2016</t>
  </si>
  <si>
    <t>Contrato Organizativo de Ação Pública Ensino-Saúde (COAPES) - Ouro Preto</t>
  </si>
  <si>
    <t>5 anos a partir da sua assinatura</t>
  </si>
  <si>
    <t>UFOP/SMSM/SESMG</t>
  </si>
  <si>
    <t>1611-2016</t>
  </si>
  <si>
    <t>Contrato Organizativo de Ação Pública Ensino-Saúde (COAPES) - Mariana</t>
  </si>
  <si>
    <t>Contrato Organizativo de Ação Pública Ensino-Saúde (COAPES) - MarianaContrato Organizativo de Ação Pública Ensino-Saúde (COAPES) - MarianaContrato Organizativo de Ação Pública Ensino-Saúde (COAPES) - MarianaContrato Organizativo de Ação Pública Ensino-Saúde (COAPES) - Mariana</t>
  </si>
  <si>
    <t>Prof. Robson José de Cassia Franco Afonso</t>
  </si>
  <si>
    <t>1676-2016</t>
  </si>
  <si>
    <t>REALIZAÇÃO DE INTERNATOS (ESTÁGIOS CURRICULARES OBRIGATÓRIOS) PELOS ALUNOS DE GRADUAÇÃO DE MEDICINA DA UFOP, COMO PRÁTICA PEDAGÓGICA DE CARÁTER SISTEMÁTICO, NAS UNIDADES DE SAÚDE DO MUNICÍPIO DE OURO PRETO, INTREGADAS AO SUS. CONVÊNIO N. 075/2013</t>
  </si>
  <si>
    <t>UFOP/FAPEMIG/FG</t>
  </si>
  <si>
    <t>1698-2016</t>
  </si>
  <si>
    <t>Cooperação entre os partícipes para a indução, o fomento, a gestão e a execução de atividades de ensino, programas e projetos de pesquisa científica, desenvolvimento tecnológico e inovação, de acordo com os programas da FAPEMIG.</t>
  </si>
  <si>
    <t>UFOP/VALE/FG</t>
  </si>
  <si>
    <t>1711-2016</t>
  </si>
  <si>
    <t>Modelamento Geológico Estrutural da Mina de Fábrica Nova - Setor Norte</t>
  </si>
  <si>
    <t>1712-2016</t>
  </si>
  <si>
    <t>1713-2016</t>
  </si>
  <si>
    <t>UFOP/UFMG</t>
  </si>
  <si>
    <t>1724-2016</t>
  </si>
  <si>
    <t>Intercâmbio de conhecimentos científicos entre os partícipe no âmbito da Microbiologia, mediante interação do seu corpo docente e discente, em nível de doutorado, mestrado e graduação, neste ultimo caso, promovendo alunos em iniciação científica.</t>
  </si>
  <si>
    <t>Profª Drª Maria Célia da Silva Lanna</t>
  </si>
  <si>
    <t>24 meses a partir da sua assinatura.</t>
  </si>
  <si>
    <t>ANGLOGOLD ASHANTI S/A - FG - UFOP</t>
  </si>
  <si>
    <t>1225-2014</t>
  </si>
  <si>
    <t>TRATAMENTO DE RESÍDUOS DA LIXIVIAÇÃO DE METAIS NOBRES - 1º TERMO ADITIVO DE PRAZO</t>
  </si>
  <si>
    <t>ARLENE SARMANHO</t>
  </si>
  <si>
    <t>CURSO DE ESPECIALIZAÇÃO UNIAFRO - POLÍTICA DE PROMOÇÃO DA IGUALDADE RACIAL NA ESCOLA - 3º TERMO ADITIVO DE PRAZO</t>
  </si>
  <si>
    <t>1841-2016</t>
  </si>
  <si>
    <t>Software para Planejamento de Malhas Virtuais de Perfuração e Algorismo para Definição de Cargas Explosivas</t>
  </si>
  <si>
    <t xml:space="preserve">Prof. Vicente José Peixoto de Amorim </t>
  </si>
  <si>
    <t>Prof. Igor Muzetti Pereira</t>
  </si>
  <si>
    <t>UFOP/SANTA CASA</t>
  </si>
  <si>
    <t>2700-2016</t>
  </si>
  <si>
    <t>Promover a conjugação de esforços, mediante utilização de tecnologias, recursos humanos, materiais científicos disponíveis, visando à implementação conjunta de programas, projetos e atividades de ensino, pesquisa e extensão, envolvendo as diversas áreas de conhecimento humano, bem como intercâmbio de professores, estudantes e material acadêmico</t>
  </si>
  <si>
    <t>UFOP/FAPEMIG/FEOP</t>
  </si>
  <si>
    <t>1843-2016</t>
  </si>
  <si>
    <t>Termo de Parceria nº 09 - Cooperação entre os partícipes para a indução, o fomento, a gestão e a execução de atividades de ensino, programas e projetos de pesquisa científica, desenvolvimento tecnológico e inovação, de acordo com os programas da FAPEMIG, e com as ações governamentais do Estado de Minas Gerais</t>
  </si>
  <si>
    <t xml:space="preserve">SUPERINTENDENCIA DE LIMPEZA URBANA DE BELO HORIZONTE (SLU)/UFOP </t>
  </si>
  <si>
    <t>1894-2016</t>
  </si>
  <si>
    <t>ANALISE DA CONTAMINAÇÃO DE AQUIFEROS</t>
  </si>
  <si>
    <t>LUIS ALMEIDA PRADO BACELLAR</t>
  </si>
  <si>
    <t>18 MESES - 12 DE ABRIL DE 2016 A 11 DE OUTUBRO DE 2017</t>
  </si>
  <si>
    <t>1895-2016</t>
  </si>
  <si>
    <t>Análise numéricas integradas ao monitoramento hidrotécnico para avaliação da estabilidade de tabules em cavas</t>
  </si>
  <si>
    <t>Prof. Romero Gomes</t>
  </si>
  <si>
    <t>Eleonardo Lucas Pereira</t>
  </si>
  <si>
    <t>1896-2016</t>
  </si>
  <si>
    <t>Análise e otimização da recuperação de minério de manganês na lavra por câmaras e pilares - Caso estudo na mina de Urucum Vale Urucum II</t>
  </si>
  <si>
    <t>REALIZAÇÃO DE INTERNATOS (ESTÁGIOS CURRICULARES OBRIGATÓRIOS) PELOS ALUNOS DE GRADUAÇÃO DE MEDICINA DA UFOP, COMO PRÁTICA PEDAGÓGICA DE CARÁTER SISTEMÁTICO, NAS UNIDADES DE SAÚDE DO MUNICÍPIO DE OURO PRETO, INTREGADAS AO SUS. CONVÊNIO N. 075/2013 - 1º TERMO ADITIVO</t>
  </si>
  <si>
    <t>2340-2016</t>
  </si>
  <si>
    <t>Curso de Capacitação do Parque Natural Municipal das Andorinhas na área de Turismo</t>
  </si>
  <si>
    <t>Prof. Marcos Eduardo Carvalho Gonçalves Knupp</t>
  </si>
  <si>
    <t>Elisângela Veiga</t>
  </si>
  <si>
    <t>2469-2016</t>
  </si>
  <si>
    <t>Desenvolvimento das atividades do Projeto Pedagógico do Curso Vale 2013 - Especialização em Sistemas Mínero Metalúrgicos - Monografias</t>
  </si>
  <si>
    <t>UFV/UFOP/FAPEMIG</t>
  </si>
  <si>
    <t>2468-2016</t>
  </si>
  <si>
    <t>Desenvolvimento de Avaliação de Teste para Diagnóstico IN VITRO, pela Metodologia de Elisa (ENZYME-LINKED IMMUNOSORBENT ASSAY) para Diagnóstico de Leishmaniose Canina Viceral</t>
  </si>
  <si>
    <t>NITE - Profª Juliana Fietto (UFV/UFOP) - Prof. Leonardo Santos de Freitas (QUIBASA QUÍMICA BÁSICA LTDA)</t>
  </si>
  <si>
    <t>UFOP/MEC</t>
  </si>
  <si>
    <t>2472-2016</t>
  </si>
  <si>
    <t>Escola Sustentável em Minas Gerais: Espaçoes Educadores Acessíveis, Resilientes, Inclusivos e Inovadores</t>
  </si>
  <si>
    <t>UFOP/FEOP/FAPEMIG</t>
  </si>
  <si>
    <t>2733-2016</t>
  </si>
  <si>
    <t>Soluções sólidas Homogêneas de Óxidos Mistos de Lantanídeos NdLuO3 e SmLuO3 e Respectivos Métodos de Obtenção</t>
  </si>
  <si>
    <t>UFOP/Universidade das Illes Balears (Espanha)</t>
  </si>
  <si>
    <t>2732-2016</t>
  </si>
  <si>
    <t>Acordo de Cooperação firmado entre a UFOP e a Universidade das Illes Balears (Espanha) no âmbito da docência, formação de estudantes e pesquisadores.</t>
  </si>
  <si>
    <t>Implementação do Plano de Trabalho da Disciplina de Semiologia Pediátrica (MED 128), Módulo Hospitalar, oferecida pelo Curso de Medicina da UFOP</t>
  </si>
  <si>
    <t>2836-2016</t>
  </si>
  <si>
    <t>Sistema Micelar Termo Reversível contendo Anfotericina "B" para Administração Subcutânea e Tópica no Tratamento da Leishmaniose Visceral e Tegumentar</t>
  </si>
  <si>
    <t>3104-2016</t>
  </si>
  <si>
    <t>UFOP/FG/FAPEMIG</t>
  </si>
  <si>
    <t>3035-2016</t>
  </si>
  <si>
    <t>Termo de Parceria nº 10 - Indução, fomento, gestão e execução de atividades de ensino, programas, projetos de pesquisa científica, desenvolvimento tecnológico e inovação.</t>
  </si>
  <si>
    <t>UFOP/Deggendorf Institute of Technology (Germany)</t>
  </si>
  <si>
    <t>3068-2016</t>
  </si>
  <si>
    <t>Protocolo de intenções firmado entre a UFOP e a Deggendorf Institute of Technology (Alemanha) para o estabelecimento de Programas de Intercâmbio e Colaboração em Áreas de Interesse Comum.</t>
  </si>
  <si>
    <t>3085-2016</t>
  </si>
  <si>
    <t>PROJETO: CURSO DE ESPECIALIZAÇÃO EM GESTÃO PÚBLICA - CONVÊNIO PROC. 1523-2012-3</t>
  </si>
  <si>
    <t>JAIME ANTÔNIO SCHEFFLER SARDI</t>
  </si>
  <si>
    <t>JAIME ANTÔNIO SCHEFFLER</t>
  </si>
  <si>
    <t>3131-2016</t>
  </si>
  <si>
    <t>Workshop da Computação da UFOP - 2016</t>
  </si>
  <si>
    <t>Andrea G. Campos Bianchi</t>
  </si>
  <si>
    <t>Saul Emanuel Delabrida Silva</t>
  </si>
  <si>
    <t>6931-2013</t>
  </si>
  <si>
    <t>UFOP/Associação de Cavalheiros Mestre Nico/PMOP</t>
  </si>
  <si>
    <t>3134-2016</t>
  </si>
  <si>
    <t>Plano de Salvaguarda da Cavalhada de Amarantina</t>
  </si>
  <si>
    <t>UFOP/FEOP/Vale S.A</t>
  </si>
  <si>
    <t>3187-2016</t>
  </si>
  <si>
    <t>Protocolo de Intenções firmado pelas partes para promoção de Parcerias entre o Centro de Tecnologia de Ferrosos (CTF/Vale) e os Laboratórios da UFOP, dentre outras Atividades de Interesse Comum.</t>
  </si>
  <si>
    <t>Profº Cláudio Vieira</t>
  </si>
  <si>
    <t>UFOP/Banco Santander</t>
  </si>
  <si>
    <t>3186-2016</t>
  </si>
  <si>
    <t>CONVÊNIO PARA VIABILIZAÇÃO DO PROGRAMA DE BOLSAS IBERO-AMERICANAS PARA ESTUDANTES DE GRADUAÇÃO SANTANDER UNIVERSIDADES 2016, QUE ENTRE SI CELEBRAM A UNIVERSIDADE FEDERAL DE OURO PRETO E O BANCO SANTANDER (BRASIL) S/A.</t>
  </si>
  <si>
    <t>UFOP/FEOP/Universidade do México (Tecnológico de Estudios Superiores de Ecatepec)</t>
  </si>
  <si>
    <t>3237-2016</t>
  </si>
  <si>
    <t>Contrato celebrado entre a UFOP, FEOP e a Tecnológico de Estudios Superiores de Ecapatec (Universidade do México) visando o oferecimento do curso de curta duração intitulado "Tópicos em Engenharia Elétrica e Industrial e Cultura Brasileira"</t>
  </si>
  <si>
    <t>Prof. Carlos Magno Souza Paiva</t>
  </si>
  <si>
    <t>Jaqueline Pinheiro Schultz</t>
  </si>
  <si>
    <t>UFOP/UNIVERSIDADE SEVERINO SOMBRA</t>
  </si>
  <si>
    <t>3296-2016</t>
  </si>
  <si>
    <t>Cooperação técnica científica para estabelecer a troca de experiências, estratégias, conteúdos e materiais relacionados aos estudos, às campanhas e às ações educativas de combate aos mosquitos Aedes aegypti e Aedes albopictus</t>
  </si>
  <si>
    <t>3475-2016</t>
  </si>
  <si>
    <t xml:space="preserve">Programa de Linguística Aplicada: Ensino-Aprendizagem e Formação de Professores de Linguas Estrangeiras </t>
  </si>
  <si>
    <t xml:space="preserve">Prof. José Luiz Vila Real Gonçalves </t>
  </si>
  <si>
    <t>Prof. Sérgio Raimundo Elias da Silva</t>
  </si>
  <si>
    <t>UFOP/UNIMED/FEOP</t>
  </si>
  <si>
    <t>3473-2016</t>
  </si>
  <si>
    <t>Coleta e análise de amostras de água</t>
  </si>
  <si>
    <t>Profª Vera Lúcia de Miranda Guarda</t>
  </si>
  <si>
    <t xml:space="preserve">Profª Vera Lúcia de Miranda Guarda </t>
  </si>
  <si>
    <t>UFOP/FG/A3EM</t>
  </si>
  <si>
    <t>3474-2016</t>
  </si>
  <si>
    <t xml:space="preserve">Oferta de cursos intensivos para formação complementar dos alunos da Escola de Minas </t>
  </si>
  <si>
    <t>3476-2016</t>
  </si>
  <si>
    <t>Sentidos Urbanos Patrimônio e Cidadânia - continuação</t>
  </si>
  <si>
    <t>3590-2016</t>
  </si>
  <si>
    <t>Captação de Recursos para Promoção do Projeto Acadêmico do Museu da Farmácia da UFOP</t>
  </si>
  <si>
    <t>Andrea Grabe</t>
  </si>
  <si>
    <t>UFOP/IDB/FDUL</t>
  </si>
  <si>
    <t>4026-2016</t>
  </si>
  <si>
    <t>A FACULDADE DE DIREITO DA UNIVERSIDADE DE LISBOA (FDUL) E A UFOP, DECIDEM ESTABELECER O PRESENTE ACORDO DE COOPERAÇÃO, E INSTITUIR OS RESPECTIVOS PROCEDIMENTOS NAS SEGUINTES ÁREAS: INTERCÂMBIO CULTURAL, CIENTÍFICO E ACADÉMICO</t>
  </si>
  <si>
    <t>3573-2016</t>
  </si>
  <si>
    <t>Levantamento Preliminar da Fauna de Odonata (Insecta), para o plano de manejo do Parque Municipal Cachoeira das Andorinhas - Ouro Preto/MG</t>
  </si>
  <si>
    <t>Prof. Marco Antônio Alves Carneiro</t>
  </si>
  <si>
    <t>Sheila Alves de Almeida</t>
  </si>
  <si>
    <t>3574-2016</t>
  </si>
  <si>
    <t>Contrato de Prestação de Serviços entre a Myr Projetos, UFOP e FEOP para Diagnóstico da flora e vegetação do Parque Natural Municipal das Andorinhas em Ouro Preto - MG</t>
  </si>
  <si>
    <t>Prof.ª Maria Cristina Teixeira Braga Messias</t>
  </si>
  <si>
    <t>UFOP/FEOP/VALE</t>
  </si>
  <si>
    <t>3575-2016</t>
  </si>
  <si>
    <t>Conceber o arranjo institucional e as linhas de atuação do novo Programa para ocupação dos espaços e substituição do antigo Programa de Educação Patrimonial Trem da Vale</t>
  </si>
  <si>
    <t>UFOP/UNIVERSO PRODUÇÃO LTDA.</t>
  </si>
  <si>
    <t>3794-2016</t>
  </si>
  <si>
    <t>Formação de Grupo Técnico com vista a identificar as possiblidades de constituição de parceria para melhorias do Cine Vila Rica.</t>
  </si>
  <si>
    <t>Prof. Dra. Celia Maria Fernandes Nunes</t>
  </si>
  <si>
    <t>3795-2016</t>
  </si>
  <si>
    <t>7º Congresso de Extensão Universitária</t>
  </si>
  <si>
    <t>Rodon Marques Rosa</t>
  </si>
  <si>
    <t>3921-2016</t>
  </si>
  <si>
    <t>Consultoria na área de Ferro-Gusa</t>
  </si>
  <si>
    <t>Paulo Santos Assis</t>
  </si>
  <si>
    <t>UFOP/FG/Vale S.A</t>
  </si>
  <si>
    <t>3898-2016</t>
  </si>
  <si>
    <t>Sistemas Alternativos de Disposição de Rejeitos de Mineração</t>
  </si>
  <si>
    <t>Romero César Gomes</t>
  </si>
  <si>
    <t>4086-2016</t>
  </si>
  <si>
    <t>III Congresso Nacional de Alimentos e Nutrição (III CONAN) e VI Congresso Mineiro de Alimentação e Nutrição (V CONAN)</t>
  </si>
  <si>
    <t>Joana Ferreira do Amaral</t>
  </si>
  <si>
    <t>Cláudia Aparecida Marliére de Lima e Patricia Aparecida P. Pereira</t>
  </si>
  <si>
    <t>UFOP/IFMG</t>
  </si>
  <si>
    <t>4059-2016</t>
  </si>
  <si>
    <t>Disciplinar as Condições de Partilhamento dos Direitos de Propriedade Intelectual Relativos à Tecnologia Intitulada Trefila de Laboratórios com Sistema de Controle, Acompanhamento em Tempo Real e Aquisição de Dados de Parâmetros de Processo</t>
  </si>
  <si>
    <t>UFOP/BRANDT/FG</t>
  </si>
  <si>
    <t>3993-2016</t>
  </si>
  <si>
    <t>Consultoria Ambiental Visando a Elaboração de Avaliação de Risco Geológico e Ameaça Sísmica na Área das Barragens da Samarco Mineração S.A., Localizadas no Município de Mariana/MG</t>
  </si>
  <si>
    <t>Issamu Endo</t>
  </si>
  <si>
    <t>3994-2016</t>
  </si>
  <si>
    <t>Estabelecer normas e regular procedimentos para a concessão e pagamento de bolsas implementadas nos programas PIBIC, PAPG e BIC-JR estabelecidos pela FAPEMIG</t>
  </si>
  <si>
    <t>UFOP/FG/VALLOUREC &amp; SUMITOMO TUBOS DO BRASIL</t>
  </si>
  <si>
    <t>4058-2016</t>
  </si>
  <si>
    <t>DETERMINAÇÃO DE DIAGRAMA DE RESFRIAMENTO CONTÍNUO (TRC) DE AÇOS C-Mn</t>
  </si>
  <si>
    <t>PAULO SÉRGIO MOREIRA</t>
  </si>
  <si>
    <t>UFOP/AREMG</t>
  </si>
  <si>
    <t>4129-2016</t>
  </si>
  <si>
    <t>Realização de Processo Seletivo para Ingresso nos Programas de Residência Médica das Instituições</t>
  </si>
  <si>
    <t>FINEP/FUNCAMP/UNICAMP/UFABC/UFOP/IPE</t>
  </si>
  <si>
    <t>4143-2016</t>
  </si>
  <si>
    <t>Execução do Projeto intitulado "XTReMe - Experiências de Tecnologias para Reabilitação em Medicina"</t>
  </si>
  <si>
    <t>MINC/UFOP</t>
  </si>
  <si>
    <t>6787-2014</t>
  </si>
  <si>
    <t>TED:Cinema sem fronteiras - Cine OP - Universo Produções</t>
  </si>
  <si>
    <t>MCT/UFOP/FEOP</t>
  </si>
  <si>
    <t>5945-2015</t>
  </si>
  <si>
    <t>Projeto Acadêmico do Museu de Ciência e Técnica da Escola de Minas da UFOP</t>
  </si>
  <si>
    <t>Profª MariaPaula Delício</t>
  </si>
  <si>
    <t>3259-2014</t>
  </si>
  <si>
    <t>9ª Amostra de Cinema de Ouro Preto - 9º CINEOP</t>
  </si>
  <si>
    <t>8229-2013</t>
  </si>
  <si>
    <t>Peptídeos Ricos em Prolina e Arginina Derivados do PR39 Dotados de Atividade Angiogênica</t>
  </si>
  <si>
    <t>Município de Mariana/UFOP</t>
  </si>
  <si>
    <t>3734-2016</t>
  </si>
  <si>
    <t>Implantação e Funcionamento da Unidade de Conservação Ambiental Parque Ecológico Estância do Cruzeiro</t>
  </si>
  <si>
    <t>SGTES(MS)/UFOP</t>
  </si>
  <si>
    <t>4263-2016</t>
  </si>
  <si>
    <t>Programa de Valorização do Profissional da Atenção Básica (PROVAB)</t>
  </si>
  <si>
    <t>Águia Sistemas de Armazenagem S/A/UFOP/FG</t>
  </si>
  <si>
    <t>4265-2016</t>
  </si>
  <si>
    <t>Prestação de Serviços de Análise Experimental de Sistemas de Armazenagem Industrial</t>
  </si>
  <si>
    <t>Arlene Maria Cunha Sarmanho</t>
  </si>
  <si>
    <t>Versiane Albis Leão</t>
  </si>
  <si>
    <t>UFOP/FEOP/AMMGV/Vale S.A./PMOP/PMM/CMOP/CMMM</t>
  </si>
  <si>
    <t>4264-2016</t>
  </si>
  <si>
    <t>Programa de Educação Patrimonial Trem da Vale (Circulatrilho)</t>
  </si>
  <si>
    <t>UFOP/FEOP - VIDE PROC. 3590-2016</t>
  </si>
  <si>
    <t>3460-2015</t>
  </si>
  <si>
    <t>Museu da Farmácia</t>
  </si>
  <si>
    <t>UFOP/AngloGold Ashanti/UFOP</t>
  </si>
  <si>
    <t>4286-2016</t>
  </si>
  <si>
    <t>Potencial de Biolixiviação de Minérios Refratários de Ouro em Tanque</t>
  </si>
  <si>
    <t>Arlene Maria C. Sarmalho</t>
  </si>
  <si>
    <t>4287-2016</t>
  </si>
  <si>
    <t>Biolixiviação de Minérios Refratários de Ouro Ore Sorting</t>
  </si>
  <si>
    <t>UFOP/Universidad Católica Silva Henríquez</t>
  </si>
  <si>
    <t>4465-2016</t>
  </si>
  <si>
    <t>Desenvolver a realização de estudos e projetos de investigação em temas de interesse comum, dentre outras atividades acadêmicas</t>
  </si>
  <si>
    <t>UFOP/Santa Casa</t>
  </si>
  <si>
    <t>4776-2016</t>
  </si>
  <si>
    <t xml:space="preserve">Treinamento prático em Radiologia, conforme Plano de Trabalho da Disciplina de Radiologia e Métodos de Imagem, oferecida pelo Curso de Medicina da Escola de Medicina da UFOP </t>
  </si>
  <si>
    <t>UFOP-FAPEMIG-UFV</t>
  </si>
  <si>
    <t>UFOP-IFMG campus Ouro Preto</t>
  </si>
  <si>
    <t>4722-2016</t>
  </si>
  <si>
    <t>Implementação Conjunta de Programas , projetos e atividades de ensino, pequisa e extensão</t>
  </si>
  <si>
    <t>UFOP- Vallorec &amp; Sumitomo Tubos do Brasil Ltda.</t>
  </si>
  <si>
    <t>4741-2016</t>
  </si>
  <si>
    <t>Prestação de Serviços de Ensaio - TRC - Transformação com resfriamento  contínuo</t>
  </si>
  <si>
    <t>Geraldo Lúcio de Faria</t>
  </si>
  <si>
    <t>4805-2016</t>
  </si>
  <si>
    <t>Cessão de Espaços Físicos e Instalações no Edifício localizado na Praça Tiradentes, nº 21, para oferta de cursos destinados à formação complementar dos alunos da Escola de Minas, ministrados pela FG.</t>
  </si>
  <si>
    <t>05 (cinco) anos</t>
  </si>
  <si>
    <t>PS20</t>
  </si>
  <si>
    <t>UFOP/Maracá Indústria e Comércio/FG/Intituto Yamana de Desenvolvimento Socioambiental</t>
  </si>
  <si>
    <t>4492-2016</t>
  </si>
  <si>
    <t>Avaliação por Modelagem Numérica de Coberturas Inibidoras de Drenagem Ácida de Mina em pilhas de Estéril e Barragem de Rejeito</t>
  </si>
  <si>
    <t>12 (doze) meses a contar da sua assinatura</t>
  </si>
  <si>
    <t>UFOP/Brigham and Women´s Hospital Inc. (USA)</t>
  </si>
  <si>
    <t>4985-2016</t>
  </si>
  <si>
    <t>Desenvolvimento e Avaliação de Novos Métodos Estatísticos para Monitoramento de Drogas e vacinas Recém-comercializadas (Software for Nerar Real-Time Post-Market Drug and Vaccine Safety Surveillance)</t>
  </si>
  <si>
    <t>Ivair Ramos Silva</t>
  </si>
  <si>
    <t>U$126,000</t>
  </si>
  <si>
    <t>4996-2016</t>
  </si>
  <si>
    <t>Encontro de Saberes da UFOP 2016</t>
  </si>
  <si>
    <t>Alberto de Freitas Castro Fonseca</t>
  </si>
  <si>
    <t>UFOP/SEBRAE/FEOP</t>
  </si>
  <si>
    <t>5043-2016</t>
  </si>
  <si>
    <t>Educação Empreendedora nas Instituições de Ensino Superior do SEBRAE</t>
  </si>
  <si>
    <t>Prof. Rodrigo F. Bianchi</t>
  </si>
  <si>
    <t>UFMG/UFOP</t>
  </si>
  <si>
    <t>5081-2016</t>
  </si>
  <si>
    <t>Observatório Interinstitucional da Tragédia Mariana-Rio Doce</t>
  </si>
  <si>
    <t>UFOP/Hospital Julia Kubitscheck</t>
  </si>
  <si>
    <t>5100-2016</t>
  </si>
  <si>
    <t>Residência Médica - Hospital Julia Kubitscheck</t>
  </si>
  <si>
    <t>05 (cinco) anos a contar da assinatura</t>
  </si>
  <si>
    <t>5184-2016</t>
  </si>
  <si>
    <t>UFOP/Universita'Degli Studi Di Napoli "L'Orientale" (Itália)</t>
  </si>
  <si>
    <t>5218-2016</t>
  </si>
  <si>
    <t>Promoção e realização de projetos de colaboração científica e didática nas áreas do conhecimento elencadas no artigo primeiro do referido Instrumento</t>
  </si>
  <si>
    <t>5253-2016</t>
  </si>
  <si>
    <t>ESTUDOS GEOESPELEOLÓGICOS - CONFORME CONSTA DO ANEXO I</t>
  </si>
  <si>
    <t>Prof. Hernani Mota Lima</t>
  </si>
  <si>
    <t>Romério Cesar Gomes</t>
  </si>
  <si>
    <t>UFOP/ACELORMITTAL BRASIL S/A/FG</t>
  </si>
  <si>
    <t>5254-2016</t>
  </si>
  <si>
    <t>FÓRUM DE CIÊNCIA E TECNOLOGIA ESCOLA DE MINAS - FCTEM 2016</t>
  </si>
  <si>
    <t>UFOP/UFSJ</t>
  </si>
  <si>
    <t>5435-2016</t>
  </si>
  <si>
    <t>Estabelecer e regulamentar um programa de cooperação técnico-científica entre a UFSJ e a UFOP</t>
  </si>
  <si>
    <t>UFOP/GERDAU AÇOMINAS/FG</t>
  </si>
  <si>
    <t>5252-2016</t>
  </si>
  <si>
    <t>II FÓRUM DE CIÊNCIA E TECNOLOGIA - ESCOLA DE MINAS DA UNIVERSIDADE FEDERAL DE OURO PRETO</t>
  </si>
  <si>
    <t>Anglogold/UFOP/FG</t>
  </si>
  <si>
    <t>5349-2016</t>
  </si>
  <si>
    <t>Fórum de Ciência e Tecnologia 2016</t>
  </si>
  <si>
    <t>Das assinaturas até o cumprimento integral das obrigações pelas partes</t>
  </si>
  <si>
    <t>UFOP/ELSEVIER B.V</t>
  </si>
  <si>
    <t>5431-2016</t>
  </si>
  <si>
    <t>A Elsevier pelo presente concede à assinante o direito não-exclusivo e não-transferível de acessar e usar os produtos e serviços identificados no Anexo I ("Produtos Assinado") e fornecer os Produtos Assinados aos seus Usuários Autorizados (conforme aqui definidos) sujeito aos termos e condições deste Contrato.</t>
  </si>
  <si>
    <t>UFOP/UFU</t>
  </si>
  <si>
    <t>5434-2016</t>
  </si>
  <si>
    <t>Realização de Pesquisa e Desenvolvimento de Tecnologias e Inovação na Indústria de Fertilizantes</t>
  </si>
  <si>
    <t>UFOP/CORPORACIÓN UNIVERSITÁRIA MINUTO DE DIOS (COLOMBIA)</t>
  </si>
  <si>
    <t>5795-2016</t>
  </si>
  <si>
    <t>Desempenhar um papel fundamental na aproximação dos povos e no desenvolvimento econômico, social e cultural dos mesmos</t>
  </si>
  <si>
    <t>5571-2016</t>
  </si>
  <si>
    <t>Projeto Educação Patrimonial "Música e Folia em São Bartolomeu"</t>
  </si>
  <si>
    <t>Maria Teresa Mendes de Castro</t>
  </si>
  <si>
    <t>Hugo Xavier Guarilha</t>
  </si>
  <si>
    <t>5575-2016</t>
  </si>
  <si>
    <t>Estudo e desenvolvimento de um arcabouço para teleoperação avançada de equipamentos de mineração: monitoramento de correias transportadoras.</t>
  </si>
  <si>
    <t>Andrea Gomes Campos Bianchi</t>
  </si>
  <si>
    <t>16-05575-A</t>
  </si>
  <si>
    <t>UFOP/FG/ITV/VALE S.A</t>
  </si>
  <si>
    <t>5597-2016</t>
  </si>
  <si>
    <t>Desenvolvimento de sistema de baixo custo para medição de umidade de minérios</t>
  </si>
  <si>
    <t>Prof. Alan Kardek Rêgo</t>
  </si>
  <si>
    <t>UFRJ/UFOP</t>
  </si>
  <si>
    <t>5628-2016</t>
  </si>
  <si>
    <t>Promoção de atividades conjuntas de ensino, pesquisa e extensão através da Faculdade de Educação da UFRJ</t>
  </si>
  <si>
    <t>5627-2016</t>
  </si>
  <si>
    <t>Intercâmbio de docentes e TAE´s através da Faculdade de Educação da UFRJ e UFOP</t>
  </si>
  <si>
    <t>UFOP/UFV/UFJF/FAPEMIG</t>
  </si>
  <si>
    <t>6606-2016</t>
  </si>
  <si>
    <t>Prof. José Humberto de Queiroz</t>
  </si>
  <si>
    <t>Cláusula Oitava</t>
  </si>
  <si>
    <t>00796-2017</t>
  </si>
  <si>
    <t>REALIZAR ESTUDO PARA AVALIAÇÃO DE CONCEITOS PARA A IMPLEMENTAÇÃO DE UM SISTEMA DE DEAGNÓSTICO DE TRINCAS EM DORMENTES ATRAVÉS DE ENSAIOS NÃO DESTRUTIVOS AO LONGO DA EFVM. PELA CONTRATADA À VALE.</t>
  </si>
  <si>
    <t>PS21</t>
  </si>
  <si>
    <t>Educação para Diversidade -Capacitação de Educadores da Rede Pública básica Mineira</t>
  </si>
  <si>
    <t>Prof.ª Elisângela Martins Leal</t>
  </si>
  <si>
    <t>Prof. Washington Luis Vieira da Silva</t>
  </si>
  <si>
    <t>UFOP/Associação Voluntárias da Santa Casa da Misericórdia de Ouro Preto - AVOSCOP</t>
  </si>
  <si>
    <t>6348-2016</t>
  </si>
  <si>
    <t>CESSÃO DE USO - título não-oneroso - Cine Vila Rica - "Musica para Cinema - Orquestra Ouro Preto</t>
  </si>
  <si>
    <t>5773-2016</t>
  </si>
  <si>
    <t>Sentidos Urbanos Patrimônio e Cidadânia - 3ª Fase</t>
  </si>
  <si>
    <t>UFOP/LA ESCUELA DE ADMINISTRACION Y MERCADOTECNIA DEL QUINDIO (COLOMBIA)</t>
  </si>
  <si>
    <t>5526-2016</t>
  </si>
  <si>
    <t>UFOP/IES/GCUB/ANUIES</t>
  </si>
  <si>
    <t>5997-2016</t>
  </si>
  <si>
    <t>Convênio Específico para Mobilidade de Estudantes Brasil-México (BRAMEX) - 2016</t>
  </si>
  <si>
    <t>Prof. Carlos Magno de Souza</t>
  </si>
  <si>
    <t>UFOP/</t>
  </si>
  <si>
    <t>5962-2016</t>
  </si>
  <si>
    <t>Ministério do Planejamento - Cessão do direito de uso do software Sistema Eletrônico de Informações (SEI)</t>
  </si>
  <si>
    <t>5998-2016</t>
  </si>
  <si>
    <t>Modelagem em Distribuir de LC para a Gerdau Açominas</t>
  </si>
  <si>
    <t>Prof. Carlos Antônio da Silva</t>
  </si>
  <si>
    <t>Itavahn Alves da Silva</t>
  </si>
  <si>
    <t>UFOP/SAMARCO/FG</t>
  </si>
  <si>
    <t>5691-2016</t>
  </si>
  <si>
    <t>Prestação de Serviços - Resolução CEPE 4600 - Expressão Socioambiental</t>
  </si>
  <si>
    <t>Profs: Dr. João N. S. Villaschi e Dr. Marcos E. C. K.</t>
  </si>
  <si>
    <t>Profª Suzana Fernandes de Paula</t>
  </si>
  <si>
    <t>UFOP/DNPM</t>
  </si>
  <si>
    <t>6037-2016</t>
  </si>
  <si>
    <t>Estudos técnicos de avaliação da segurança de barragens de contenção de rejeitos de mineração alteadas para montante e da viabilidade técnica do novo sistema de disposição de rejeitos da Samarco Mineração S/A</t>
  </si>
  <si>
    <t>6036-2016</t>
  </si>
  <si>
    <t>Avaliar a tratabilidade das águas do Rio Doce contendo alta Turbidez, em Germano, localizada em Mariana - MG, no Projeto Samarco</t>
  </si>
  <si>
    <t>Prof. Sérgio Francisco de Aquino</t>
  </si>
  <si>
    <t>Bruno E. L. Baeta</t>
  </si>
  <si>
    <t>UFOP/FG/PMOP/FUNDAÇÃO SORRIA/MPMG</t>
  </si>
  <si>
    <t>6116-2016</t>
  </si>
  <si>
    <t>Convênio Guarda-chuva firmado entre a UFOP e Fundação Sorria e outros - Atendimento preferencial das necessidades básicas de inclusão social do aluno carente da Escola de Minas</t>
  </si>
  <si>
    <t>Reitoria</t>
  </si>
  <si>
    <t>UFOP/FG/EXPRESSÃO SOCIOAMBIENTAL</t>
  </si>
  <si>
    <t>Diagnóstico do impacto no turismo dos municípios da área de abrangência socioeconômica</t>
  </si>
  <si>
    <t>Profª. Msc. Suzana Fernandes de Paula</t>
  </si>
  <si>
    <t>UFOP/UEMG</t>
  </si>
  <si>
    <t>6115-2016</t>
  </si>
  <si>
    <t xml:space="preserve">Manutenção e Regulação da Rede Temática em Engenharia dos Materiais </t>
  </si>
  <si>
    <t>6347-2016</t>
  </si>
  <si>
    <t>Programa P&amp;D relativo à simulação do conversor de sopro combinado e da dispersão em reator KR</t>
  </si>
  <si>
    <t>UFOP/SEE/SEDA/MG</t>
  </si>
  <si>
    <t>6369-2016</t>
  </si>
  <si>
    <t>Implementação de Políticas de Educação Ambiental, Populações, Bacia do Rio Doce e Atingidos pelo Rompimento da Barragem da Samarco</t>
  </si>
  <si>
    <t>UFOP/FEOP/CAINT</t>
  </si>
  <si>
    <t>6677-2016</t>
  </si>
  <si>
    <t>Realização de curso de curta duração intitulado "Internacional Summer Programme" a ser ofertado para pessoas físicas estrangeiras no período de 11 a 29 de Julho de 2016</t>
  </si>
  <si>
    <t>Carlos Magno Souza Paiva</t>
  </si>
  <si>
    <t>UFOP/FEOP/</t>
  </si>
  <si>
    <t>Realização do Encontro Mineiro de Políticas Sobre Drogas: Interface Saúde, Educação e Comunidade</t>
  </si>
  <si>
    <t>Prof.ª Eloísa Helena de Lima</t>
  </si>
  <si>
    <t>Prof. Fernando Machado Vilhena Dias</t>
  </si>
  <si>
    <t>6545-2016</t>
  </si>
  <si>
    <t>TERMO DE COMPROMISSO DE ESTÁGIO - Possibilitar ao estudante universitário, na qualidade de aluno(a) estagiário(a), o aprendizado de copetências próprias de atividade profissional e à contextualização curricular</t>
  </si>
  <si>
    <t>5781-2016</t>
  </si>
  <si>
    <t>Pacto Nacional pela Alfabetização na idade certa - PNAIC gerido pela UFOP no Sul de Minas 2016/17</t>
  </si>
  <si>
    <t>HELTON CRISTIAN DE PAULA</t>
  </si>
  <si>
    <t>UFOP/FEOP/MG DOSA</t>
  </si>
  <si>
    <t>6544-2016</t>
  </si>
  <si>
    <t>Estudo da capacidade protetora de antígenos definidos do Trypanosoma cruzi em cães</t>
  </si>
  <si>
    <t xml:space="preserve">Angelica Alves Lima </t>
  </si>
  <si>
    <t>UFOP/FUNDAÇÃO DOM CABRAL/FG</t>
  </si>
  <si>
    <t>6581-2016</t>
  </si>
  <si>
    <t>Realização dos estudos e análises sobre macroeconomia e produtividade para as empresas da cadeia do plástico brasileira e finalizar relatório técnico</t>
  </si>
  <si>
    <t>Prof. Ronaldo Nazaré</t>
  </si>
  <si>
    <t>Chrystian Soares Mendes</t>
  </si>
  <si>
    <t>6608-2016</t>
  </si>
  <si>
    <t>Consultoria em Projetos de Equipamentos Mecânicos no Projeto Geosol (Prof. Milton Realino de Paula)</t>
  </si>
  <si>
    <t>Fernando Gabriel da Silva Araújo</t>
  </si>
  <si>
    <t>6609-2016</t>
  </si>
  <si>
    <t>Consultoria em Projetos de Equipamentos Mecânicos no Projeto Geosol (Prof. Paulo Henrique Vieira Magalhães)</t>
  </si>
  <si>
    <t>6610-2016</t>
  </si>
  <si>
    <t>Consultoria em Projetos de Equipamentos Mecânicos no Projeto Geosol (Prof. Luís Antônio Bortolaia)</t>
  </si>
  <si>
    <t>1613-2016</t>
  </si>
  <si>
    <t>Levantamento de informações de segurança (FISPQ) para lama rejeitos samarco S/A</t>
  </si>
  <si>
    <t>Robson José de Cassia Franco Afonso</t>
  </si>
  <si>
    <t>9973-2009</t>
  </si>
  <si>
    <t>PROJETO ACADÊMICO UNIVERSIDADE EMPREENDEDORA</t>
  </si>
  <si>
    <t>UFOP/EMPRETEC</t>
  </si>
  <si>
    <t>10938-2010</t>
  </si>
  <si>
    <t>EMPREENDEDORISMO TECNOLÓGICO NA UNIVERSIDADE FEDERAL DE OURO PRETO - EMPRETEC 2012</t>
  </si>
  <si>
    <t>CARLOS FREDERICO M C CAVALCANTI</t>
  </si>
  <si>
    <t>INTERNACIONAL CX 06</t>
  </si>
  <si>
    <t>UFOP /URFU RÚSSIA</t>
  </si>
  <si>
    <t>0580-2016</t>
  </si>
  <si>
    <t>PROGRAMA DE COOPERAÇÃO MESTRADO EM RELAÇÕES PÚBLICAS E PROPAGANDA</t>
  </si>
  <si>
    <t xml:space="preserve"> avaliaçao por meio de ferramentas termodinamicas da natureza de inclusoes presentes em aço sae 1045 - VALOR: R$ </t>
  </si>
  <si>
    <t>CACOP/UFOP/FEOP</t>
  </si>
  <si>
    <t>5895-2010</t>
  </si>
  <si>
    <t>Consulta publicações de contratos de concessão de espaço de bem imóvel no CACOP/UFOP</t>
  </si>
  <si>
    <t xml:space="preserve">JOSIANE G. CORRÊA </t>
  </si>
  <si>
    <t>7562-2010</t>
  </si>
  <si>
    <t>Fstival literario de Ouro Preto/2010 proposta SINCOV</t>
  </si>
  <si>
    <t>1105-2012</t>
  </si>
  <si>
    <t>IMPLANTAÇÃO, INFRA-ESTRUTURA E EXTENSÃO DOS CURSOS PRESIDENCIAL DE LICENCIATURA EM MATEMÁTICA, ENGENHARIA DE PRODUÇÃO E ESCOLA DE FARMÁCIA</t>
  </si>
  <si>
    <t>PROF. ÁLVARO GUARDA</t>
  </si>
  <si>
    <t xml:space="preserve"> FUNDAÇÃO GORCEIX / UFOP </t>
  </si>
  <si>
    <t>0001-1000</t>
  </si>
  <si>
    <t>0811-2015 - 4847-2015</t>
  </si>
  <si>
    <t>0411-2016</t>
  </si>
  <si>
    <t>000-1000 - 4001-5000</t>
  </si>
  <si>
    <t>Apensado à Prestação de Contas</t>
  </si>
  <si>
    <t>AVALIAÇÃO DA PRESENÇA DE FÁRMACOS E DESREGULADORES ENDÓCRINOS EM ÁGUAS PARA CONSUMO HUMANO E MANANCIAIS DE ABASTECIMENTO - FUNASA</t>
  </si>
  <si>
    <t>DL 2009</t>
  </si>
  <si>
    <t>DL 2010</t>
  </si>
  <si>
    <t>DL 2011</t>
  </si>
  <si>
    <t>DL 2012</t>
  </si>
  <si>
    <t>DL 2013</t>
  </si>
  <si>
    <t>DL 2014</t>
  </si>
  <si>
    <t>DL 2014 CX 2</t>
  </si>
  <si>
    <t>DL 2014 CX 3</t>
  </si>
  <si>
    <t>DL 2015</t>
  </si>
  <si>
    <t>DL 2016</t>
  </si>
  <si>
    <t>ARQUIVO CENTRAL</t>
  </si>
  <si>
    <t>000 - 3500</t>
  </si>
  <si>
    <t>3501 - 5000</t>
  </si>
  <si>
    <t>6001-8500</t>
  </si>
  <si>
    <t>8501-10500</t>
  </si>
  <si>
    <t>000 - 3000</t>
  </si>
  <si>
    <t>3001 - 5000</t>
  </si>
  <si>
    <t>UFOP/CEAD</t>
  </si>
  <si>
    <t>3222 - 2009</t>
  </si>
  <si>
    <t>CURSO DE PÓS GRADUAÇÃO EM GESTÃO PÚBLICA</t>
  </si>
  <si>
    <t>5001 - 8000</t>
  </si>
  <si>
    <t>6000 - 2009</t>
  </si>
  <si>
    <t>FESTIVAL DE INVERNO DE 2009</t>
  </si>
  <si>
    <t>8001 - 11000</t>
  </si>
  <si>
    <t>8712 - 2009</t>
  </si>
  <si>
    <t>FÓRUM DAS LETRAS 2009</t>
  </si>
  <si>
    <t>10855 - 2009</t>
  </si>
  <si>
    <t>DECOM - UMA MÁQUINA PARA RECOMENDAÇÃO DE CONTEÚDO - PROF ÁLVARO</t>
  </si>
  <si>
    <t>UFOP/DECOM/UPLEXIS</t>
  </si>
  <si>
    <t>UFOP/FIEMG</t>
  </si>
  <si>
    <t>10936 - 2009</t>
  </si>
  <si>
    <t>FIEMG - Análises de movimentação econômica e financeira do setor do turismo e hotelaria</t>
  </si>
  <si>
    <t>000 - 2400</t>
  </si>
  <si>
    <t>2401-5000</t>
  </si>
  <si>
    <t>centro de artes e convenções da UFOP</t>
  </si>
  <si>
    <t>5001 - 7000</t>
  </si>
  <si>
    <t>5520 - 2010</t>
  </si>
  <si>
    <t>7001- 12000</t>
  </si>
  <si>
    <t>UFOP- VALE -FG</t>
  </si>
  <si>
    <t>7019 - 2010</t>
  </si>
  <si>
    <t>UFOP - FERROUS</t>
  </si>
  <si>
    <t>IMPACTO INTEGRADO EMPREENDIMENTOS MINERO-MET</t>
  </si>
  <si>
    <t>11276 - 2010</t>
  </si>
  <si>
    <t>UFOP - PRATICA TECHNICCOK</t>
  </si>
  <si>
    <t>11536 - 2010 AVALIAÇÃO E CONTROLE QUALIDADE ALIMENTOS</t>
  </si>
  <si>
    <t>000 - 1800</t>
  </si>
  <si>
    <t>1801 - 3500</t>
  </si>
  <si>
    <t>3501 -7000</t>
  </si>
  <si>
    <t>UFOP - FG - USIMINAS</t>
  </si>
  <si>
    <t>4380 - 2011</t>
  </si>
  <si>
    <t>USO DA ESCORIA DE ACIARIA EM LASTRO FERROVIÁRIO</t>
  </si>
  <si>
    <t>UFOP - FEOP - S ZERO GEOLOGIA</t>
  </si>
  <si>
    <t>4734 - 2011</t>
  </si>
  <si>
    <t>MAPEAMENTO GEOLOGICO - ESTRUTURAL MINA DE ANDRADE</t>
  </si>
  <si>
    <t>7001 - 8000</t>
  </si>
  <si>
    <t>UFOP - FG - VALE</t>
  </si>
  <si>
    <t>ACA 2047046 - petrologia e metalogenia minerio de ferro - Serra de Inajá</t>
  </si>
  <si>
    <t>ENERGIA SOLAR FOTOVOLAICA</t>
  </si>
  <si>
    <t>MOBILIDADE ACADÊMICA - REDE SALAMANCA</t>
  </si>
  <si>
    <t>8229 - 2013</t>
  </si>
  <si>
    <t xml:space="preserve">Contrato de partilhamento de titularidade  </t>
  </si>
  <si>
    <t>0 - 2000</t>
  </si>
  <si>
    <t>2001 - 4000</t>
  </si>
  <si>
    <t>4701 - 7000</t>
  </si>
  <si>
    <t>7001 - 9000</t>
  </si>
  <si>
    <t>0 - 1600</t>
  </si>
  <si>
    <t>1601 - 4000</t>
  </si>
  <si>
    <t>7001 -10000</t>
  </si>
  <si>
    <t>CAIXA</t>
  </si>
  <si>
    <t>CONTRATO NÃO FIRMADO</t>
  </si>
  <si>
    <t>000 - 1000</t>
  </si>
  <si>
    <t>0974 - 2016</t>
  </si>
  <si>
    <t>PRÉ-VESTIBULAR HUMANISTA</t>
  </si>
  <si>
    <t>NÃO ONEROSO</t>
  </si>
  <si>
    <t>PATRIMÔNIO</t>
  </si>
  <si>
    <t>CONTRATO ENCERRADO</t>
  </si>
  <si>
    <t>Paulo Magalhães</t>
  </si>
  <si>
    <t>caint</t>
  </si>
  <si>
    <t>contrato não firmado</t>
  </si>
  <si>
    <t>0834 - 2016</t>
  </si>
  <si>
    <t>UFOP - UNIVERSIDADE DA REPÚBLICA</t>
  </si>
  <si>
    <t>Cooperação Internacional UFOP - UNIVERSIDADE DA REPÚBLICA (URUGUAI)</t>
  </si>
  <si>
    <t>0837 - 2016</t>
  </si>
  <si>
    <t>Fábio Faversiani</t>
  </si>
  <si>
    <t>CAINT - NÃO DATADO</t>
  </si>
  <si>
    <t>DEMED</t>
  </si>
  <si>
    <t>UFOP - FG</t>
  </si>
  <si>
    <t>1722 - 2016</t>
  </si>
  <si>
    <t>Prof. Valdir Costa</t>
  </si>
  <si>
    <t>1723 - 2016</t>
  </si>
  <si>
    <t xml:space="preserve">Curso usiminas - sistemas mínero - metalurgicos </t>
  </si>
  <si>
    <t>2731 - 2016</t>
  </si>
  <si>
    <t>Não oneroso</t>
  </si>
  <si>
    <t>Profª Ida Berenice Heuser</t>
  </si>
  <si>
    <t>Captação de recursos</t>
  </si>
  <si>
    <t>DEMED  - Contrato não firmado</t>
  </si>
  <si>
    <t>CAINT - CONTRATO NÃO FIRMADO</t>
  </si>
  <si>
    <t>Prof. Rodrigo F. Bianchi - CONTRATO NÃO FIRMADO</t>
  </si>
  <si>
    <t>Dr. Rodrigo Fernando Bianchi - CONTRATO NÃO FIRMADO</t>
  </si>
  <si>
    <t>Marcilene magalhães da Silva - CONTRATO NÃO FIRMADO</t>
  </si>
  <si>
    <t>CINE VILA RICA</t>
  </si>
  <si>
    <t>000 - 1500</t>
  </si>
  <si>
    <t>UFOP - PMOP</t>
  </si>
  <si>
    <t>0426-2015</t>
  </si>
  <si>
    <t>JOVENS DE OURO - Notificação do Ministério do trabalho</t>
  </si>
  <si>
    <t>NITE - CONTRATO NÃO ASSINADO</t>
  </si>
  <si>
    <t>PROF. CAROLINA ALBUQUERQUE - CONTRATO NÃO FIRMADO</t>
  </si>
  <si>
    <t>RAIMUNDO MARQUES DO N. NETO - CONTRATO NÃO ASSINADO</t>
  </si>
  <si>
    <t>GILBERTO FERNANDES - CONTRATO FIRMADO</t>
  </si>
  <si>
    <t>TV-UFOP - CONTRATO NÃO FIRMADO</t>
  </si>
  <si>
    <t>Andrea Grabe Guimarães - duplicado - 3590-2016</t>
  </si>
  <si>
    <t>MARCOS KNUPP - CONTRATO NÃO FIRMADO</t>
  </si>
  <si>
    <t>4001 - 5000</t>
  </si>
  <si>
    <t>UFOP - FEOP</t>
  </si>
  <si>
    <t>CECANE 2015/2016</t>
  </si>
  <si>
    <t>4322 - 2015</t>
  </si>
  <si>
    <t>4323 - 2015</t>
  </si>
  <si>
    <t>PNAIC SUL DE MINAS</t>
  </si>
  <si>
    <t>Prof. Adriana Maria Tonini</t>
  </si>
  <si>
    <t>4847 - 2015</t>
  </si>
  <si>
    <t>Execução do projeto acadêmico de rádio e Tv - Rádio UFOP Educativa e tv UFOP</t>
  </si>
  <si>
    <t xml:space="preserve">Prof. André Luis Carvalho </t>
  </si>
  <si>
    <t>5257 - 2015</t>
  </si>
  <si>
    <t>DL - Mais Cultura - Proj. Acadêmico Planode cultura da UFOP</t>
  </si>
  <si>
    <t>Prof.ª Ida Berenice Heuser</t>
  </si>
  <si>
    <t>5710 - 2015</t>
  </si>
  <si>
    <t>LAPAC tipo 02</t>
  </si>
  <si>
    <t>Prof.ª Claudia Martins Carneiro</t>
  </si>
  <si>
    <t>PROF. FRANCISCO ZACARON WERNECK - CONTRATO NÃO FIRMADO</t>
  </si>
  <si>
    <t>5843 - 2015</t>
  </si>
  <si>
    <t xml:space="preserve">CARACTERIZAÇÃO DO MINÉRIO DE FOSFATO PARA OTIMIZAÇÃO DO PROCESSO PRODUTIVO </t>
  </si>
  <si>
    <t>5945 - 2015</t>
  </si>
  <si>
    <t>UFOP - FINEP</t>
  </si>
  <si>
    <t>Proj. Acadêmico do museu de ciencias e tecnicas da escola de minas</t>
  </si>
  <si>
    <t>UFOP - ERG ENG. LTDA</t>
  </si>
  <si>
    <t>6142 - 2015</t>
  </si>
  <si>
    <t>Convênio UFOP e ERG, estagio de mestrado</t>
  </si>
  <si>
    <t>6134 - 2015</t>
  </si>
  <si>
    <t>08 Horas de consultoria, cursos do DEPEC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</si>
</sst>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R$ &quot;* #,##0.00_);_(&quot;R$ &quot;* \(#,##0.00\);_(&quot;R$ &quot;* \-??_);_(@_)"/>
    <numFmt numFmtId="165" formatCode="m/d/yyyy"/>
    <numFmt numFmtId="166" formatCode="00"/>
    <numFmt numFmtId="167" formatCode="mm/dd/yy;@"/>
    <numFmt numFmtId="168" formatCode="_(* #,##0.00_);_(* \(#,##0.00\);_(* \-??_);_(@_)"/>
    <numFmt numFmtId="169" formatCode="_-* #,##0.00_-;\-* #,##0.00_-;_-* \-??_-;_-@_-"/>
  </numFmts>
  <fonts count="33" x14ac:knownFonts="1">
    <font>
      <sz val="11"/>
      <color rgb="FF333333"/>
      <name val="Calibri"/>
      <family val="2"/>
      <charset val="1"/>
    </font>
    <font>
      <b/>
      <sz val="14"/>
      <name val="Arial"/>
      <family val="2"/>
      <charset val="1"/>
    </font>
    <font>
      <b/>
      <sz val="14"/>
      <color rgb="FFFF0000"/>
      <name val="Arial"/>
      <family val="2"/>
      <charset val="1"/>
    </font>
    <font>
      <b/>
      <sz val="22"/>
      <name val="Arial"/>
      <family val="2"/>
      <charset val="1"/>
    </font>
    <font>
      <b/>
      <sz val="14"/>
      <color rgb="FF000000"/>
      <name val="Arial"/>
      <family val="2"/>
      <charset val="1"/>
    </font>
    <font>
      <sz val="10"/>
      <name val="Arial"/>
      <family val="2"/>
    </font>
    <font>
      <b/>
      <sz val="24"/>
      <name val="Arial"/>
      <family val="2"/>
      <charset val="1"/>
    </font>
    <font>
      <b/>
      <sz val="12"/>
      <name val="Arial"/>
      <family val="2"/>
      <charset val="1"/>
    </font>
    <font>
      <b/>
      <sz val="10"/>
      <name val="Arial"/>
      <family val="2"/>
      <charset val="1"/>
    </font>
    <font>
      <u/>
      <sz val="10"/>
      <name val="Arial"/>
      <family val="2"/>
      <charset val="1"/>
    </font>
    <font>
      <b/>
      <sz val="10"/>
      <color rgb="FFFF0000"/>
      <name val="Arial"/>
      <family val="2"/>
      <charset val="1"/>
    </font>
    <font>
      <sz val="10"/>
      <name val="Arial"/>
      <family val="2"/>
      <charset val="1"/>
    </font>
    <font>
      <sz val="24"/>
      <name val="Arial"/>
      <family val="2"/>
      <charset val="1"/>
    </font>
    <font>
      <sz val="14"/>
      <name val="Arial"/>
      <family val="2"/>
      <charset val="1"/>
    </font>
    <font>
      <sz val="24"/>
      <color rgb="FF000000"/>
      <name val="Arial"/>
      <family val="2"/>
      <charset val="1"/>
    </font>
    <font>
      <sz val="10"/>
      <color rgb="FF000000"/>
      <name val="Arial"/>
      <family val="2"/>
      <charset val="1"/>
    </font>
    <font>
      <b/>
      <sz val="24"/>
      <color rgb="FF000000"/>
      <name val="Arial"/>
      <family val="2"/>
      <charset val="1"/>
    </font>
    <font>
      <b/>
      <sz val="14"/>
      <color rgb="FF333333"/>
      <name val="Arial"/>
      <family val="2"/>
      <charset val="1"/>
    </font>
    <font>
      <b/>
      <sz val="16"/>
      <name val="Arial"/>
      <family val="2"/>
      <charset val="1"/>
    </font>
    <font>
      <sz val="16"/>
      <name val="Arial"/>
      <family val="2"/>
      <charset val="1"/>
    </font>
    <font>
      <sz val="12"/>
      <name val="Arial"/>
      <family val="2"/>
      <charset val="1"/>
    </font>
    <font>
      <sz val="28"/>
      <name val="Arial"/>
      <family val="2"/>
      <charset val="1"/>
    </font>
    <font>
      <sz val="18"/>
      <name val="Arial"/>
      <family val="2"/>
      <charset val="1"/>
    </font>
    <font>
      <b/>
      <sz val="20"/>
      <name val="Arial"/>
      <family val="2"/>
      <charset val="1"/>
    </font>
    <font>
      <b/>
      <sz val="26"/>
      <name val="Arial"/>
      <family val="2"/>
      <charset val="1"/>
    </font>
    <font>
      <b/>
      <sz val="10"/>
      <color rgb="FF000000"/>
      <name val="Arial"/>
      <family val="2"/>
      <charset val="1"/>
    </font>
    <font>
      <b/>
      <sz val="26"/>
      <color rgb="FF000000"/>
      <name val="Arial"/>
      <family val="2"/>
      <charset val="1"/>
    </font>
    <font>
      <b/>
      <i/>
      <sz val="14"/>
      <name val="Arial"/>
      <family val="2"/>
      <charset val="1"/>
    </font>
    <font>
      <i/>
      <sz val="10"/>
      <name val="Arial"/>
      <family val="2"/>
      <charset val="1"/>
    </font>
    <font>
      <sz val="11"/>
      <color rgb="FF000000"/>
      <name val="Calibri"/>
      <family val="2"/>
      <charset val="1"/>
    </font>
    <font>
      <b/>
      <sz val="9"/>
      <color rgb="FF000000"/>
      <name val="Segoe UI"/>
      <family val="2"/>
    </font>
    <font>
      <sz val="9"/>
      <color rgb="FF000000"/>
      <name val="Segoe UI"/>
      <family val="2"/>
    </font>
    <font>
      <sz val="10"/>
      <name val="Arial"/>
      <family val="2"/>
    </font>
  </fonts>
  <fills count="33">
    <fill>
      <patternFill patternType="none"/>
    </fill>
    <fill>
      <patternFill patternType="gray125"/>
    </fill>
    <fill>
      <patternFill patternType="solid">
        <fgColor rgb="FFFFFF00"/>
        <bgColor rgb="FFFFFF00"/>
      </patternFill>
    </fill>
    <fill>
      <patternFill patternType="solid">
        <fgColor rgb="FF00CCFF"/>
        <bgColor rgb="FF33CCCC"/>
      </patternFill>
    </fill>
    <fill>
      <patternFill patternType="solid">
        <fgColor rgb="FF00FF00"/>
        <bgColor rgb="FF33CCCC"/>
      </patternFill>
    </fill>
    <fill>
      <patternFill patternType="solid">
        <fgColor rgb="FFFF0000"/>
        <bgColor rgb="FF993300"/>
      </patternFill>
    </fill>
    <fill>
      <patternFill patternType="solid">
        <fgColor rgb="FFFF6600"/>
        <bgColor rgb="FFFF9900"/>
      </patternFill>
    </fill>
    <fill>
      <patternFill patternType="solid">
        <fgColor rgb="FFFFFFFF"/>
        <bgColor rgb="FFFFFFCC"/>
      </patternFill>
    </fill>
    <fill>
      <patternFill patternType="solid">
        <fgColor rgb="FFFFFF99"/>
        <bgColor rgb="FFFFFFCC"/>
      </patternFill>
    </fill>
    <fill>
      <patternFill patternType="solid">
        <fgColor rgb="FF99CCFF"/>
        <bgColor rgb="FF9DC3E6"/>
      </patternFill>
    </fill>
    <fill>
      <patternFill patternType="solid">
        <fgColor rgb="FFFF9900"/>
        <bgColor rgb="FFFFCC00"/>
      </patternFill>
    </fill>
    <fill>
      <patternFill patternType="solid">
        <fgColor rgb="FFC0C0C0"/>
        <bgColor rgb="FFC3D69B"/>
      </patternFill>
    </fill>
    <fill>
      <patternFill patternType="solid">
        <fgColor rgb="FFFF00FF"/>
        <bgColor rgb="FFFF00FF"/>
      </patternFill>
    </fill>
    <fill>
      <patternFill patternType="solid">
        <fgColor rgb="FFFFCC99"/>
        <bgColor rgb="FFE6B9B8"/>
      </patternFill>
    </fill>
    <fill>
      <patternFill patternType="solid">
        <fgColor rgb="FFCCFFCC"/>
        <bgColor rgb="FFCCFFFF"/>
      </patternFill>
    </fill>
    <fill>
      <patternFill patternType="solid">
        <fgColor rgb="FF969696"/>
        <bgColor rgb="FF808080"/>
      </patternFill>
    </fill>
    <fill>
      <patternFill patternType="solid">
        <fgColor rgb="FFCC99FF"/>
        <bgColor rgb="FFFF99CC"/>
      </patternFill>
    </fill>
    <fill>
      <patternFill patternType="solid">
        <fgColor rgb="FF3366FF"/>
        <bgColor rgb="FF0066CC"/>
      </patternFill>
    </fill>
    <fill>
      <patternFill patternType="solid">
        <fgColor rgb="FF808000"/>
        <bgColor rgb="FF808080"/>
      </patternFill>
    </fill>
    <fill>
      <patternFill patternType="solid">
        <fgColor rgb="FF0000FF"/>
        <bgColor rgb="FF0000FF"/>
      </patternFill>
    </fill>
    <fill>
      <patternFill patternType="solid">
        <fgColor rgb="FF00FFFF"/>
        <bgColor rgb="FF00FFFF"/>
      </patternFill>
    </fill>
    <fill>
      <patternFill patternType="solid">
        <fgColor rgb="FFFFCC00"/>
        <bgColor rgb="FFFFFF00"/>
      </patternFill>
    </fill>
    <fill>
      <patternFill patternType="solid">
        <fgColor rgb="FF993300"/>
        <bgColor rgb="FF993366"/>
      </patternFill>
    </fill>
    <fill>
      <patternFill patternType="solid">
        <fgColor rgb="FFFF99CC"/>
        <bgColor rgb="FFE6B9B8"/>
      </patternFill>
    </fill>
    <fill>
      <patternFill patternType="solid">
        <fgColor rgb="FF99CC00"/>
        <bgColor rgb="FFFFCC00"/>
      </patternFill>
    </fill>
    <fill>
      <patternFill patternType="solid">
        <fgColor rgb="FF008080"/>
        <bgColor rgb="FF008080"/>
      </patternFill>
    </fill>
    <fill>
      <patternFill patternType="solid">
        <fgColor rgb="FF558ED5"/>
        <bgColor rgb="FF808080"/>
      </patternFill>
    </fill>
    <fill>
      <patternFill patternType="solid">
        <fgColor rgb="FF9DC3E6"/>
        <bgColor rgb="FF99CCFF"/>
      </patternFill>
    </fill>
    <fill>
      <patternFill patternType="solid">
        <fgColor theme="4" tint="0.39997558519241921"/>
        <bgColor indexed="64"/>
      </patternFill>
    </fill>
    <fill>
      <patternFill patternType="solid">
        <fgColor theme="4" tint="0.39997558519241921"/>
        <bgColor rgb="FFFFFFCC"/>
      </patternFill>
    </fill>
    <fill>
      <patternFill patternType="solid">
        <fgColor theme="4" tint="0.39997558519241921"/>
        <bgColor rgb="FF99CCFF"/>
      </patternFill>
    </fill>
    <fill>
      <patternFill patternType="solid">
        <fgColor theme="4" tint="0.39997558519241921"/>
        <bgColor rgb="FF993300"/>
      </patternFill>
    </fill>
    <fill>
      <patternFill patternType="solid">
        <fgColor theme="4" tint="0.39997558519241921"/>
        <bgColor rgb="FFFFFF00"/>
      </patternFill>
    </fill>
  </fills>
  <borders count="6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right/>
      <top style="medium">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medium">
        <color auto="1"/>
      </right>
      <top/>
      <bottom/>
      <diagonal/>
    </border>
    <border>
      <left/>
      <right/>
      <top style="thin">
        <color auto="1"/>
      </top>
      <bottom/>
      <diagonal/>
    </border>
    <border>
      <left style="thin">
        <color auto="1"/>
      </left>
      <right style="medium">
        <color auto="1"/>
      </right>
      <top/>
      <bottom style="thin">
        <color auto="1"/>
      </bottom>
      <diagonal/>
    </border>
    <border>
      <left/>
      <right/>
      <top/>
      <bottom style="thick">
        <color auto="1"/>
      </bottom>
      <diagonal/>
    </border>
    <border>
      <left/>
      <right/>
      <top style="thick">
        <color auto="1"/>
      </top>
      <bottom style="thick">
        <color auto="1"/>
      </bottom>
      <diagonal/>
    </border>
    <border>
      <left style="medium">
        <color auto="1"/>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4">
    <xf numFmtId="0" fontId="0" fillId="0" borderId="0"/>
    <xf numFmtId="168" fontId="5" fillId="0" borderId="0" applyBorder="0" applyProtection="0"/>
    <xf numFmtId="164" fontId="5" fillId="0" borderId="0" applyBorder="0" applyProtection="0"/>
    <xf numFmtId="169" fontId="5" fillId="0" borderId="0" applyBorder="0" applyProtection="0"/>
  </cellStyleXfs>
  <cellXfs count="1352">
    <xf numFmtId="0" fontId="0" fillId="0" borderId="0" xfId="0"/>
    <xf numFmtId="0" fontId="1" fillId="0" borderId="0" xfId="0" applyFont="1" applyAlignment="1">
      <alignment horizontal="center"/>
    </xf>
    <xf numFmtId="0" fontId="1" fillId="2"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49" fontId="1" fillId="2" borderId="4" xfId="0" applyNumberFormat="1"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49" fontId="1" fillId="2" borderId="6" xfId="0" applyNumberFormat="1"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Alignment="1">
      <alignment horizontal="center"/>
    </xf>
    <xf numFmtId="49" fontId="1" fillId="2" borderId="10" xfId="0" applyNumberFormat="1"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49" fontId="1" fillId="2" borderId="15" xfId="0" applyNumberFormat="1"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49" fontId="1" fillId="2" borderId="21" xfId="0" applyNumberFormat="1" applyFont="1" applyFill="1" applyBorder="1" applyAlignment="1">
      <alignment horizontal="center"/>
    </xf>
    <xf numFmtId="0" fontId="1" fillId="2" borderId="22" xfId="0" applyFont="1" applyFill="1" applyBorder="1" applyAlignment="1">
      <alignment horizontal="center"/>
    </xf>
    <xf numFmtId="49" fontId="1" fillId="2" borderId="23" xfId="0" applyNumberFormat="1" applyFont="1" applyFill="1" applyBorder="1" applyAlignment="1">
      <alignment horizontal="center"/>
    </xf>
    <xf numFmtId="0" fontId="1" fillId="2" borderId="3" xfId="0" applyFont="1" applyFill="1" applyBorder="1" applyAlignment="1">
      <alignment horizontal="center"/>
    </xf>
    <xf numFmtId="0" fontId="1" fillId="2" borderId="24" xfId="0" applyFont="1" applyFill="1" applyBorder="1" applyAlignment="1">
      <alignment horizontal="center"/>
    </xf>
    <xf numFmtId="49" fontId="1" fillId="2" borderId="13" xfId="0" applyNumberFormat="1" applyFont="1" applyFill="1" applyBorder="1" applyAlignment="1">
      <alignment horizontal="center"/>
    </xf>
    <xf numFmtId="49" fontId="4" fillId="2" borderId="13" xfId="2" applyNumberFormat="1" applyFont="1" applyFill="1" applyBorder="1" applyAlignment="1" applyProtection="1">
      <alignment horizontal="center"/>
    </xf>
    <xf numFmtId="0" fontId="6" fillId="2" borderId="13" xfId="0" applyFont="1" applyFill="1" applyBorder="1" applyAlignment="1"/>
    <xf numFmtId="0" fontId="6" fillId="2" borderId="8" xfId="0" applyFont="1" applyFill="1" applyBorder="1" applyAlignment="1">
      <alignment horizontal="center"/>
    </xf>
    <xf numFmtId="0" fontId="6" fillId="2" borderId="25" xfId="0" applyFont="1" applyFill="1" applyBorder="1" applyAlignment="1"/>
    <xf numFmtId="0" fontId="1" fillId="2" borderId="25" xfId="0" applyFont="1" applyFill="1" applyBorder="1" applyAlignment="1">
      <alignment horizontal="center"/>
    </xf>
    <xf numFmtId="0" fontId="6" fillId="2" borderId="13" xfId="0" applyFont="1" applyFill="1" applyBorder="1" applyAlignment="1">
      <alignment horizontal="center"/>
    </xf>
    <xf numFmtId="49" fontId="6" fillId="2" borderId="13" xfId="0" applyNumberFormat="1" applyFont="1" applyFill="1" applyBorder="1" applyAlignment="1">
      <alignment horizontal="center"/>
    </xf>
    <xf numFmtId="164" fontId="1" fillId="2" borderId="18" xfId="2" applyFont="1" applyFill="1" applyBorder="1" applyAlignment="1" applyProtection="1">
      <alignment horizontal="center"/>
    </xf>
    <xf numFmtId="164" fontId="6" fillId="2" borderId="13" xfId="2" applyFont="1" applyFill="1" applyBorder="1" applyAlignment="1" applyProtection="1"/>
    <xf numFmtId="164" fontId="6" fillId="2" borderId="13" xfId="2" applyFont="1" applyFill="1" applyBorder="1" applyAlignment="1" applyProtection="1">
      <alignment horizontal="center"/>
    </xf>
    <xf numFmtId="0" fontId="1" fillId="2" borderId="26" xfId="0" applyFont="1" applyFill="1" applyBorder="1" applyAlignment="1">
      <alignment horizontal="center"/>
    </xf>
    <xf numFmtId="0" fontId="6" fillId="2" borderId="25" xfId="0" applyFont="1" applyFill="1" applyBorder="1" applyAlignment="1">
      <alignment horizontal="center"/>
    </xf>
    <xf numFmtId="49" fontId="6" fillId="2" borderId="14" xfId="2" applyNumberFormat="1" applyFont="1" applyFill="1" applyBorder="1" applyAlignment="1" applyProtection="1">
      <alignment horizontal="center"/>
    </xf>
    <xf numFmtId="164" fontId="1" fillId="2" borderId="13" xfId="2" applyFont="1" applyFill="1" applyBorder="1" applyAlignment="1" applyProtection="1">
      <alignment horizontal="center"/>
    </xf>
    <xf numFmtId="49" fontId="6" fillId="2" borderId="13" xfId="2" applyNumberFormat="1" applyFont="1" applyFill="1" applyBorder="1" applyAlignment="1" applyProtection="1">
      <alignment horizontal="center"/>
    </xf>
    <xf numFmtId="164" fontId="1" fillId="2" borderId="20" xfId="2" applyFont="1" applyFill="1" applyBorder="1" applyAlignment="1" applyProtection="1">
      <alignment horizontal="center"/>
    </xf>
    <xf numFmtId="164" fontId="6" fillId="2" borderId="14" xfId="2" applyFont="1" applyFill="1" applyBorder="1" applyAlignment="1" applyProtection="1"/>
    <xf numFmtId="164" fontId="6" fillId="2" borderId="27" xfId="2" applyFont="1" applyFill="1" applyBorder="1" applyAlignment="1" applyProtection="1">
      <alignment horizontal="center"/>
    </xf>
    <xf numFmtId="164" fontId="1" fillId="0" borderId="4" xfId="2" applyFont="1" applyBorder="1" applyAlignment="1" applyProtection="1"/>
    <xf numFmtId="164" fontId="1" fillId="0" borderId="27" xfId="2" applyFont="1" applyBorder="1" applyAlignment="1" applyProtection="1">
      <alignment horizontal="center"/>
    </xf>
    <xf numFmtId="164" fontId="1" fillId="0" borderId="10" xfId="2" applyFont="1" applyBorder="1" applyAlignment="1" applyProtection="1">
      <alignment horizontal="center"/>
    </xf>
    <xf numFmtId="164" fontId="1" fillId="0" borderId="3" xfId="2" applyFont="1" applyBorder="1" applyAlignment="1" applyProtection="1"/>
    <xf numFmtId="164" fontId="1" fillId="0" borderId="13" xfId="2" applyFont="1" applyBorder="1" applyAlignment="1" applyProtection="1">
      <alignment horizontal="center"/>
    </xf>
    <xf numFmtId="164" fontId="1" fillId="0" borderId="13" xfId="2" applyFont="1" applyBorder="1" applyAlignment="1" applyProtection="1"/>
    <xf numFmtId="164" fontId="1" fillId="2" borderId="27" xfId="2" applyFont="1" applyFill="1" applyBorder="1" applyAlignment="1" applyProtection="1"/>
    <xf numFmtId="164" fontId="1" fillId="2" borderId="27" xfId="2" applyFont="1" applyFill="1" applyBorder="1" applyAlignment="1" applyProtection="1">
      <alignment wrapText="1"/>
    </xf>
    <xf numFmtId="164" fontId="1" fillId="2" borderId="0" xfId="2" applyFont="1" applyFill="1" applyBorder="1" applyAlignment="1" applyProtection="1"/>
    <xf numFmtId="164" fontId="1" fillId="2" borderId="27" xfId="2" applyFont="1" applyFill="1" applyBorder="1" applyAlignment="1" applyProtection="1">
      <alignment horizontal="center"/>
    </xf>
    <xf numFmtId="164" fontId="1" fillId="2" borderId="4" xfId="2" applyFont="1" applyFill="1" applyBorder="1" applyAlignment="1" applyProtection="1"/>
    <xf numFmtId="49" fontId="7" fillId="2" borderId="28" xfId="0" applyNumberFormat="1" applyFont="1" applyFill="1" applyBorder="1"/>
    <xf numFmtId="164" fontId="1" fillId="2" borderId="4" xfId="2" applyFont="1" applyFill="1" applyBorder="1" applyAlignment="1" applyProtection="1">
      <alignment wrapText="1"/>
    </xf>
    <xf numFmtId="0" fontId="8" fillId="2" borderId="0" xfId="0" applyFont="1" applyFill="1" applyBorder="1" applyAlignment="1">
      <alignment horizontal="center"/>
    </xf>
    <xf numFmtId="164" fontId="1" fillId="4" borderId="4" xfId="2" applyFont="1" applyFill="1" applyBorder="1" applyAlignment="1" applyProtection="1"/>
    <xf numFmtId="49" fontId="8" fillId="2" borderId="28" xfId="0" applyNumberFormat="1" applyFont="1" applyFill="1" applyBorder="1" applyAlignment="1">
      <alignment horizontal="center"/>
    </xf>
    <xf numFmtId="49" fontId="8" fillId="2" borderId="29" xfId="0" applyNumberFormat="1" applyFont="1" applyFill="1" applyBorder="1" applyAlignment="1">
      <alignment horizontal="center"/>
    </xf>
    <xf numFmtId="0" fontId="8" fillId="2" borderId="30" xfId="0" applyFont="1" applyFill="1" applyBorder="1" applyAlignment="1">
      <alignment horizontal="center"/>
    </xf>
    <xf numFmtId="0" fontId="0" fillId="0" borderId="31" xfId="0" applyBorder="1"/>
    <xf numFmtId="0" fontId="0" fillId="0" borderId="0" xfId="0" applyBorder="1"/>
    <xf numFmtId="49" fontId="8" fillId="2" borderId="30" xfId="0" applyNumberFormat="1" applyFont="1" applyFill="1" applyBorder="1" applyAlignment="1">
      <alignment horizontal="center"/>
    </xf>
    <xf numFmtId="164" fontId="1" fillId="4" borderId="27" xfId="2" applyFont="1" applyFill="1" applyBorder="1" applyAlignment="1" applyProtection="1"/>
    <xf numFmtId="49" fontId="8" fillId="2" borderId="0" xfId="0" applyNumberFormat="1" applyFont="1" applyFill="1" applyBorder="1" applyAlignment="1">
      <alignment horizontal="center"/>
    </xf>
    <xf numFmtId="164" fontId="1" fillId="5" borderId="4" xfId="2" applyFont="1" applyFill="1" applyBorder="1" applyAlignment="1" applyProtection="1"/>
    <xf numFmtId="0" fontId="8" fillId="2" borderId="0" xfId="0" applyFont="1" applyFill="1" applyAlignment="1">
      <alignment horizontal="center"/>
    </xf>
    <xf numFmtId="164" fontId="1" fillId="5" borderId="27" xfId="2" applyFont="1" applyFill="1" applyBorder="1" applyAlignment="1" applyProtection="1">
      <alignment wrapText="1"/>
    </xf>
    <xf numFmtId="49" fontId="8" fillId="2" borderId="30" xfId="0" applyNumberFormat="1" applyFont="1" applyFill="1" applyBorder="1" applyAlignment="1">
      <alignment horizontal="left"/>
    </xf>
    <xf numFmtId="0" fontId="5" fillId="0" borderId="0" xfId="0" applyFont="1"/>
    <xf numFmtId="0" fontId="10" fillId="0" borderId="0" xfId="0" applyFont="1"/>
    <xf numFmtId="0" fontId="11" fillId="0" borderId="0" xfId="0" applyFont="1"/>
    <xf numFmtId="0" fontId="0" fillId="2" borderId="0" xfId="0" applyFill="1" applyAlignment="1">
      <alignment horizontal="center"/>
    </xf>
    <xf numFmtId="164" fontId="6" fillId="2" borderId="0" xfId="2" applyFont="1" applyFill="1" applyBorder="1" applyAlignment="1" applyProtection="1">
      <alignment horizontal="center"/>
    </xf>
    <xf numFmtId="0" fontId="12" fillId="0" borderId="0" xfId="0" applyFont="1" applyAlignment="1">
      <alignment horizontal="left"/>
    </xf>
    <xf numFmtId="0" fontId="0" fillId="2" borderId="7" xfId="0" applyFill="1" applyBorder="1" applyAlignment="1">
      <alignment horizontal="center"/>
    </xf>
    <xf numFmtId="0" fontId="0" fillId="2" borderId="13" xfId="0" applyFill="1" applyBorder="1" applyAlignment="1">
      <alignment horizontal="center"/>
    </xf>
    <xf numFmtId="164" fontId="1" fillId="2" borderId="16" xfId="2" applyFont="1" applyFill="1" applyBorder="1" applyAlignment="1" applyProtection="1">
      <alignment horizontal="center"/>
    </xf>
    <xf numFmtId="164" fontId="1" fillId="2" borderId="17" xfId="2" applyFont="1" applyFill="1" applyBorder="1" applyAlignment="1" applyProtection="1">
      <alignment horizontal="center"/>
    </xf>
    <xf numFmtId="164" fontId="1" fillId="2" borderId="32" xfId="2" applyFont="1" applyFill="1" applyBorder="1" applyAlignment="1" applyProtection="1">
      <alignment horizontal="center"/>
    </xf>
    <xf numFmtId="164" fontId="1" fillId="2" borderId="4" xfId="2" applyFont="1" applyFill="1" applyBorder="1" applyAlignment="1" applyProtection="1">
      <alignment horizontal="center"/>
    </xf>
    <xf numFmtId="164" fontId="1" fillId="2" borderId="30" xfId="2" applyFont="1" applyFill="1" applyBorder="1" applyAlignment="1" applyProtection="1">
      <alignment horizontal="center"/>
    </xf>
    <xf numFmtId="0" fontId="13" fillId="0" borderId="0" xfId="0" applyFont="1" applyAlignment="1">
      <alignment horizontal="center"/>
    </xf>
    <xf numFmtId="0" fontId="8" fillId="0" borderId="0" xfId="0" applyFont="1" applyAlignment="1">
      <alignment horizontal="center"/>
    </xf>
    <xf numFmtId="164" fontId="1" fillId="5" borderId="30" xfId="2" applyFont="1" applyFill="1" applyBorder="1" applyAlignment="1" applyProtection="1"/>
    <xf numFmtId="0" fontId="8" fillId="0" borderId="0" xfId="0" applyFont="1"/>
    <xf numFmtId="49" fontId="12" fillId="2" borderId="7" xfId="0" applyNumberFormat="1" applyFont="1" applyFill="1" applyBorder="1" applyAlignment="1">
      <alignment horizontal="center"/>
    </xf>
    <xf numFmtId="0" fontId="12" fillId="2" borderId="7" xfId="0" applyFont="1" applyFill="1" applyBorder="1" applyAlignment="1">
      <alignment horizontal="center"/>
    </xf>
    <xf numFmtId="0" fontId="12" fillId="2" borderId="13" xfId="0" applyFont="1" applyFill="1" applyBorder="1" applyAlignment="1">
      <alignment horizontal="center"/>
    </xf>
    <xf numFmtId="0" fontId="12" fillId="2" borderId="0" xfId="0" applyFont="1" applyFill="1" applyAlignment="1">
      <alignment horizontal="center"/>
    </xf>
    <xf numFmtId="0" fontId="11" fillId="2" borderId="13" xfId="0" applyFont="1" applyFill="1" applyBorder="1"/>
    <xf numFmtId="164" fontId="6" fillId="2" borderId="35" xfId="2" applyFont="1" applyFill="1" applyBorder="1" applyAlignment="1" applyProtection="1">
      <alignment horizontal="center"/>
    </xf>
    <xf numFmtId="0" fontId="14" fillId="2" borderId="7" xfId="0" applyFont="1" applyFill="1" applyBorder="1" applyAlignment="1">
      <alignment horizontal="center"/>
    </xf>
    <xf numFmtId="0" fontId="15" fillId="2" borderId="13" xfId="0" applyFont="1" applyFill="1" applyBorder="1" applyAlignment="1"/>
    <xf numFmtId="0" fontId="15" fillId="2" borderId="0" xfId="0" applyFont="1" applyFill="1" applyAlignment="1"/>
    <xf numFmtId="164" fontId="4" fillId="2" borderId="0" xfId="2" applyFont="1" applyFill="1" applyBorder="1" applyAlignment="1" applyProtection="1">
      <alignment horizontal="center"/>
    </xf>
    <xf numFmtId="164" fontId="16" fillId="2" borderId="0" xfId="2" applyFont="1" applyFill="1" applyBorder="1" applyAlignment="1" applyProtection="1"/>
    <xf numFmtId="164" fontId="16" fillId="2" borderId="37" xfId="2" applyFont="1" applyFill="1" applyBorder="1" applyAlignment="1" applyProtection="1">
      <alignment horizontal="center"/>
    </xf>
    <xf numFmtId="0" fontId="8" fillId="2" borderId="30" xfId="0" applyFont="1" applyFill="1" applyBorder="1"/>
    <xf numFmtId="0" fontId="14" fillId="2" borderId="7" xfId="0" applyFont="1" applyFill="1" applyBorder="1" applyAlignment="1"/>
    <xf numFmtId="164" fontId="4" fillId="2" borderId="18" xfId="2" applyFont="1" applyFill="1" applyBorder="1" applyAlignment="1" applyProtection="1">
      <alignment horizontal="center"/>
    </xf>
    <xf numFmtId="164" fontId="16" fillId="2" borderId="27" xfId="2" applyFont="1" applyFill="1" applyBorder="1" applyAlignment="1" applyProtection="1"/>
    <xf numFmtId="164" fontId="16" fillId="2" borderId="38" xfId="2" applyFont="1" applyFill="1" applyBorder="1" applyAlignment="1" applyProtection="1">
      <alignment horizontal="center"/>
    </xf>
    <xf numFmtId="164" fontId="16" fillId="2" borderId="27" xfId="2" applyFont="1" applyFill="1" applyBorder="1" applyAlignment="1" applyProtection="1">
      <alignment horizontal="center"/>
    </xf>
    <xf numFmtId="164" fontId="16" fillId="2" borderId="13" xfId="2" applyFont="1" applyFill="1" applyBorder="1" applyAlignment="1" applyProtection="1"/>
    <xf numFmtId="0" fontId="8" fillId="2" borderId="33" xfId="0" applyFont="1" applyFill="1" applyBorder="1" applyAlignment="1">
      <alignment horizontal="center"/>
    </xf>
    <xf numFmtId="0" fontId="0" fillId="2" borderId="13" xfId="0" applyFill="1" applyBorder="1" applyAlignment="1"/>
    <xf numFmtId="0" fontId="0" fillId="2" borderId="0" xfId="0" applyFill="1" applyAlignment="1"/>
    <xf numFmtId="49" fontId="8" fillId="0" borderId="30" xfId="0" applyNumberFormat="1" applyFont="1" applyBorder="1" applyAlignment="1">
      <alignment horizontal="center"/>
    </xf>
    <xf numFmtId="0" fontId="8" fillId="0" borderId="0" xfId="0" applyFont="1" applyBorder="1"/>
    <xf numFmtId="0" fontId="8" fillId="2" borderId="13" xfId="0" applyFont="1" applyFill="1" applyBorder="1" applyAlignment="1">
      <alignment horizontal="center"/>
    </xf>
    <xf numFmtId="49" fontId="8" fillId="2" borderId="3" xfId="0" applyNumberFormat="1" applyFont="1" applyFill="1" applyBorder="1" applyAlignment="1">
      <alignment horizontal="center"/>
    </xf>
    <xf numFmtId="164" fontId="1" fillId="5" borderId="4" xfId="2" applyFont="1" applyFill="1" applyBorder="1" applyAlignment="1" applyProtection="1">
      <alignment horizontal="center"/>
    </xf>
    <xf numFmtId="164" fontId="1" fillId="2" borderId="0" xfId="2" applyFont="1" applyFill="1" applyBorder="1" applyAlignment="1" applyProtection="1">
      <alignment horizontal="center"/>
    </xf>
    <xf numFmtId="0" fontId="0" fillId="2" borderId="0" xfId="0" applyFill="1"/>
    <xf numFmtId="0" fontId="8" fillId="2" borderId="3" xfId="0" applyFont="1" applyFill="1" applyBorder="1" applyAlignment="1">
      <alignment horizontal="center"/>
    </xf>
    <xf numFmtId="0" fontId="8" fillId="2" borderId="0" xfId="0" applyFont="1" applyFill="1"/>
    <xf numFmtId="0" fontId="8" fillId="0" borderId="28" xfId="0" applyFont="1" applyBorder="1"/>
    <xf numFmtId="164" fontId="6" fillId="2" borderId="17" xfId="2" applyFont="1" applyFill="1" applyBorder="1" applyAlignment="1" applyProtection="1"/>
    <xf numFmtId="0" fontId="0" fillId="2" borderId="13" xfId="0" applyFill="1" applyBorder="1"/>
    <xf numFmtId="164" fontId="6" fillId="2" borderId="25" xfId="2" applyFont="1" applyFill="1" applyBorder="1" applyAlignment="1" applyProtection="1"/>
    <xf numFmtId="164" fontId="1" fillId="2" borderId="25" xfId="2" applyFont="1" applyFill="1" applyBorder="1" applyAlignment="1" applyProtection="1">
      <alignment horizontal="center"/>
    </xf>
    <xf numFmtId="0" fontId="8" fillId="0" borderId="30" xfId="0" applyFont="1" applyBorder="1"/>
    <xf numFmtId="0" fontId="8" fillId="2" borderId="13" xfId="0" applyFont="1" applyFill="1" applyBorder="1"/>
    <xf numFmtId="164" fontId="1" fillId="0" borderId="0" xfId="2" applyFont="1" applyBorder="1" applyAlignment="1" applyProtection="1">
      <alignment horizontal="center"/>
    </xf>
    <xf numFmtId="0" fontId="0" fillId="2" borderId="14" xfId="0" applyFill="1" applyBorder="1"/>
    <xf numFmtId="164" fontId="1" fillId="2" borderId="14" xfId="2" applyFont="1" applyFill="1" applyBorder="1" applyAlignment="1" applyProtection="1">
      <alignment horizontal="center"/>
    </xf>
    <xf numFmtId="0" fontId="0" fillId="2" borderId="17" xfId="0" applyFill="1" applyBorder="1"/>
    <xf numFmtId="164" fontId="6" fillId="2" borderId="32" xfId="2" applyFont="1" applyFill="1" applyBorder="1" applyAlignment="1" applyProtection="1">
      <alignment horizontal="center"/>
    </xf>
    <xf numFmtId="0" fontId="0" fillId="2" borderId="27" xfId="0" applyFill="1" applyBorder="1"/>
    <xf numFmtId="164" fontId="6" fillId="2" borderId="16" xfId="2" applyFont="1" applyFill="1" applyBorder="1" applyAlignment="1" applyProtection="1"/>
    <xf numFmtId="164" fontId="6" fillId="2" borderId="18" xfId="2" applyFont="1" applyFill="1" applyBorder="1" applyAlignment="1" applyProtection="1"/>
    <xf numFmtId="0" fontId="0" fillId="2" borderId="27" xfId="0" applyFill="1" applyBorder="1" applyAlignment="1">
      <alignment horizontal="center"/>
    </xf>
    <xf numFmtId="164" fontId="6" fillId="2" borderId="38" xfId="2" applyFont="1" applyFill="1" applyBorder="1" applyAlignment="1" applyProtection="1">
      <alignment horizontal="center"/>
    </xf>
    <xf numFmtId="0" fontId="0" fillId="2" borderId="41" xfId="0" applyFill="1" applyBorder="1" applyAlignment="1">
      <alignment horizontal="center"/>
    </xf>
    <xf numFmtId="0" fontId="0" fillId="2" borderId="42" xfId="0" applyFill="1" applyBorder="1" applyAlignment="1">
      <alignment horizontal="center"/>
    </xf>
    <xf numFmtId="164" fontId="1" fillId="2" borderId="35" xfId="2" applyFont="1" applyFill="1" applyBorder="1" applyAlignment="1" applyProtection="1">
      <alignment horizontal="center"/>
    </xf>
    <xf numFmtId="164" fontId="6" fillId="2" borderId="20" xfId="2" applyFont="1" applyFill="1" applyBorder="1" applyAlignment="1" applyProtection="1"/>
    <xf numFmtId="164" fontId="6" fillId="2" borderId="15" xfId="2" applyFont="1" applyFill="1" applyBorder="1" applyAlignment="1" applyProtection="1">
      <alignment horizontal="center"/>
    </xf>
    <xf numFmtId="164" fontId="1" fillId="2" borderId="10" xfId="2" applyFont="1" applyFill="1" applyBorder="1" applyAlignment="1" applyProtection="1">
      <alignment horizontal="center"/>
    </xf>
    <xf numFmtId="164" fontId="1" fillId="5" borderId="10" xfId="2" applyFont="1" applyFill="1" applyBorder="1" applyAlignment="1" applyProtection="1">
      <alignment horizontal="center"/>
    </xf>
    <xf numFmtId="164" fontId="1" fillId="5" borderId="13" xfId="2" applyFont="1" applyFill="1" applyBorder="1" applyAlignment="1" applyProtection="1">
      <alignment horizontal="center"/>
    </xf>
    <xf numFmtId="164" fontId="1" fillId="4" borderId="13" xfId="2" applyFont="1" applyFill="1" applyBorder="1" applyAlignment="1" applyProtection="1">
      <alignment horizontal="center"/>
    </xf>
    <xf numFmtId="164" fontId="1" fillId="5" borderId="14" xfId="2" applyFont="1" applyFill="1" applyBorder="1" applyAlignment="1" applyProtection="1">
      <alignment horizontal="center"/>
    </xf>
    <xf numFmtId="49" fontId="7" fillId="2" borderId="30" xfId="0" applyNumberFormat="1" applyFont="1" applyFill="1" applyBorder="1" applyAlignment="1">
      <alignment horizontal="center"/>
    </xf>
    <xf numFmtId="49" fontId="8" fillId="0" borderId="0" xfId="0" applyNumberFormat="1" applyFont="1" applyBorder="1" applyAlignment="1">
      <alignment horizontal="center"/>
    </xf>
    <xf numFmtId="0" fontId="8" fillId="5" borderId="0" xfId="0" applyFont="1" applyFill="1"/>
    <xf numFmtId="0" fontId="12" fillId="2" borderId="14" xfId="0" applyFont="1" applyFill="1" applyBorder="1" applyAlignment="1">
      <alignment horizontal="center"/>
    </xf>
    <xf numFmtId="0" fontId="0" fillId="2" borderId="14" xfId="0" applyFill="1" applyBorder="1" applyAlignment="1">
      <alignment horizontal="center"/>
    </xf>
    <xf numFmtId="164" fontId="6" fillId="2" borderId="14" xfId="2" applyFont="1" applyFill="1" applyBorder="1" applyAlignment="1" applyProtection="1">
      <alignment horizontal="center"/>
    </xf>
    <xf numFmtId="164" fontId="8" fillId="2" borderId="13" xfId="2" applyFont="1" applyFill="1" applyBorder="1" applyAlignment="1" applyProtection="1">
      <alignment horizontal="center"/>
    </xf>
    <xf numFmtId="164" fontId="1" fillId="2" borderId="13" xfId="2" applyFont="1" applyFill="1" applyBorder="1" applyAlignment="1" applyProtection="1"/>
    <xf numFmtId="0" fontId="1" fillId="5" borderId="13" xfId="0" applyFont="1" applyFill="1" applyBorder="1" applyAlignment="1">
      <alignment horizontal="center"/>
    </xf>
    <xf numFmtId="0" fontId="1" fillId="4" borderId="13" xfId="0" applyFont="1" applyFill="1" applyBorder="1" applyAlignment="1">
      <alignment horizontal="center"/>
    </xf>
    <xf numFmtId="0" fontId="1" fillId="5" borderId="27" xfId="0" applyFont="1" applyFill="1" applyBorder="1" applyAlignment="1">
      <alignment horizontal="center"/>
    </xf>
    <xf numFmtId="165" fontId="11" fillId="0" borderId="0" xfId="0" applyNumberFormat="1" applyFont="1"/>
    <xf numFmtId="0" fontId="6" fillId="2" borderId="13" xfId="0" applyFont="1" applyFill="1" applyBorder="1"/>
    <xf numFmtId="0" fontId="6" fillId="2" borderId="14" xfId="0" applyFont="1" applyFill="1" applyBorder="1"/>
    <xf numFmtId="0" fontId="0" fillId="2" borderId="41" xfId="0" applyFill="1" applyBorder="1"/>
    <xf numFmtId="164" fontId="1" fillId="2" borderId="41" xfId="2" applyFont="1" applyFill="1" applyBorder="1" applyAlignment="1" applyProtection="1"/>
    <xf numFmtId="0" fontId="1" fillId="0" borderId="0" xfId="0" applyFont="1" applyBorder="1" applyAlignment="1">
      <alignment horizontal="center"/>
    </xf>
    <xf numFmtId="0" fontId="1" fillId="8" borderId="5" xfId="0" applyFont="1" applyFill="1" applyBorder="1" applyAlignment="1">
      <alignment horizontal="center"/>
    </xf>
    <xf numFmtId="0" fontId="1" fillId="8" borderId="17" xfId="0" applyFont="1" applyFill="1" applyBorder="1" applyAlignment="1">
      <alignment horizontal="center"/>
    </xf>
    <xf numFmtId="0" fontId="0" fillId="8" borderId="45" xfId="0" applyFill="1" applyBorder="1" applyAlignment="1">
      <alignment horizontal="center"/>
    </xf>
    <xf numFmtId="0" fontId="6" fillId="7" borderId="0" xfId="0" applyFont="1" applyFill="1" applyBorder="1" applyAlignment="1">
      <alignment horizontal="center"/>
    </xf>
    <xf numFmtId="0" fontId="12" fillId="7" borderId="0" xfId="0" applyFont="1" applyFill="1" applyAlignment="1">
      <alignment horizontal="left"/>
    </xf>
    <xf numFmtId="0" fontId="0" fillId="8" borderId="7" xfId="0" applyFill="1" applyBorder="1" applyAlignment="1">
      <alignment horizontal="center"/>
    </xf>
    <xf numFmtId="0" fontId="0" fillId="8" borderId="13" xfId="0" applyFill="1" applyBorder="1" applyAlignment="1">
      <alignment horizontal="center"/>
    </xf>
    <xf numFmtId="0" fontId="0" fillId="8" borderId="0" xfId="0" applyFill="1" applyBorder="1" applyAlignment="1">
      <alignment horizontal="center"/>
    </xf>
    <xf numFmtId="0" fontId="1" fillId="8" borderId="16" xfId="0" applyFont="1" applyFill="1" applyBorder="1" applyAlignment="1">
      <alignment horizontal="center"/>
    </xf>
    <xf numFmtId="0" fontId="1" fillId="8" borderId="6" xfId="0" applyFont="1" applyFill="1" applyBorder="1" applyAlignment="1">
      <alignment horizontal="center"/>
    </xf>
    <xf numFmtId="0" fontId="1" fillId="7" borderId="0" xfId="0" applyFont="1" applyFill="1" applyBorder="1" applyAlignment="1">
      <alignment horizontal="center"/>
    </xf>
    <xf numFmtId="0" fontId="13" fillId="7" borderId="0" xfId="0" applyFont="1" applyFill="1" applyAlignment="1">
      <alignment horizontal="center"/>
    </xf>
    <xf numFmtId="0" fontId="0" fillId="8" borderId="33" xfId="0" applyFill="1" applyBorder="1"/>
    <xf numFmtId="0" fontId="1" fillId="8" borderId="18" xfId="0" applyFont="1" applyFill="1" applyBorder="1" applyAlignment="1">
      <alignment horizontal="center"/>
    </xf>
    <xf numFmtId="0" fontId="6" fillId="8" borderId="13" xfId="0" applyFont="1" applyFill="1" applyBorder="1" applyAlignment="1"/>
    <xf numFmtId="49" fontId="6" fillId="8" borderId="8" xfId="0" applyNumberFormat="1" applyFont="1" applyFill="1" applyBorder="1" applyAlignment="1">
      <alignment horizontal="center"/>
    </xf>
    <xf numFmtId="164" fontId="6" fillId="7" borderId="0" xfId="2" applyFont="1" applyFill="1" applyBorder="1" applyAlignment="1" applyProtection="1">
      <alignment horizontal="center"/>
    </xf>
    <xf numFmtId="0" fontId="1" fillId="7" borderId="0" xfId="0" applyFont="1" applyFill="1" applyBorder="1"/>
    <xf numFmtId="0" fontId="11" fillId="7" borderId="0" xfId="0" applyFont="1" applyFill="1"/>
    <xf numFmtId="0" fontId="8" fillId="7" borderId="0" xfId="0" applyFont="1" applyFill="1"/>
    <xf numFmtId="49" fontId="12" fillId="8" borderId="7" xfId="0" applyNumberFormat="1" applyFont="1" applyFill="1" applyBorder="1" applyAlignment="1">
      <alignment horizontal="center"/>
    </xf>
    <xf numFmtId="0" fontId="21" fillId="8" borderId="33" xfId="0" applyFont="1" applyFill="1" applyBorder="1" applyAlignment="1">
      <alignment horizontal="center"/>
    </xf>
    <xf numFmtId="0" fontId="12" fillId="8" borderId="7" xfId="0" applyFont="1" applyFill="1" applyBorder="1" applyAlignment="1">
      <alignment horizontal="center"/>
    </xf>
    <xf numFmtId="0" fontId="12" fillId="8" borderId="13" xfId="0" applyFont="1" applyFill="1" applyBorder="1" applyAlignment="1">
      <alignment horizontal="center"/>
    </xf>
    <xf numFmtId="0" fontId="12" fillId="8" borderId="0" xfId="0" applyFont="1" applyFill="1" applyBorder="1" applyAlignment="1">
      <alignment horizontal="center"/>
    </xf>
    <xf numFmtId="0" fontId="0" fillId="8" borderId="31" xfId="0" applyFill="1" applyBorder="1"/>
    <xf numFmtId="0" fontId="21" fillId="8" borderId="33" xfId="0" applyFont="1" applyFill="1" applyBorder="1"/>
    <xf numFmtId="49" fontId="6" fillId="8" borderId="13" xfId="0" applyNumberFormat="1" applyFont="1" applyFill="1" applyBorder="1" applyAlignment="1"/>
    <xf numFmtId="49" fontId="6" fillId="8" borderId="12" xfId="0" applyNumberFormat="1" applyFont="1" applyFill="1" applyBorder="1" applyAlignment="1">
      <alignment horizontal="center"/>
    </xf>
    <xf numFmtId="0" fontId="0" fillId="8" borderId="13" xfId="0" applyFill="1" applyBorder="1"/>
    <xf numFmtId="0" fontId="1" fillId="8" borderId="13" xfId="0" applyFont="1" applyFill="1" applyBorder="1" applyAlignment="1">
      <alignment horizontal="center"/>
    </xf>
    <xf numFmtId="0" fontId="6" fillId="8" borderId="8" xfId="0" applyFont="1" applyFill="1" applyBorder="1" applyAlignment="1">
      <alignment horizontal="center"/>
    </xf>
    <xf numFmtId="0" fontId="0" fillId="7" borderId="0" xfId="0" applyFill="1"/>
    <xf numFmtId="0" fontId="1" fillId="8" borderId="14" xfId="0" applyFont="1" applyFill="1" applyBorder="1" applyAlignment="1">
      <alignment horizontal="center"/>
    </xf>
    <xf numFmtId="0" fontId="6" fillId="8" borderId="14" xfId="0" applyFont="1" applyFill="1" applyBorder="1" applyAlignment="1"/>
    <xf numFmtId="0" fontId="0" fillId="8" borderId="27" xfId="0" applyFill="1" applyBorder="1"/>
    <xf numFmtId="0" fontId="1" fillId="8" borderId="27" xfId="0" applyFont="1" applyFill="1" applyBorder="1" applyAlignment="1">
      <alignment horizontal="center"/>
    </xf>
    <xf numFmtId="0" fontId="6" fillId="8" borderId="16" xfId="0" applyFont="1" applyFill="1" applyBorder="1" applyAlignment="1"/>
    <xf numFmtId="0" fontId="6" fillId="8" borderId="18" xfId="0" applyFont="1" applyFill="1" applyBorder="1" applyAlignment="1"/>
    <xf numFmtId="0" fontId="0" fillId="8" borderId="27" xfId="0" applyFill="1" applyBorder="1" applyAlignment="1">
      <alignment horizontal="center"/>
    </xf>
    <xf numFmtId="0" fontId="12" fillId="8" borderId="11" xfId="0" applyFont="1" applyFill="1" applyBorder="1" applyAlignment="1">
      <alignment horizontal="center"/>
    </xf>
    <xf numFmtId="0" fontId="21" fillId="8" borderId="44" xfId="0" applyFont="1" applyFill="1" applyBorder="1" applyAlignment="1">
      <alignment horizontal="center"/>
    </xf>
    <xf numFmtId="0" fontId="12" fillId="8" borderId="30" xfId="0" applyFont="1" applyFill="1" applyBorder="1" applyAlignment="1">
      <alignment horizontal="center"/>
    </xf>
    <xf numFmtId="0" fontId="6" fillId="8" borderId="13" xfId="0" applyFont="1" applyFill="1" applyBorder="1" applyAlignment="1">
      <alignment horizontal="center"/>
    </xf>
    <xf numFmtId="164" fontId="6" fillId="8" borderId="13" xfId="2" applyFont="1" applyFill="1" applyBorder="1" applyAlignment="1" applyProtection="1">
      <alignment horizontal="center"/>
    </xf>
    <xf numFmtId="49" fontId="6" fillId="8" borderId="13" xfId="0" applyNumberFormat="1" applyFont="1" applyFill="1" applyBorder="1" applyAlignment="1">
      <alignment horizontal="center"/>
    </xf>
    <xf numFmtId="0" fontId="21" fillId="8" borderId="0" xfId="0" applyFont="1" applyFill="1" applyBorder="1" applyAlignment="1">
      <alignment horizontal="center"/>
    </xf>
    <xf numFmtId="164" fontId="1" fillId="8" borderId="13" xfId="2" applyFont="1" applyFill="1" applyBorder="1" applyAlignment="1" applyProtection="1">
      <alignment horizontal="center"/>
    </xf>
    <xf numFmtId="0" fontId="6" fillId="8" borderId="13" xfId="0" applyFont="1" applyFill="1" applyBorder="1"/>
    <xf numFmtId="0" fontId="21" fillId="4" borderId="33" xfId="0" applyFont="1" applyFill="1" applyBorder="1" applyAlignment="1">
      <alignment horizontal="center"/>
    </xf>
    <xf numFmtId="49" fontId="14" fillId="4" borderId="7" xfId="0" applyNumberFormat="1" applyFont="1" applyFill="1" applyBorder="1" applyAlignment="1">
      <alignment horizontal="center"/>
    </xf>
    <xf numFmtId="0" fontId="15" fillId="4" borderId="13" xfId="0" applyFont="1" applyFill="1" applyBorder="1" applyAlignment="1"/>
    <xf numFmtId="0" fontId="15" fillId="4" borderId="0" xfId="0" applyFont="1" applyFill="1" applyBorder="1" applyAlignment="1"/>
    <xf numFmtId="0" fontId="4" fillId="4" borderId="0" xfId="0" applyFont="1" applyFill="1" applyBorder="1" applyAlignment="1">
      <alignment horizontal="center"/>
    </xf>
    <xf numFmtId="0" fontId="16" fillId="4" borderId="0" xfId="0" applyFont="1" applyFill="1" applyBorder="1" applyAlignment="1"/>
    <xf numFmtId="0" fontId="16" fillId="4" borderId="1" xfId="0" applyFont="1" applyFill="1" applyBorder="1" applyAlignment="1">
      <alignment horizontal="center"/>
    </xf>
    <xf numFmtId="0" fontId="4" fillId="4" borderId="18" xfId="0" applyFont="1" applyFill="1" applyBorder="1" applyAlignment="1">
      <alignment horizontal="center"/>
    </xf>
    <xf numFmtId="0" fontId="16" fillId="4" borderId="27" xfId="0" applyFont="1" applyFill="1" applyBorder="1" applyAlignment="1"/>
    <xf numFmtId="0" fontId="16" fillId="4" borderId="4" xfId="0" applyFont="1" applyFill="1" applyBorder="1" applyAlignment="1">
      <alignment horizontal="center"/>
    </xf>
    <xf numFmtId="49" fontId="14" fillId="4" borderId="11" xfId="0" applyNumberFormat="1" applyFont="1" applyFill="1" applyBorder="1" applyAlignment="1">
      <alignment horizontal="center"/>
    </xf>
    <xf numFmtId="0" fontId="21" fillId="4" borderId="0" xfId="0" applyFont="1" applyFill="1" applyBorder="1" applyAlignment="1">
      <alignment horizontal="center"/>
    </xf>
    <xf numFmtId="49" fontId="14" fillId="4" borderId="30" xfId="0" applyNumberFormat="1" applyFont="1" applyFill="1" applyBorder="1" applyAlignment="1">
      <alignment horizontal="center"/>
    </xf>
    <xf numFmtId="0" fontId="6" fillId="4" borderId="13" xfId="0" applyFont="1" applyFill="1" applyBorder="1" applyAlignment="1">
      <alignment horizontal="center"/>
    </xf>
    <xf numFmtId="49" fontId="6" fillId="4" borderId="13" xfId="0" applyNumberFormat="1" applyFont="1" applyFill="1" applyBorder="1" applyAlignment="1">
      <alignment horizontal="center"/>
    </xf>
    <xf numFmtId="0" fontId="0" fillId="4" borderId="0" xfId="0" applyFill="1"/>
    <xf numFmtId="164" fontId="6" fillId="4" borderId="13" xfId="2" applyFont="1" applyFill="1" applyBorder="1" applyAlignment="1" applyProtection="1">
      <alignment horizontal="center"/>
    </xf>
    <xf numFmtId="0" fontId="6" fillId="4" borderId="13" xfId="0" applyFont="1" applyFill="1" applyBorder="1"/>
    <xf numFmtId="0" fontId="1" fillId="4" borderId="0" xfId="0" applyFont="1" applyFill="1" applyBorder="1" applyAlignment="1">
      <alignment horizontal="center"/>
    </xf>
    <xf numFmtId="0" fontId="6" fillId="4" borderId="0" xfId="0" applyFont="1" applyFill="1" applyBorder="1"/>
    <xf numFmtId="164" fontId="6" fillId="4" borderId="0" xfId="2" applyFont="1" applyFill="1" applyBorder="1" applyAlignment="1" applyProtection="1">
      <alignment horizontal="center"/>
    </xf>
    <xf numFmtId="0" fontId="0" fillId="9" borderId="3" xfId="0" applyFill="1" applyBorder="1"/>
    <xf numFmtId="49" fontId="14" fillId="9" borderId="7" xfId="0" applyNumberFormat="1" applyFont="1" applyFill="1" applyBorder="1" applyAlignment="1">
      <alignment horizontal="center"/>
    </xf>
    <xf numFmtId="0" fontId="15" fillId="9" borderId="13" xfId="0" applyFont="1" applyFill="1" applyBorder="1" applyAlignment="1"/>
    <xf numFmtId="0" fontId="15" fillId="9" borderId="0" xfId="0" applyFont="1" applyFill="1" applyBorder="1" applyAlignment="1"/>
    <xf numFmtId="0" fontId="4" fillId="9" borderId="18" xfId="0" applyFont="1" applyFill="1" applyBorder="1" applyAlignment="1">
      <alignment horizontal="center"/>
    </xf>
    <xf numFmtId="0" fontId="16" fillId="9" borderId="27" xfId="0" applyFont="1" applyFill="1" applyBorder="1" applyAlignment="1"/>
    <xf numFmtId="0" fontId="16" fillId="9" borderId="8" xfId="0" applyFont="1" applyFill="1" applyBorder="1" applyAlignment="1">
      <alignment horizontal="center"/>
    </xf>
    <xf numFmtId="0" fontId="0" fillId="9" borderId="33" xfId="0" applyFill="1" applyBorder="1"/>
    <xf numFmtId="49" fontId="16" fillId="9" borderId="27" xfId="0" applyNumberFormat="1" applyFont="1" applyFill="1" applyBorder="1" applyAlignment="1"/>
    <xf numFmtId="0" fontId="21" fillId="9" borderId="33" xfId="0" applyFont="1" applyFill="1" applyBorder="1"/>
    <xf numFmtId="0" fontId="21" fillId="9" borderId="33" xfId="0" applyFont="1" applyFill="1" applyBorder="1" applyAlignment="1">
      <alignment horizontal="center"/>
    </xf>
    <xf numFmtId="0" fontId="16" fillId="9" borderId="13" xfId="0" applyFont="1" applyFill="1" applyBorder="1" applyAlignment="1"/>
    <xf numFmtId="49" fontId="14" fillId="9" borderId="11" xfId="0" applyNumberFormat="1" applyFont="1" applyFill="1" applyBorder="1" applyAlignment="1">
      <alignment horizontal="center"/>
    </xf>
    <xf numFmtId="0" fontId="0" fillId="9" borderId="0" xfId="0" applyFill="1" applyBorder="1"/>
    <xf numFmtId="49" fontId="14" fillId="9" borderId="30" xfId="0" applyNumberFormat="1" applyFont="1" applyFill="1" applyBorder="1" applyAlignment="1">
      <alignment horizontal="center"/>
    </xf>
    <xf numFmtId="0" fontId="1" fillId="9" borderId="13" xfId="0" applyFont="1" applyFill="1" applyBorder="1" applyAlignment="1">
      <alignment horizontal="center"/>
    </xf>
    <xf numFmtId="0" fontId="6" fillId="9" borderId="13" xfId="0" applyFont="1" applyFill="1" applyBorder="1" applyAlignment="1">
      <alignment horizontal="center"/>
    </xf>
    <xf numFmtId="49" fontId="6" fillId="9" borderId="13" xfId="0" applyNumberFormat="1" applyFont="1" applyFill="1" applyBorder="1" applyAlignment="1">
      <alignment horizontal="center"/>
    </xf>
    <xf numFmtId="164" fontId="6" fillId="9" borderId="13" xfId="2" applyFont="1" applyFill="1" applyBorder="1" applyAlignment="1" applyProtection="1">
      <alignment horizontal="center"/>
    </xf>
    <xf numFmtId="0" fontId="21" fillId="10" borderId="3" xfId="0" applyFont="1" applyFill="1" applyBorder="1" applyAlignment="1">
      <alignment horizontal="center"/>
    </xf>
    <xf numFmtId="49" fontId="14" fillId="10" borderId="7" xfId="0" applyNumberFormat="1" applyFont="1" applyFill="1" applyBorder="1" applyAlignment="1">
      <alignment horizontal="center"/>
    </xf>
    <xf numFmtId="0" fontId="15" fillId="10" borderId="13" xfId="0" applyFont="1" applyFill="1" applyBorder="1" applyAlignment="1"/>
    <xf numFmtId="0" fontId="15" fillId="10" borderId="0" xfId="0" applyFont="1" applyFill="1" applyBorder="1" applyAlignment="1"/>
    <xf numFmtId="0" fontId="4" fillId="10" borderId="18" xfId="0" applyFont="1" applyFill="1" applyBorder="1" applyAlignment="1">
      <alignment horizontal="center"/>
    </xf>
    <xf numFmtId="0" fontId="16" fillId="10" borderId="13" xfId="0" applyFont="1" applyFill="1" applyBorder="1" applyAlignment="1"/>
    <xf numFmtId="0" fontId="16" fillId="10" borderId="8" xfId="0" applyFont="1" applyFill="1" applyBorder="1" applyAlignment="1">
      <alignment horizontal="center"/>
    </xf>
    <xf numFmtId="0" fontId="21" fillId="10" borderId="33" xfId="0" applyFont="1" applyFill="1" applyBorder="1" applyAlignment="1">
      <alignment horizontal="center"/>
    </xf>
    <xf numFmtId="0" fontId="0" fillId="10" borderId="33" xfId="0" applyFill="1" applyBorder="1"/>
    <xf numFmtId="0" fontId="0" fillId="10" borderId="13" xfId="0" applyFill="1" applyBorder="1" applyAlignment="1"/>
    <xf numFmtId="0" fontId="0" fillId="10" borderId="0" xfId="0" applyFill="1" applyBorder="1" applyAlignment="1"/>
    <xf numFmtId="0" fontId="1" fillId="10" borderId="18" xfId="0" applyFont="1" applyFill="1" applyBorder="1" applyAlignment="1">
      <alignment horizontal="center"/>
    </xf>
    <xf numFmtId="0" fontId="6" fillId="10" borderId="13" xfId="0" applyFont="1" applyFill="1" applyBorder="1" applyAlignment="1"/>
    <xf numFmtId="0" fontId="21" fillId="10" borderId="39" xfId="0" applyFont="1" applyFill="1" applyBorder="1" applyAlignment="1">
      <alignment horizontal="center"/>
    </xf>
    <xf numFmtId="0" fontId="12" fillId="10" borderId="31" xfId="0" applyFont="1" applyFill="1" applyBorder="1"/>
    <xf numFmtId="0" fontId="12" fillId="10" borderId="18" xfId="0" applyFont="1" applyFill="1" applyBorder="1" applyAlignment="1">
      <alignment horizontal="center"/>
    </xf>
    <xf numFmtId="0" fontId="0" fillId="10" borderId="13" xfId="0" applyFill="1" applyBorder="1"/>
    <xf numFmtId="0" fontId="1" fillId="10" borderId="13" xfId="0" applyFont="1" applyFill="1" applyBorder="1" applyAlignment="1">
      <alignment horizontal="center"/>
    </xf>
    <xf numFmtId="0" fontId="6" fillId="10" borderId="8" xfId="0" applyFont="1" applyFill="1" applyBorder="1" applyAlignment="1">
      <alignment horizontal="center"/>
    </xf>
    <xf numFmtId="164" fontId="3" fillId="7" borderId="0" xfId="2" applyFont="1" applyFill="1" applyBorder="1" applyAlignment="1" applyProtection="1">
      <alignment horizontal="center"/>
    </xf>
    <xf numFmtId="0" fontId="21" fillId="11" borderId="3" xfId="0" applyFont="1" applyFill="1" applyBorder="1" applyAlignment="1">
      <alignment horizontal="center" vertical="center" textRotation="180"/>
    </xf>
    <xf numFmtId="49" fontId="12" fillId="11" borderId="7" xfId="0" applyNumberFormat="1" applyFont="1" applyFill="1" applyBorder="1" applyAlignment="1">
      <alignment horizontal="center"/>
    </xf>
    <xf numFmtId="0" fontId="0" fillId="11" borderId="13" xfId="0" applyFill="1" applyBorder="1" applyAlignment="1"/>
    <xf numFmtId="0" fontId="0" fillId="11" borderId="0" xfId="0" applyFill="1" applyBorder="1" applyAlignment="1"/>
    <xf numFmtId="0" fontId="1" fillId="11" borderId="18" xfId="0" applyFont="1" applyFill="1" applyBorder="1" applyAlignment="1">
      <alignment horizontal="center"/>
    </xf>
    <xf numFmtId="0" fontId="6" fillId="11" borderId="13" xfId="0" applyFont="1" applyFill="1" applyBorder="1" applyAlignment="1"/>
    <xf numFmtId="0" fontId="6" fillId="11" borderId="8" xfId="0" applyFont="1" applyFill="1" applyBorder="1" applyAlignment="1">
      <alignment horizontal="center"/>
    </xf>
    <xf numFmtId="11" fontId="6" fillId="7" borderId="0" xfId="2" applyNumberFormat="1" applyFont="1" applyFill="1" applyBorder="1" applyAlignment="1" applyProtection="1">
      <alignment horizontal="center"/>
    </xf>
    <xf numFmtId="0" fontId="21" fillId="11" borderId="33" xfId="0" applyFont="1" applyFill="1" applyBorder="1" applyAlignment="1">
      <alignment horizontal="center" vertical="center"/>
    </xf>
    <xf numFmtId="11" fontId="1" fillId="7" borderId="0" xfId="2" applyNumberFormat="1" applyFont="1" applyFill="1" applyBorder="1" applyAlignment="1" applyProtection="1">
      <alignment horizontal="center"/>
    </xf>
    <xf numFmtId="165" fontId="1" fillId="7" borderId="0" xfId="2" applyNumberFormat="1" applyFont="1" applyFill="1" applyBorder="1" applyAlignment="1" applyProtection="1">
      <alignment horizontal="center"/>
    </xf>
    <xf numFmtId="0" fontId="21" fillId="11" borderId="33" xfId="0" applyFont="1" applyFill="1" applyBorder="1" applyAlignment="1">
      <alignment horizontal="center" vertical="center" textRotation="180"/>
    </xf>
    <xf numFmtId="49" fontId="12" fillId="11" borderId="11" xfId="0" applyNumberFormat="1" applyFont="1" applyFill="1" applyBorder="1" applyAlignment="1">
      <alignment horizontal="center"/>
    </xf>
    <xf numFmtId="0" fontId="0" fillId="11" borderId="14" xfId="0" applyFill="1" applyBorder="1" applyAlignment="1"/>
    <xf numFmtId="0" fontId="1" fillId="11" borderId="20" xfId="0" applyFont="1" applyFill="1" applyBorder="1" applyAlignment="1">
      <alignment horizontal="center"/>
    </xf>
    <xf numFmtId="0" fontId="6" fillId="11" borderId="14" xfId="0" applyFont="1" applyFill="1" applyBorder="1" applyAlignment="1"/>
    <xf numFmtId="0" fontId="6" fillId="11" borderId="12" xfId="0" applyFont="1" applyFill="1" applyBorder="1" applyAlignment="1">
      <alignment horizontal="center"/>
    </xf>
    <xf numFmtId="0" fontId="21" fillId="11" borderId="25" xfId="0" applyFont="1" applyFill="1" applyBorder="1" applyAlignment="1">
      <alignment horizontal="center" vertical="center" textRotation="180"/>
    </xf>
    <xf numFmtId="49" fontId="12" fillId="11" borderId="13" xfId="0" applyNumberFormat="1" applyFont="1" applyFill="1" applyBorder="1" applyAlignment="1">
      <alignment horizontal="center"/>
    </xf>
    <xf numFmtId="0" fontId="1" fillId="11" borderId="13" xfId="0" applyFont="1" applyFill="1" applyBorder="1" applyAlignment="1">
      <alignment horizontal="center"/>
    </xf>
    <xf numFmtId="0" fontId="6" fillId="11" borderId="13" xfId="0" applyFont="1" applyFill="1" applyBorder="1" applyAlignment="1">
      <alignment horizontal="center"/>
    </xf>
    <xf numFmtId="0" fontId="21" fillId="11" borderId="25" xfId="0" applyFont="1" applyFill="1" applyBorder="1" applyAlignment="1">
      <alignment horizontal="center"/>
    </xf>
    <xf numFmtId="49" fontId="6" fillId="11" borderId="13" xfId="0" applyNumberFormat="1" applyFont="1" applyFill="1" applyBorder="1" applyAlignment="1">
      <alignment horizontal="center"/>
    </xf>
    <xf numFmtId="49" fontId="21" fillId="11" borderId="25" xfId="0" applyNumberFormat="1" applyFont="1" applyFill="1" applyBorder="1" applyAlignment="1">
      <alignment horizontal="center"/>
    </xf>
    <xf numFmtId="0" fontId="0" fillId="11" borderId="13" xfId="0" applyFill="1" applyBorder="1" applyAlignment="1">
      <alignment horizontal="center"/>
    </xf>
    <xf numFmtId="49" fontId="21" fillId="11" borderId="44" xfId="0" applyNumberFormat="1" applyFont="1" applyFill="1" applyBorder="1" applyAlignment="1">
      <alignment horizontal="center"/>
    </xf>
    <xf numFmtId="0" fontId="0" fillId="11" borderId="46" xfId="0" applyFill="1" applyBorder="1" applyAlignment="1">
      <alignment horizontal="center"/>
    </xf>
    <xf numFmtId="0" fontId="0" fillId="11" borderId="0" xfId="0" applyFill="1" applyBorder="1" applyAlignment="1">
      <alignment horizontal="center"/>
    </xf>
    <xf numFmtId="49" fontId="21" fillId="11" borderId="26" xfId="0" applyNumberFormat="1" applyFont="1" applyFill="1" applyBorder="1" applyAlignment="1">
      <alignment horizontal="center"/>
    </xf>
    <xf numFmtId="164" fontId="6" fillId="11" borderId="13" xfId="2" applyFont="1" applyFill="1" applyBorder="1" applyAlignment="1" applyProtection="1">
      <alignment horizontal="center"/>
    </xf>
    <xf numFmtId="49" fontId="21" fillId="11" borderId="0" xfId="0" applyNumberFormat="1" applyFont="1" applyFill="1" applyBorder="1" applyAlignment="1">
      <alignment horizontal="center"/>
    </xf>
    <xf numFmtId="0" fontId="6" fillId="11" borderId="13" xfId="0" applyFont="1" applyFill="1" applyBorder="1"/>
    <xf numFmtId="0" fontId="21" fillId="11" borderId="14" xfId="0" applyFont="1" applyFill="1" applyBorder="1" applyAlignment="1">
      <alignment horizontal="center"/>
    </xf>
    <xf numFmtId="0" fontId="0" fillId="11" borderId="13" xfId="0" applyFill="1" applyBorder="1"/>
    <xf numFmtId="0" fontId="21" fillId="11" borderId="13" xfId="0" applyFont="1" applyFill="1" applyBorder="1" applyAlignment="1">
      <alignment horizontal="center"/>
    </xf>
    <xf numFmtId="0" fontId="0" fillId="11" borderId="46" xfId="0" applyFill="1" applyBorder="1"/>
    <xf numFmtId="0" fontId="0" fillId="11" borderId="0" xfId="0" applyFill="1" applyBorder="1"/>
    <xf numFmtId="0" fontId="21" fillId="7" borderId="0" xfId="0" applyFont="1" applyFill="1" applyBorder="1" applyAlignment="1">
      <alignment horizontal="center"/>
    </xf>
    <xf numFmtId="49" fontId="12" fillId="7" borderId="46" xfId="0" applyNumberFormat="1" applyFont="1" applyFill="1" applyBorder="1" applyAlignment="1">
      <alignment horizontal="center"/>
    </xf>
    <xf numFmtId="0" fontId="0" fillId="7" borderId="46" xfId="0" applyFill="1" applyBorder="1" applyAlignment="1"/>
    <xf numFmtId="0" fontId="0" fillId="7" borderId="0" xfId="0" applyFill="1" applyBorder="1" applyAlignment="1"/>
    <xf numFmtId="0" fontId="1" fillId="0" borderId="34" xfId="0" applyFont="1" applyBorder="1" applyAlignment="1">
      <alignment horizontal="center"/>
    </xf>
    <xf numFmtId="0" fontId="6" fillId="0" borderId="43" xfId="0" applyFont="1" applyBorder="1" applyAlignment="1">
      <alignment horizontal="center"/>
    </xf>
    <xf numFmtId="49" fontId="6" fillId="7" borderId="47" xfId="0" applyNumberFormat="1" applyFont="1" applyFill="1" applyBorder="1" applyAlignment="1">
      <alignment horizontal="center"/>
    </xf>
    <xf numFmtId="49" fontId="12" fillId="12" borderId="7" xfId="0" applyNumberFormat="1" applyFont="1" applyFill="1" applyBorder="1" applyAlignment="1">
      <alignment horizontal="center"/>
    </xf>
    <xf numFmtId="0" fontId="0" fillId="12" borderId="13" xfId="0" applyFill="1" applyBorder="1" applyAlignment="1"/>
    <xf numFmtId="0" fontId="0" fillId="12" borderId="0" xfId="0" applyFill="1" applyBorder="1" applyAlignment="1"/>
    <xf numFmtId="0" fontId="1" fillId="12" borderId="18" xfId="0" applyFont="1" applyFill="1" applyBorder="1" applyAlignment="1">
      <alignment horizontal="center"/>
    </xf>
    <xf numFmtId="0" fontId="6" fillId="12" borderId="13" xfId="0" applyFont="1" applyFill="1" applyBorder="1" applyAlignment="1"/>
    <xf numFmtId="0" fontId="6" fillId="12" borderId="8" xfId="0" applyFont="1" applyFill="1" applyBorder="1" applyAlignment="1">
      <alignment horizontal="center"/>
    </xf>
    <xf numFmtId="0" fontId="21" fillId="12" borderId="33" xfId="0" applyFont="1" applyFill="1" applyBorder="1" applyAlignment="1">
      <alignment horizontal="center" vertical="center" textRotation="180"/>
    </xf>
    <xf numFmtId="49" fontId="6" fillId="7" borderId="0" xfId="2" applyNumberFormat="1" applyFont="1" applyFill="1" applyBorder="1" applyAlignment="1" applyProtection="1">
      <alignment horizontal="center"/>
    </xf>
    <xf numFmtId="0" fontId="1" fillId="12" borderId="13" xfId="0" applyFont="1" applyFill="1" applyBorder="1" applyAlignment="1">
      <alignment horizontal="center"/>
    </xf>
    <xf numFmtId="0" fontId="6" fillId="12" borderId="13" xfId="0" applyFont="1" applyFill="1" applyBorder="1" applyAlignment="1">
      <alignment horizontal="center"/>
    </xf>
    <xf numFmtId="49" fontId="6" fillId="12" borderId="13" xfId="0" applyNumberFormat="1" applyFont="1" applyFill="1" applyBorder="1" applyAlignment="1">
      <alignment horizontal="center"/>
    </xf>
    <xf numFmtId="49" fontId="12" fillId="7" borderId="48" xfId="0" applyNumberFormat="1" applyFont="1" applyFill="1" applyBorder="1" applyAlignment="1">
      <alignment horizontal="center"/>
    </xf>
    <xf numFmtId="0" fontId="1" fillId="7" borderId="48" xfId="0" applyFont="1" applyFill="1" applyBorder="1" applyAlignment="1">
      <alignment horizontal="center"/>
    </xf>
    <xf numFmtId="0" fontId="6" fillId="7" borderId="48" xfId="0" applyFont="1" applyFill="1" applyBorder="1" applyAlignment="1"/>
    <xf numFmtId="0" fontId="6" fillId="7" borderId="48" xfId="0" applyFont="1" applyFill="1" applyBorder="1" applyAlignment="1">
      <alignment horizontal="center"/>
    </xf>
    <xf numFmtId="49" fontId="12" fillId="7" borderId="13" xfId="0" applyNumberFormat="1" applyFont="1" applyFill="1" applyBorder="1" applyAlignment="1">
      <alignment horizontal="center"/>
    </xf>
    <xf numFmtId="0" fontId="1" fillId="7" borderId="18" xfId="0" applyFont="1" applyFill="1" applyBorder="1" applyAlignment="1">
      <alignment horizontal="center"/>
    </xf>
    <xf numFmtId="0" fontId="6" fillId="7" borderId="13" xfId="0" applyFont="1" applyFill="1" applyBorder="1" applyAlignment="1"/>
    <xf numFmtId="0" fontId="6" fillId="7" borderId="8" xfId="0" applyFont="1" applyFill="1" applyBorder="1" applyAlignment="1">
      <alignment horizontal="center"/>
    </xf>
    <xf numFmtId="0" fontId="22" fillId="0" borderId="0" xfId="0" applyFont="1" applyBorder="1" applyAlignment="1">
      <alignment horizontal="center" vertical="center" textRotation="90"/>
    </xf>
    <xf numFmtId="0" fontId="0" fillId="13" borderId="3" xfId="0" applyFill="1" applyBorder="1"/>
    <xf numFmtId="49" fontId="12" fillId="13" borderId="7" xfId="0" applyNumberFormat="1" applyFont="1" applyFill="1" applyBorder="1" applyAlignment="1">
      <alignment horizontal="center"/>
    </xf>
    <xf numFmtId="0" fontId="0" fillId="13" borderId="0" xfId="0" applyFill="1" applyBorder="1" applyAlignment="1"/>
    <xf numFmtId="0" fontId="1" fillId="13" borderId="18" xfId="0" applyFont="1" applyFill="1" applyBorder="1" applyAlignment="1">
      <alignment horizontal="center"/>
    </xf>
    <xf numFmtId="0" fontId="6" fillId="13" borderId="13" xfId="0" applyFont="1" applyFill="1" applyBorder="1" applyAlignment="1"/>
    <xf numFmtId="0" fontId="6" fillId="13" borderId="8" xfId="0" applyFont="1" applyFill="1" applyBorder="1" applyAlignment="1">
      <alignment horizontal="center"/>
    </xf>
    <xf numFmtId="0" fontId="0" fillId="13" borderId="33" xfId="0" applyFill="1" applyBorder="1"/>
    <xf numFmtId="0" fontId="0" fillId="13" borderId="0" xfId="0" applyFill="1" applyBorder="1"/>
    <xf numFmtId="0" fontId="21" fillId="13" borderId="33" xfId="0" applyFont="1" applyFill="1" applyBorder="1" applyAlignment="1">
      <alignment horizontal="center"/>
    </xf>
    <xf numFmtId="0" fontId="21" fillId="13" borderId="31" xfId="0" applyFont="1" applyFill="1" applyBorder="1" applyAlignment="1">
      <alignment horizontal="center"/>
    </xf>
    <xf numFmtId="49" fontId="12" fillId="13" borderId="13" xfId="0" applyNumberFormat="1" applyFont="1" applyFill="1" applyBorder="1" applyAlignment="1">
      <alignment horizontal="center"/>
    </xf>
    <xf numFmtId="0" fontId="21" fillId="13" borderId="25" xfId="0" applyFont="1" applyFill="1" applyBorder="1" applyAlignment="1">
      <alignment horizontal="center"/>
    </xf>
    <xf numFmtId="0" fontId="6" fillId="13" borderId="13" xfId="0" applyFont="1" applyFill="1" applyBorder="1" applyAlignment="1">
      <alignment horizontal="center"/>
    </xf>
    <xf numFmtId="49" fontId="6" fillId="13" borderId="13" xfId="0" applyNumberFormat="1" applyFont="1" applyFill="1" applyBorder="1" applyAlignment="1">
      <alignment horizontal="center"/>
    </xf>
    <xf numFmtId="0" fontId="1" fillId="13" borderId="13" xfId="0" applyFont="1" applyFill="1" applyBorder="1" applyAlignment="1">
      <alignment horizontal="center"/>
    </xf>
    <xf numFmtId="0" fontId="21" fillId="13" borderId="44" xfId="0" applyFont="1" applyFill="1" applyBorder="1" applyAlignment="1">
      <alignment horizontal="center"/>
    </xf>
    <xf numFmtId="164" fontId="6" fillId="13" borderId="13" xfId="2" applyFont="1" applyFill="1" applyBorder="1" applyAlignment="1" applyProtection="1">
      <alignment horizontal="center"/>
    </xf>
    <xf numFmtId="0" fontId="21" fillId="13" borderId="0" xfId="0" applyFont="1" applyFill="1" applyBorder="1" applyAlignment="1">
      <alignment horizontal="center"/>
    </xf>
    <xf numFmtId="0" fontId="6" fillId="13" borderId="14" xfId="0" applyFont="1" applyFill="1" applyBorder="1"/>
    <xf numFmtId="0" fontId="0" fillId="7" borderId="0" xfId="0" applyFill="1" applyBorder="1"/>
    <xf numFmtId="0" fontId="0" fillId="14" borderId="3" xfId="0" applyFill="1" applyBorder="1"/>
    <xf numFmtId="49" fontId="12" fillId="14" borderId="7" xfId="0" applyNumberFormat="1" applyFont="1" applyFill="1" applyBorder="1" applyAlignment="1">
      <alignment horizontal="center"/>
    </xf>
    <xf numFmtId="0" fontId="0" fillId="14" borderId="0" xfId="0" applyFill="1" applyBorder="1"/>
    <xf numFmtId="0" fontId="1" fillId="14" borderId="18" xfId="0" applyFont="1" applyFill="1" applyBorder="1" applyAlignment="1">
      <alignment horizontal="center"/>
    </xf>
    <xf numFmtId="0" fontId="6" fillId="14" borderId="13" xfId="0" applyFont="1" applyFill="1" applyBorder="1" applyAlignment="1"/>
    <xf numFmtId="0" fontId="6" fillId="14" borderId="8" xfId="0" applyFont="1" applyFill="1" applyBorder="1" applyAlignment="1">
      <alignment horizontal="center"/>
    </xf>
    <xf numFmtId="0" fontId="21" fillId="14" borderId="33" xfId="0" applyFont="1" applyFill="1" applyBorder="1" applyAlignment="1">
      <alignment horizontal="center"/>
    </xf>
    <xf numFmtId="0" fontId="0" fillId="14" borderId="33" xfId="0" applyFill="1" applyBorder="1"/>
    <xf numFmtId="164" fontId="6" fillId="7" borderId="30" xfId="2" applyFont="1" applyFill="1" applyBorder="1" applyAlignment="1" applyProtection="1">
      <alignment horizontal="center"/>
    </xf>
    <xf numFmtId="0" fontId="21" fillId="14" borderId="0" xfId="0" applyFont="1" applyFill="1" applyBorder="1" applyAlignment="1">
      <alignment horizontal="center"/>
    </xf>
    <xf numFmtId="49" fontId="12" fillId="14" borderId="4" xfId="0" applyNumberFormat="1" applyFont="1" applyFill="1" applyBorder="1" applyAlignment="1">
      <alignment horizontal="center"/>
    </xf>
    <xf numFmtId="0" fontId="1" fillId="14" borderId="13" xfId="0" applyFont="1" applyFill="1" applyBorder="1" applyAlignment="1">
      <alignment horizontal="center"/>
    </xf>
    <xf numFmtId="0" fontId="6" fillId="14" borderId="13" xfId="0" applyFont="1" applyFill="1" applyBorder="1" applyAlignment="1">
      <alignment horizontal="center"/>
    </xf>
    <xf numFmtId="49" fontId="6" fillId="14" borderId="13" xfId="0" applyNumberFormat="1" applyFont="1" applyFill="1" applyBorder="1" applyAlignment="1">
      <alignment horizontal="center"/>
    </xf>
    <xf numFmtId="0" fontId="0" fillId="14" borderId="7" xfId="0" applyFill="1" applyBorder="1" applyAlignment="1">
      <alignment horizontal="center"/>
    </xf>
    <xf numFmtId="0" fontId="0" fillId="14" borderId="13" xfId="0" applyFill="1" applyBorder="1" applyAlignment="1">
      <alignment horizontal="center"/>
    </xf>
    <xf numFmtId="0" fontId="0" fillId="14" borderId="0" xfId="0" applyFill="1" applyBorder="1" applyAlignment="1">
      <alignment horizontal="center"/>
    </xf>
    <xf numFmtId="164" fontId="6" fillId="14" borderId="13" xfId="2" applyFont="1" applyFill="1" applyBorder="1" applyAlignment="1" applyProtection="1">
      <alignment horizontal="center"/>
    </xf>
    <xf numFmtId="0" fontId="21" fillId="15" borderId="3" xfId="0" applyFont="1" applyFill="1" applyBorder="1" applyAlignment="1">
      <alignment horizontal="center"/>
    </xf>
    <xf numFmtId="49" fontId="12" fillId="15" borderId="7" xfId="0" applyNumberFormat="1" applyFont="1" applyFill="1" applyBorder="1" applyAlignment="1">
      <alignment horizontal="center"/>
    </xf>
    <xf numFmtId="0" fontId="0" fillId="15" borderId="0" xfId="0" applyFill="1" applyBorder="1"/>
    <xf numFmtId="0" fontId="1" fillId="15" borderId="18" xfId="0" applyFont="1" applyFill="1" applyBorder="1" applyAlignment="1">
      <alignment horizontal="center"/>
    </xf>
    <xf numFmtId="0" fontId="6" fillId="15" borderId="13" xfId="0" applyFont="1" applyFill="1" applyBorder="1" applyAlignment="1"/>
    <xf numFmtId="0" fontId="6" fillId="15" borderId="8" xfId="0" applyFont="1" applyFill="1" applyBorder="1" applyAlignment="1">
      <alignment horizontal="center"/>
    </xf>
    <xf numFmtId="0" fontId="21" fillId="15" borderId="33" xfId="0" applyFont="1" applyFill="1" applyBorder="1" applyAlignment="1">
      <alignment horizontal="center"/>
    </xf>
    <xf numFmtId="0" fontId="1" fillId="15" borderId="20" xfId="0" applyFont="1" applyFill="1" applyBorder="1" applyAlignment="1">
      <alignment horizontal="center"/>
    </xf>
    <xf numFmtId="0" fontId="6" fillId="15" borderId="14" xfId="0" applyFont="1" applyFill="1" applyBorder="1" applyAlignment="1"/>
    <xf numFmtId="0" fontId="1" fillId="15" borderId="16" xfId="0" applyFont="1" applyFill="1" applyBorder="1" applyAlignment="1">
      <alignment horizontal="center"/>
    </xf>
    <xf numFmtId="0" fontId="6" fillId="15" borderId="17" xfId="0" applyFont="1" applyFill="1" applyBorder="1" applyAlignment="1"/>
    <xf numFmtId="0" fontId="21" fillId="15" borderId="25" xfId="0" applyFont="1" applyFill="1" applyBorder="1" applyAlignment="1">
      <alignment horizontal="center"/>
    </xf>
    <xf numFmtId="49" fontId="12" fillId="15" borderId="13" xfId="0" applyNumberFormat="1" applyFont="1" applyFill="1" applyBorder="1" applyAlignment="1">
      <alignment horizontal="center"/>
    </xf>
    <xf numFmtId="0" fontId="1" fillId="15" borderId="13" xfId="0" applyFont="1" applyFill="1" applyBorder="1" applyAlignment="1">
      <alignment horizontal="center"/>
    </xf>
    <xf numFmtId="0" fontId="6" fillId="15" borderId="13" xfId="0" applyFont="1" applyFill="1" applyBorder="1" applyAlignment="1">
      <alignment horizontal="center"/>
    </xf>
    <xf numFmtId="164" fontId="6" fillId="0" borderId="0" xfId="2" applyFont="1" applyBorder="1" applyAlignment="1" applyProtection="1">
      <alignment horizontal="center"/>
    </xf>
    <xf numFmtId="49" fontId="6" fillId="15" borderId="13" xfId="0" applyNumberFormat="1" applyFont="1" applyFill="1" applyBorder="1" applyAlignment="1">
      <alignment horizontal="center"/>
    </xf>
    <xf numFmtId="0" fontId="0" fillId="15" borderId="13" xfId="0" applyFill="1" applyBorder="1" applyAlignment="1">
      <alignment horizontal="center"/>
    </xf>
    <xf numFmtId="49" fontId="21" fillId="15" borderId="44" xfId="0" applyNumberFormat="1" applyFont="1" applyFill="1" applyBorder="1" applyAlignment="1">
      <alignment horizontal="center"/>
    </xf>
    <xf numFmtId="0" fontId="0" fillId="15" borderId="13" xfId="0" applyFill="1" applyBorder="1"/>
    <xf numFmtId="49" fontId="21" fillId="15" borderId="49" xfId="0" applyNumberFormat="1" applyFont="1" applyFill="1" applyBorder="1" applyAlignment="1">
      <alignment horizontal="center"/>
    </xf>
    <xf numFmtId="49" fontId="21" fillId="15" borderId="29" xfId="0" applyNumberFormat="1" applyFont="1" applyFill="1" applyBorder="1" applyAlignment="1">
      <alignment horizontal="center"/>
    </xf>
    <xf numFmtId="49" fontId="12" fillId="15" borderId="11" xfId="0" applyNumberFormat="1" applyFont="1" applyFill="1" applyBorder="1" applyAlignment="1">
      <alignment horizontal="center"/>
    </xf>
    <xf numFmtId="49" fontId="21" fillId="15" borderId="0" xfId="0" applyNumberFormat="1" applyFont="1" applyFill="1" applyBorder="1" applyAlignment="1">
      <alignment horizontal="center"/>
    </xf>
    <xf numFmtId="49" fontId="12" fillId="15" borderId="1" xfId="0" applyNumberFormat="1" applyFont="1" applyFill="1" applyBorder="1" applyAlignment="1">
      <alignment horizontal="center"/>
    </xf>
    <xf numFmtId="49" fontId="12" fillId="15" borderId="4" xfId="0" applyNumberFormat="1" applyFont="1" applyFill="1" applyBorder="1" applyAlignment="1">
      <alignment horizontal="center"/>
    </xf>
    <xf numFmtId="49" fontId="12" fillId="15" borderId="36" xfId="0" applyNumberFormat="1" applyFont="1" applyFill="1" applyBorder="1" applyAlignment="1">
      <alignment horizontal="center"/>
    </xf>
    <xf numFmtId="164" fontId="6" fillId="15" borderId="13" xfId="2" applyFont="1" applyFill="1" applyBorder="1" applyAlignment="1" applyProtection="1">
      <alignment horizontal="center"/>
    </xf>
    <xf numFmtId="0" fontId="6" fillId="15" borderId="13" xfId="0" applyFont="1" applyFill="1" applyBorder="1"/>
    <xf numFmtId="0" fontId="6" fillId="7" borderId="0" xfId="0" applyFont="1" applyFill="1" applyBorder="1" applyAlignment="1"/>
    <xf numFmtId="0" fontId="6" fillId="7" borderId="46" xfId="0" applyFont="1" applyFill="1" applyBorder="1" applyAlignment="1">
      <alignment horizontal="center"/>
    </xf>
    <xf numFmtId="49" fontId="12" fillId="16" borderId="13" xfId="0" applyNumberFormat="1" applyFont="1" applyFill="1" applyBorder="1" applyAlignment="1">
      <alignment horizontal="center"/>
    </xf>
    <xf numFmtId="0" fontId="0" fillId="16" borderId="13" xfId="0" applyFill="1" applyBorder="1"/>
    <xf numFmtId="0" fontId="1" fillId="16" borderId="13" xfId="0" applyFont="1" applyFill="1" applyBorder="1" applyAlignment="1">
      <alignment horizontal="center"/>
    </xf>
    <xf numFmtId="0" fontId="6" fillId="16" borderId="13" xfId="0" applyFont="1" applyFill="1" applyBorder="1" applyAlignment="1"/>
    <xf numFmtId="0" fontId="6" fillId="16" borderId="8" xfId="0" applyFont="1" applyFill="1" applyBorder="1" applyAlignment="1">
      <alignment horizontal="center"/>
    </xf>
    <xf numFmtId="0" fontId="6" fillId="16" borderId="25" xfId="0" applyFont="1" applyFill="1" applyBorder="1" applyAlignment="1"/>
    <xf numFmtId="0" fontId="1" fillId="16" borderId="25" xfId="0" applyFont="1" applyFill="1" applyBorder="1" applyAlignment="1">
      <alignment horizontal="center"/>
    </xf>
    <xf numFmtId="0" fontId="0" fillId="16" borderId="11" xfId="0" applyFill="1" applyBorder="1"/>
    <xf numFmtId="0" fontId="0" fillId="16" borderId="14" xfId="0" applyFill="1" applyBorder="1"/>
    <xf numFmtId="0" fontId="6" fillId="16" borderId="13" xfId="0" applyFont="1" applyFill="1" applyBorder="1" applyAlignment="1">
      <alignment horizontal="center"/>
    </xf>
    <xf numFmtId="0" fontId="0" fillId="16" borderId="13" xfId="0" applyFill="1" applyBorder="1" applyAlignment="1">
      <alignment horizontal="center"/>
    </xf>
    <xf numFmtId="0" fontId="0" fillId="16" borderId="7" xfId="0" applyFill="1" applyBorder="1" applyAlignment="1">
      <alignment horizontal="center"/>
    </xf>
    <xf numFmtId="49" fontId="6" fillId="16" borderId="13" xfId="0" applyNumberFormat="1" applyFont="1" applyFill="1" applyBorder="1" applyAlignment="1">
      <alignment horizontal="center"/>
    </xf>
    <xf numFmtId="0" fontId="0" fillId="16" borderId="0" xfId="0" applyFill="1" applyBorder="1" applyAlignment="1">
      <alignment horizontal="center"/>
    </xf>
    <xf numFmtId="164" fontId="1" fillId="16" borderId="18" xfId="2" applyFont="1" applyFill="1" applyBorder="1" applyAlignment="1" applyProtection="1">
      <alignment horizontal="center"/>
    </xf>
    <xf numFmtId="164" fontId="6" fillId="16" borderId="13" xfId="2" applyFont="1" applyFill="1" applyBorder="1" applyAlignment="1" applyProtection="1"/>
    <xf numFmtId="164" fontId="6" fillId="16" borderId="13" xfId="2" applyFont="1" applyFill="1" applyBorder="1" applyAlignment="1" applyProtection="1">
      <alignment horizontal="center"/>
    </xf>
    <xf numFmtId="0" fontId="1" fillId="16" borderId="26" xfId="0" applyFont="1" applyFill="1" applyBorder="1" applyAlignment="1">
      <alignment horizontal="center"/>
    </xf>
    <xf numFmtId="0" fontId="6" fillId="16" borderId="25" xfId="0" applyFont="1" applyFill="1" applyBorder="1" applyAlignment="1">
      <alignment horizontal="center"/>
    </xf>
    <xf numFmtId="49" fontId="6" fillId="16" borderId="14" xfId="2" applyNumberFormat="1" applyFont="1" applyFill="1" applyBorder="1" applyAlignment="1" applyProtection="1">
      <alignment horizontal="center"/>
    </xf>
    <xf numFmtId="0" fontId="0" fillId="0" borderId="50" xfId="0" applyBorder="1"/>
    <xf numFmtId="0" fontId="1" fillId="16" borderId="11" xfId="0" applyFont="1" applyFill="1" applyBorder="1" applyAlignment="1">
      <alignment horizontal="center"/>
    </xf>
    <xf numFmtId="0" fontId="0" fillId="16" borderId="0" xfId="0" applyFill="1" applyBorder="1"/>
    <xf numFmtId="0" fontId="21" fillId="16" borderId="0" xfId="0" applyFont="1" applyFill="1" applyBorder="1" applyAlignment="1">
      <alignment horizontal="center" vertical="center" textRotation="90"/>
    </xf>
    <xf numFmtId="0" fontId="21" fillId="7" borderId="0" xfId="0" applyFont="1" applyFill="1" applyBorder="1" applyAlignment="1">
      <alignment horizontal="center" vertical="center" textRotation="90"/>
    </xf>
    <xf numFmtId="49" fontId="12" fillId="7" borderId="0" xfId="0" applyNumberFormat="1" applyFont="1" applyFill="1" applyBorder="1" applyAlignment="1">
      <alignment horizontal="center"/>
    </xf>
    <xf numFmtId="0" fontId="0" fillId="17" borderId="33" xfId="0" applyFill="1" applyBorder="1"/>
    <xf numFmtId="49" fontId="12" fillId="17" borderId="34" xfId="0" applyNumberFormat="1" applyFont="1" applyFill="1" applyBorder="1" applyAlignment="1">
      <alignment horizontal="center"/>
    </xf>
    <xf numFmtId="0" fontId="0" fillId="16" borderId="43" xfId="0" applyFill="1" applyBorder="1"/>
    <xf numFmtId="0" fontId="1" fillId="17" borderId="43" xfId="0" applyFont="1" applyFill="1" applyBorder="1" applyAlignment="1">
      <alignment horizontal="center"/>
    </xf>
    <xf numFmtId="0" fontId="6" fillId="17" borderId="43" xfId="0" applyFont="1" applyFill="1" applyBorder="1" applyAlignment="1"/>
    <xf numFmtId="0" fontId="6" fillId="17" borderId="51" xfId="0" applyFont="1" applyFill="1" applyBorder="1" applyAlignment="1">
      <alignment horizontal="center"/>
    </xf>
    <xf numFmtId="0" fontId="21" fillId="17" borderId="33" xfId="0" applyFont="1" applyFill="1" applyBorder="1" applyAlignment="1">
      <alignment horizontal="center"/>
    </xf>
    <xf numFmtId="0" fontId="1" fillId="17" borderId="13" xfId="0" applyFont="1" applyFill="1" applyBorder="1" applyAlignment="1">
      <alignment horizontal="center"/>
    </xf>
    <xf numFmtId="0" fontId="6" fillId="17" borderId="13" xfId="0" applyFont="1" applyFill="1" applyBorder="1" applyAlignment="1"/>
    <xf numFmtId="0" fontId="6" fillId="17" borderId="8" xfId="0" applyFont="1" applyFill="1" applyBorder="1" applyAlignment="1">
      <alignment horizontal="center"/>
    </xf>
    <xf numFmtId="49" fontId="1" fillId="7" borderId="0" xfId="2" applyNumberFormat="1" applyFont="1" applyFill="1" applyBorder="1" applyAlignment="1" applyProtection="1">
      <alignment horizontal="center"/>
    </xf>
    <xf numFmtId="49" fontId="6" fillId="17" borderId="13" xfId="0" applyNumberFormat="1" applyFont="1" applyFill="1" applyBorder="1" applyAlignment="1"/>
    <xf numFmtId="49" fontId="12" fillId="17" borderId="26" xfId="0" applyNumberFormat="1" applyFont="1" applyFill="1" applyBorder="1" applyAlignment="1">
      <alignment horizontal="center"/>
    </xf>
    <xf numFmtId="0" fontId="1" fillId="17" borderId="14" xfId="0" applyFont="1" applyFill="1" applyBorder="1" applyAlignment="1">
      <alignment horizontal="center"/>
    </xf>
    <xf numFmtId="0" fontId="6" fillId="17" borderId="14" xfId="0" applyFont="1" applyFill="1" applyBorder="1" applyAlignment="1"/>
    <xf numFmtId="0" fontId="0" fillId="17" borderId="0" xfId="0" applyFill="1" applyBorder="1"/>
    <xf numFmtId="49" fontId="12" fillId="17" borderId="30" xfId="0" applyNumberFormat="1" applyFont="1" applyFill="1" applyBorder="1" applyAlignment="1">
      <alignment horizontal="center"/>
    </xf>
    <xf numFmtId="0" fontId="0" fillId="17" borderId="11" xfId="0" applyFill="1" applyBorder="1"/>
    <xf numFmtId="0" fontId="0" fillId="17" borderId="14" xfId="0" applyFill="1" applyBorder="1"/>
    <xf numFmtId="0" fontId="6" fillId="17" borderId="14" xfId="0" applyFont="1" applyFill="1" applyBorder="1" applyAlignment="1">
      <alignment horizontal="center"/>
    </xf>
    <xf numFmtId="49" fontId="6" fillId="17" borderId="14" xfId="0" applyNumberFormat="1" applyFont="1" applyFill="1" applyBorder="1" applyAlignment="1">
      <alignment horizontal="center"/>
    </xf>
    <xf numFmtId="0" fontId="6" fillId="17" borderId="13" xfId="0" applyFont="1" applyFill="1" applyBorder="1" applyAlignment="1">
      <alignment horizontal="center"/>
    </xf>
    <xf numFmtId="49" fontId="6" fillId="17" borderId="13" xfId="0" applyNumberFormat="1" applyFont="1" applyFill="1" applyBorder="1" applyAlignment="1">
      <alignment horizontal="center"/>
    </xf>
    <xf numFmtId="0" fontId="21" fillId="17" borderId="0" xfId="0" applyFont="1" applyFill="1" applyAlignment="1">
      <alignment horizontal="center"/>
    </xf>
    <xf numFmtId="0" fontId="0" fillId="17" borderId="13" xfId="0" applyFill="1" applyBorder="1" applyAlignment="1">
      <alignment horizontal="center"/>
    </xf>
    <xf numFmtId="49" fontId="6" fillId="17" borderId="27" xfId="0" applyNumberFormat="1" applyFont="1" applyFill="1" applyBorder="1" applyAlignment="1">
      <alignment horizontal="center"/>
    </xf>
    <xf numFmtId="0" fontId="21" fillId="17" borderId="0" xfId="0" applyFont="1" applyFill="1" applyBorder="1" applyAlignment="1">
      <alignment horizontal="center"/>
    </xf>
    <xf numFmtId="0" fontId="0" fillId="17" borderId="0" xfId="0" applyFill="1" applyBorder="1" applyAlignment="1">
      <alignment horizontal="center"/>
    </xf>
    <xf numFmtId="164" fontId="6" fillId="17" borderId="13" xfId="2" applyFont="1" applyFill="1" applyBorder="1" applyAlignment="1" applyProtection="1">
      <alignment horizontal="center"/>
    </xf>
    <xf numFmtId="0" fontId="6" fillId="17" borderId="13" xfId="0" applyFont="1" applyFill="1" applyBorder="1"/>
    <xf numFmtId="0" fontId="0" fillId="7" borderId="52" xfId="0" applyFill="1" applyBorder="1"/>
    <xf numFmtId="0" fontId="12" fillId="7" borderId="53" xfId="0" applyFont="1" applyFill="1" applyBorder="1" applyAlignment="1"/>
    <xf numFmtId="0" fontId="0" fillId="7" borderId="53" xfId="0" applyFill="1" applyBorder="1"/>
    <xf numFmtId="0" fontId="1" fillId="7" borderId="53" xfId="0" applyFont="1" applyFill="1" applyBorder="1" applyAlignment="1">
      <alignment horizontal="center"/>
    </xf>
    <xf numFmtId="0" fontId="6" fillId="7" borderId="53" xfId="0" applyFont="1" applyFill="1" applyBorder="1" applyAlignment="1">
      <alignment horizontal="center"/>
    </xf>
    <xf numFmtId="49" fontId="6" fillId="7" borderId="53" xfId="0" applyNumberFormat="1" applyFont="1" applyFill="1" applyBorder="1" applyAlignment="1">
      <alignment horizontal="center"/>
    </xf>
    <xf numFmtId="0" fontId="21" fillId="18" borderId="0" xfId="0" applyFont="1" applyFill="1" applyAlignment="1">
      <alignment horizontal="center"/>
    </xf>
    <xf numFmtId="49" fontId="12" fillId="18" borderId="43" xfId="0" applyNumberFormat="1" applyFont="1" applyFill="1" applyBorder="1" applyAlignment="1">
      <alignment horizontal="center"/>
    </xf>
    <xf numFmtId="0" fontId="0" fillId="18" borderId="43" xfId="0" applyFill="1" applyBorder="1" applyAlignment="1">
      <alignment horizontal="center"/>
    </xf>
    <xf numFmtId="0" fontId="1" fillId="18" borderId="43" xfId="0" applyFont="1" applyFill="1" applyBorder="1" applyAlignment="1">
      <alignment horizontal="center"/>
    </xf>
    <xf numFmtId="0" fontId="6" fillId="18" borderId="43" xfId="0" applyFont="1" applyFill="1" applyBorder="1" applyAlignment="1"/>
    <xf numFmtId="0" fontId="6" fillId="18" borderId="47" xfId="0" applyFont="1" applyFill="1" applyBorder="1" applyAlignment="1">
      <alignment horizontal="center"/>
    </xf>
    <xf numFmtId="0" fontId="0" fillId="18" borderId="13" xfId="0" applyFill="1" applyBorder="1" applyAlignment="1">
      <alignment horizontal="center"/>
    </xf>
    <xf numFmtId="0" fontId="1" fillId="18" borderId="13" xfId="0" applyFont="1" applyFill="1" applyBorder="1" applyAlignment="1">
      <alignment horizontal="center"/>
    </xf>
    <xf numFmtId="0" fontId="6" fillId="18" borderId="13" xfId="0" applyFont="1" applyFill="1" applyBorder="1" applyAlignment="1"/>
    <xf numFmtId="0" fontId="6" fillId="18" borderId="27" xfId="0" applyFont="1" applyFill="1" applyBorder="1" applyAlignment="1">
      <alignment horizontal="center"/>
    </xf>
    <xf numFmtId="0" fontId="21" fillId="18" borderId="13" xfId="0" applyFont="1" applyFill="1" applyBorder="1" applyAlignment="1">
      <alignment horizontal="center"/>
    </xf>
    <xf numFmtId="0" fontId="21" fillId="7" borderId="50" xfId="0" applyFont="1" applyFill="1" applyBorder="1" applyAlignment="1">
      <alignment horizontal="center"/>
    </xf>
    <xf numFmtId="0" fontId="12" fillId="7" borderId="50" xfId="0" applyFont="1" applyFill="1" applyBorder="1" applyAlignment="1">
      <alignment horizontal="center"/>
    </xf>
    <xf numFmtId="0" fontId="0" fillId="7" borderId="50" xfId="0" applyFill="1" applyBorder="1" applyAlignment="1">
      <alignment horizontal="center"/>
    </xf>
    <xf numFmtId="0" fontId="1" fillId="7" borderId="50" xfId="0" applyFont="1" applyFill="1" applyBorder="1" applyAlignment="1">
      <alignment horizontal="center"/>
    </xf>
    <xf numFmtId="0" fontId="6" fillId="7" borderId="50" xfId="0" applyFont="1" applyFill="1" applyBorder="1" applyAlignment="1"/>
    <xf numFmtId="0" fontId="6" fillId="7" borderId="50" xfId="0" applyFont="1" applyFill="1" applyBorder="1" applyAlignment="1">
      <alignment horizontal="center"/>
    </xf>
    <xf numFmtId="49" fontId="12" fillId="17" borderId="0" xfId="0" applyNumberFormat="1" applyFont="1" applyFill="1" applyBorder="1" applyAlignment="1">
      <alignment horizontal="center"/>
    </xf>
    <xf numFmtId="0" fontId="1" fillId="17" borderId="0" xfId="0" applyFont="1" applyFill="1" applyBorder="1" applyAlignment="1">
      <alignment horizontal="center"/>
    </xf>
    <xf numFmtId="0" fontId="6" fillId="17" borderId="0" xfId="0" applyFont="1" applyFill="1" applyBorder="1" applyAlignment="1"/>
    <xf numFmtId="49" fontId="6" fillId="17" borderId="0" xfId="0" applyNumberFormat="1" applyFont="1" applyFill="1" applyBorder="1" applyAlignment="1">
      <alignment horizontal="center"/>
    </xf>
    <xf numFmtId="0" fontId="6" fillId="17" borderId="0" xfId="0" applyFont="1" applyFill="1" applyBorder="1" applyAlignment="1">
      <alignment horizontal="center"/>
    </xf>
    <xf numFmtId="0" fontId="12" fillId="7" borderId="0" xfId="0" applyFont="1" applyFill="1" applyBorder="1" applyAlignment="1">
      <alignment horizontal="center"/>
    </xf>
    <xf numFmtId="0" fontId="0" fillId="7" borderId="0" xfId="0" applyFill="1" applyBorder="1" applyAlignment="1">
      <alignment horizontal="center"/>
    </xf>
    <xf numFmtId="49" fontId="6" fillId="7" borderId="0" xfId="0" applyNumberFormat="1" applyFont="1" applyFill="1" applyBorder="1" applyAlignment="1">
      <alignment horizontal="center"/>
    </xf>
    <xf numFmtId="0" fontId="21" fillId="7" borderId="23" xfId="0" applyFont="1" applyFill="1" applyBorder="1" applyAlignment="1">
      <alignment horizontal="center"/>
    </xf>
    <xf numFmtId="49" fontId="12" fillId="7" borderId="16" xfId="0" applyNumberFormat="1" applyFont="1" applyFill="1" applyBorder="1" applyAlignment="1">
      <alignment horizontal="center"/>
    </xf>
    <xf numFmtId="0" fontId="0" fillId="7" borderId="45" xfId="0" applyFill="1" applyBorder="1" applyAlignment="1">
      <alignment horizontal="center"/>
    </xf>
    <xf numFmtId="0" fontId="1" fillId="7" borderId="32" xfId="0" applyFont="1" applyFill="1" applyBorder="1" applyAlignment="1">
      <alignment horizontal="center"/>
    </xf>
    <xf numFmtId="0" fontId="6" fillId="7" borderId="16" xfId="0" applyFont="1" applyFill="1" applyBorder="1" applyAlignment="1"/>
    <xf numFmtId="0" fontId="6" fillId="7" borderId="1" xfId="0" applyFont="1" applyFill="1" applyBorder="1" applyAlignment="1">
      <alignment horizontal="center"/>
    </xf>
    <xf numFmtId="0" fontId="21" fillId="7" borderId="31" xfId="0" applyFont="1" applyFill="1" applyBorder="1" applyAlignment="1">
      <alignment horizontal="center"/>
    </xf>
    <xf numFmtId="49" fontId="12" fillId="7" borderId="54" xfId="0" applyNumberFormat="1" applyFont="1" applyFill="1" applyBorder="1" applyAlignment="1">
      <alignment horizontal="center"/>
    </xf>
    <xf numFmtId="0" fontId="1" fillId="7" borderId="27" xfId="0" applyFont="1" applyFill="1" applyBorder="1" applyAlignment="1">
      <alignment horizontal="center"/>
    </xf>
    <xf numFmtId="0" fontId="6" fillId="7" borderId="18" xfId="0" applyFont="1" applyFill="1" applyBorder="1" applyAlignment="1"/>
    <xf numFmtId="0" fontId="6" fillId="7" borderId="4" xfId="0" applyFont="1" applyFill="1" applyBorder="1" applyAlignment="1">
      <alignment horizontal="center"/>
    </xf>
    <xf numFmtId="0" fontId="0" fillId="7" borderId="31" xfId="0" applyFill="1" applyBorder="1"/>
    <xf numFmtId="0" fontId="1" fillId="7" borderId="35" xfId="0" applyFont="1" applyFill="1" applyBorder="1" applyAlignment="1">
      <alignment horizontal="center"/>
    </xf>
    <xf numFmtId="0" fontId="6" fillId="7" borderId="20" xfId="0" applyFont="1" applyFill="1" applyBorder="1" applyAlignment="1"/>
    <xf numFmtId="0" fontId="6" fillId="7" borderId="10" xfId="0" applyFont="1" applyFill="1" applyBorder="1" applyAlignment="1">
      <alignment horizontal="center"/>
    </xf>
    <xf numFmtId="0" fontId="0" fillId="7" borderId="13" xfId="0" applyFill="1" applyBorder="1" applyAlignment="1">
      <alignment horizontal="center"/>
    </xf>
    <xf numFmtId="0" fontId="1" fillId="7" borderId="13" xfId="0" applyFont="1" applyFill="1" applyBorder="1" applyAlignment="1">
      <alignment horizontal="center"/>
    </xf>
    <xf numFmtId="49" fontId="6" fillId="7" borderId="8" xfId="0" applyNumberFormat="1" applyFont="1" applyFill="1" applyBorder="1" applyAlignment="1">
      <alignment horizontal="center"/>
    </xf>
    <xf numFmtId="49" fontId="12" fillId="7" borderId="56" xfId="0" applyNumberFormat="1" applyFont="1" applyFill="1" applyBorder="1" applyAlignment="1">
      <alignment horizontal="center"/>
    </xf>
    <xf numFmtId="0" fontId="0" fillId="7" borderId="41" xfId="0" applyFill="1" applyBorder="1" applyAlignment="1">
      <alignment horizontal="center"/>
    </xf>
    <xf numFmtId="0" fontId="1" fillId="7" borderId="41" xfId="0" applyFont="1" applyFill="1" applyBorder="1" applyAlignment="1">
      <alignment horizontal="center"/>
    </xf>
    <xf numFmtId="0" fontId="6" fillId="7" borderId="41" xfId="0" applyFont="1" applyFill="1" applyBorder="1" applyAlignment="1"/>
    <xf numFmtId="49" fontId="6" fillId="7" borderId="57" xfId="0" applyNumberFormat="1" applyFont="1" applyFill="1" applyBorder="1" applyAlignment="1">
      <alignment horizontal="center"/>
    </xf>
    <xf numFmtId="0" fontId="0" fillId="0" borderId="0" xfId="0" applyAlignment="1">
      <alignment horizontal="center"/>
    </xf>
    <xf numFmtId="0" fontId="21" fillId="19" borderId="0" xfId="0" applyFont="1" applyFill="1" applyBorder="1" applyAlignment="1">
      <alignment horizontal="center"/>
    </xf>
    <xf numFmtId="49" fontId="12" fillId="19" borderId="13" xfId="0" applyNumberFormat="1" applyFont="1" applyFill="1" applyBorder="1" applyAlignment="1">
      <alignment horizontal="center"/>
    </xf>
    <xf numFmtId="0" fontId="0" fillId="19" borderId="13" xfId="0" applyFill="1" applyBorder="1" applyAlignment="1">
      <alignment horizontal="center"/>
    </xf>
    <xf numFmtId="0" fontId="1" fillId="19" borderId="13" xfId="0" applyFont="1" applyFill="1" applyBorder="1" applyAlignment="1">
      <alignment horizontal="center"/>
    </xf>
    <xf numFmtId="0" fontId="6" fillId="19" borderId="13" xfId="0" applyFont="1" applyFill="1" applyBorder="1" applyAlignment="1">
      <alignment horizontal="center"/>
    </xf>
    <xf numFmtId="49" fontId="6" fillId="19" borderId="13" xfId="0" applyNumberFormat="1" applyFont="1" applyFill="1" applyBorder="1" applyAlignment="1">
      <alignment horizontal="center"/>
    </xf>
    <xf numFmtId="0" fontId="0" fillId="0" borderId="13" xfId="0" applyBorder="1" applyAlignment="1">
      <alignment horizontal="center"/>
    </xf>
    <xf numFmtId="164" fontId="6" fillId="19" borderId="13" xfId="2" applyFont="1" applyFill="1" applyBorder="1" applyAlignment="1" applyProtection="1">
      <alignment horizontal="center"/>
    </xf>
    <xf numFmtId="0" fontId="0" fillId="19" borderId="0" xfId="0" applyFill="1" applyBorder="1" applyAlignment="1">
      <alignment horizontal="center"/>
    </xf>
    <xf numFmtId="0" fontId="6" fillId="19" borderId="13" xfId="0" applyFont="1" applyFill="1" applyBorder="1"/>
    <xf numFmtId="0" fontId="21" fillId="5" borderId="13" xfId="0" applyFont="1" applyFill="1" applyBorder="1" applyAlignment="1">
      <alignment horizontal="center"/>
    </xf>
    <xf numFmtId="0" fontId="12" fillId="5" borderId="13" xfId="0" applyFont="1" applyFill="1" applyBorder="1" applyAlignment="1">
      <alignment horizontal="center"/>
    </xf>
    <xf numFmtId="0" fontId="0" fillId="5" borderId="13" xfId="0" applyFill="1" applyBorder="1" applyAlignment="1">
      <alignment horizontal="center"/>
    </xf>
    <xf numFmtId="0" fontId="6" fillId="5" borderId="13" xfId="0" applyFont="1" applyFill="1" applyBorder="1" applyAlignment="1">
      <alignment horizontal="center"/>
    </xf>
    <xf numFmtId="0" fontId="12" fillId="5" borderId="14" xfId="0" applyFont="1" applyFill="1" applyBorder="1" applyAlignment="1">
      <alignment horizontal="center"/>
    </xf>
    <xf numFmtId="0" fontId="0" fillId="7" borderId="58" xfId="0" applyFill="1" applyBorder="1"/>
    <xf numFmtId="0" fontId="12" fillId="7" borderId="58" xfId="0" applyFont="1" applyFill="1" applyBorder="1" applyAlignment="1">
      <alignment horizontal="center"/>
    </xf>
    <xf numFmtId="0" fontId="0" fillId="7" borderId="58" xfId="0" applyFill="1" applyBorder="1" applyAlignment="1">
      <alignment horizontal="center"/>
    </xf>
    <xf numFmtId="0" fontId="8" fillId="7" borderId="58" xfId="0" applyFont="1" applyFill="1" applyBorder="1" applyAlignment="1">
      <alignment horizontal="center"/>
    </xf>
    <xf numFmtId="0" fontId="21" fillId="2" borderId="0" xfId="0" applyFont="1" applyFill="1" applyBorder="1" applyAlignment="1">
      <alignment horizontal="center"/>
    </xf>
    <xf numFmtId="0" fontId="12" fillId="2" borderId="43" xfId="0" applyFont="1" applyFill="1" applyBorder="1" applyAlignment="1">
      <alignment horizontal="center"/>
    </xf>
    <xf numFmtId="0" fontId="6" fillId="2" borderId="43" xfId="0" applyFont="1" applyFill="1" applyBorder="1" applyAlignment="1">
      <alignment horizontal="center"/>
    </xf>
    <xf numFmtId="49" fontId="6" fillId="2" borderId="43" xfId="0" applyNumberFormat="1" applyFont="1" applyFill="1" applyBorder="1" applyAlignment="1">
      <alignment horizontal="center"/>
    </xf>
    <xf numFmtId="0" fontId="21" fillId="5" borderId="0" xfId="0" applyFont="1" applyFill="1" applyBorder="1" applyAlignment="1">
      <alignment horizontal="center"/>
    </xf>
    <xf numFmtId="49" fontId="6" fillId="5" borderId="0" xfId="0" applyNumberFormat="1" applyFont="1" applyFill="1" applyAlignment="1">
      <alignment horizontal="center"/>
    </xf>
    <xf numFmtId="0" fontId="0" fillId="5" borderId="0" xfId="0" applyFill="1" applyAlignment="1">
      <alignment horizontal="center"/>
    </xf>
    <xf numFmtId="0" fontId="1" fillId="5" borderId="14" xfId="0" applyFont="1" applyFill="1" applyBorder="1" applyAlignment="1">
      <alignment horizontal="center"/>
    </xf>
    <xf numFmtId="0" fontId="6" fillId="5" borderId="14" xfId="0" applyFont="1" applyFill="1" applyBorder="1" applyAlignment="1">
      <alignment horizontal="center"/>
    </xf>
    <xf numFmtId="164" fontId="6" fillId="5" borderId="14" xfId="2" applyFont="1" applyFill="1" applyBorder="1" applyAlignment="1" applyProtection="1">
      <alignment horizontal="center"/>
    </xf>
    <xf numFmtId="49" fontId="6" fillId="5" borderId="13" xfId="0" applyNumberFormat="1" applyFont="1" applyFill="1" applyBorder="1" applyAlignment="1">
      <alignment horizontal="center"/>
    </xf>
    <xf numFmtId="164" fontId="6" fillId="5" borderId="13" xfId="2" applyFont="1" applyFill="1" applyBorder="1" applyAlignment="1" applyProtection="1">
      <alignment horizontal="center"/>
    </xf>
    <xf numFmtId="0" fontId="6" fillId="5" borderId="18" xfId="0" applyFont="1" applyFill="1" applyBorder="1" applyAlignment="1"/>
    <xf numFmtId="0" fontId="6" fillId="5" borderId="4" xfId="0" applyFont="1" applyFill="1" applyBorder="1" applyAlignment="1">
      <alignment horizontal="center"/>
    </xf>
    <xf numFmtId="0" fontId="1" fillId="5" borderId="18" xfId="0" applyFont="1" applyFill="1" applyBorder="1" applyAlignment="1">
      <alignment horizontal="center"/>
    </xf>
    <xf numFmtId="0" fontId="6" fillId="5" borderId="13" xfId="0" applyFont="1" applyFill="1" applyBorder="1" applyAlignment="1"/>
    <xf numFmtId="0" fontId="6" fillId="5" borderId="8" xfId="0" applyFont="1" applyFill="1" applyBorder="1" applyAlignment="1">
      <alignment horizontal="center"/>
    </xf>
    <xf numFmtId="0" fontId="6" fillId="0" borderId="0" xfId="0" applyFont="1" applyAlignment="1">
      <alignment horizontal="center"/>
    </xf>
    <xf numFmtId="164" fontId="1" fillId="5" borderId="18" xfId="2" applyFont="1" applyFill="1" applyBorder="1" applyAlignment="1" applyProtection="1">
      <alignment horizontal="center"/>
    </xf>
    <xf numFmtId="164" fontId="6" fillId="5" borderId="13" xfId="2" applyFont="1" applyFill="1" applyBorder="1" applyAlignment="1" applyProtection="1"/>
    <xf numFmtId="164" fontId="6" fillId="5" borderId="27" xfId="2" applyFont="1" applyFill="1" applyBorder="1" applyAlignment="1" applyProtection="1">
      <alignment horizontal="center"/>
    </xf>
    <xf numFmtId="0" fontId="0" fillId="5" borderId="0" xfId="0" applyFill="1" applyBorder="1" applyAlignment="1">
      <alignment horizontal="center"/>
    </xf>
    <xf numFmtId="0" fontId="6" fillId="5" borderId="13" xfId="0" applyFont="1" applyFill="1" applyBorder="1"/>
    <xf numFmtId="0" fontId="20" fillId="0" borderId="25" xfId="0" applyFont="1" applyBorder="1" applyAlignment="1">
      <alignment horizontal="center"/>
    </xf>
    <xf numFmtId="0" fontId="21" fillId="2" borderId="13" xfId="0" applyFont="1" applyFill="1" applyBorder="1" applyAlignment="1">
      <alignment horizontal="center"/>
    </xf>
    <xf numFmtId="0" fontId="0" fillId="2" borderId="0" xfId="0" applyFill="1" applyBorder="1" applyAlignment="1">
      <alignment horizontal="center"/>
    </xf>
    <xf numFmtId="49" fontId="12" fillId="2" borderId="13" xfId="0" applyNumberFormat="1" applyFont="1" applyFill="1" applyBorder="1" applyAlignment="1">
      <alignment horizontal="center"/>
    </xf>
    <xf numFmtId="0" fontId="12" fillId="0" borderId="0" xfId="0" applyFont="1" applyAlignment="1">
      <alignment horizontal="center"/>
    </xf>
    <xf numFmtId="0" fontId="21" fillId="2" borderId="14" xfId="0" applyFont="1" applyFill="1" applyBorder="1" applyAlignment="1">
      <alignment horizontal="center"/>
    </xf>
    <xf numFmtId="164" fontId="23" fillId="4" borderId="54" xfId="2" applyFont="1" applyFill="1" applyBorder="1" applyAlignment="1" applyProtection="1">
      <alignment horizontal="center"/>
    </xf>
    <xf numFmtId="164" fontId="1" fillId="4" borderId="43" xfId="2" applyFont="1" applyFill="1" applyBorder="1" applyAlignment="1" applyProtection="1">
      <alignment horizontal="center"/>
    </xf>
    <xf numFmtId="164" fontId="1" fillId="4" borderId="47" xfId="2" applyFont="1" applyFill="1" applyBorder="1" applyAlignment="1" applyProtection="1">
      <alignment horizontal="center"/>
    </xf>
    <xf numFmtId="164" fontId="1" fillId="4" borderId="59" xfId="2" applyFont="1" applyFill="1" applyBorder="1" applyAlignment="1" applyProtection="1">
      <alignment horizontal="center"/>
    </xf>
    <xf numFmtId="164" fontId="1" fillId="4" borderId="39" xfId="2" applyFont="1" applyFill="1" applyBorder="1" applyAlignment="1" applyProtection="1">
      <alignment horizontal="center"/>
    </xf>
    <xf numFmtId="164" fontId="6" fillId="2" borderId="4" xfId="2" applyFont="1" applyFill="1" applyBorder="1" applyAlignment="1" applyProtection="1">
      <alignment horizontal="center"/>
    </xf>
    <xf numFmtId="0" fontId="0" fillId="8" borderId="0" xfId="0" applyFill="1"/>
    <xf numFmtId="49" fontId="14" fillId="2" borderId="7" xfId="0" applyNumberFormat="1" applyFont="1" applyFill="1" applyBorder="1" applyAlignment="1">
      <alignment horizontal="center"/>
    </xf>
    <xf numFmtId="0" fontId="0" fillId="9" borderId="39" xfId="0" applyFill="1" applyBorder="1"/>
    <xf numFmtId="0" fontId="21" fillId="11" borderId="3" xfId="0" applyFont="1" applyFill="1" applyBorder="1" applyAlignment="1">
      <alignment horizontal="center"/>
    </xf>
    <xf numFmtId="0" fontId="21" fillId="11" borderId="33" xfId="0" applyFont="1" applyFill="1" applyBorder="1" applyAlignment="1">
      <alignment horizontal="center"/>
    </xf>
    <xf numFmtId="0" fontId="0" fillId="11" borderId="33" xfId="0" applyFill="1" applyBorder="1"/>
    <xf numFmtId="0" fontId="21" fillId="12" borderId="3" xfId="0" applyFont="1" applyFill="1" applyBorder="1" applyAlignment="1">
      <alignment horizontal="center"/>
    </xf>
    <xf numFmtId="0" fontId="21" fillId="12" borderId="33" xfId="0" applyFont="1" applyFill="1" applyBorder="1" applyAlignment="1">
      <alignment horizontal="center"/>
    </xf>
    <xf numFmtId="164" fontId="3" fillId="2" borderId="4" xfId="2" applyFont="1" applyFill="1" applyBorder="1" applyAlignment="1" applyProtection="1">
      <alignment horizontal="center"/>
    </xf>
    <xf numFmtId="164" fontId="4" fillId="2" borderId="4" xfId="2" applyFont="1" applyFill="1" applyBorder="1" applyAlignment="1" applyProtection="1">
      <alignment horizontal="center"/>
    </xf>
    <xf numFmtId="0" fontId="21" fillId="12" borderId="39" xfId="0" applyFont="1" applyFill="1" applyBorder="1" applyAlignment="1">
      <alignment horizontal="center"/>
    </xf>
    <xf numFmtId="0" fontId="21" fillId="0" borderId="0" xfId="0" applyFont="1" applyAlignment="1">
      <alignment horizontal="center"/>
    </xf>
    <xf numFmtId="0" fontId="21" fillId="13" borderId="39" xfId="0" applyFont="1" applyFill="1" applyBorder="1" applyAlignment="1">
      <alignment horizontal="center"/>
    </xf>
    <xf numFmtId="0" fontId="11" fillId="2" borderId="30" xfId="0" applyFont="1" applyFill="1" applyBorder="1" applyAlignment="1">
      <alignment horizontal="center"/>
    </xf>
    <xf numFmtId="0" fontId="21" fillId="14" borderId="39" xfId="0" applyFont="1" applyFill="1" applyBorder="1" applyAlignment="1">
      <alignment horizontal="center"/>
    </xf>
    <xf numFmtId="0" fontId="21" fillId="15" borderId="39" xfId="0" applyFont="1" applyFill="1" applyBorder="1" applyAlignment="1">
      <alignment horizontal="center"/>
    </xf>
    <xf numFmtId="49" fontId="12" fillId="2" borderId="11" xfId="0" applyNumberFormat="1" applyFont="1" applyFill="1" applyBorder="1" applyAlignment="1">
      <alignment horizontal="center"/>
    </xf>
    <xf numFmtId="0" fontId="21" fillId="16" borderId="3" xfId="0" applyFont="1" applyFill="1" applyBorder="1" applyAlignment="1">
      <alignment horizontal="center"/>
    </xf>
    <xf numFmtId="0" fontId="21" fillId="16" borderId="33" xfId="0" applyFont="1" applyFill="1" applyBorder="1" applyAlignment="1">
      <alignment horizontal="center"/>
    </xf>
    <xf numFmtId="0" fontId="21" fillId="16" borderId="39" xfId="0" applyFont="1" applyFill="1" applyBorder="1" applyAlignment="1">
      <alignment horizontal="center"/>
    </xf>
    <xf numFmtId="0" fontId="5" fillId="17" borderId="3" xfId="0" applyFont="1" applyFill="1" applyBorder="1"/>
    <xf numFmtId="0" fontId="0" fillId="17" borderId="39" xfId="0" applyFill="1" applyBorder="1"/>
    <xf numFmtId="0" fontId="12" fillId="13" borderId="0" xfId="0" applyFont="1" applyFill="1"/>
    <xf numFmtId="49" fontId="12" fillId="2" borderId="16" xfId="0" applyNumberFormat="1" applyFont="1" applyFill="1" applyBorder="1" applyAlignment="1">
      <alignment horizontal="center"/>
    </xf>
    <xf numFmtId="0" fontId="12" fillId="10" borderId="0" xfId="0" applyFont="1" applyFill="1"/>
    <xf numFmtId="49" fontId="12" fillId="2" borderId="18" xfId="0" applyNumberFormat="1" applyFont="1" applyFill="1" applyBorder="1" applyAlignment="1">
      <alignment horizontal="center"/>
    </xf>
    <xf numFmtId="0" fontId="21" fillId="8" borderId="3" xfId="0" applyFont="1" applyFill="1" applyBorder="1" applyAlignment="1">
      <alignment horizontal="center"/>
    </xf>
    <xf numFmtId="0" fontId="21" fillId="8" borderId="39" xfId="0" applyFont="1" applyFill="1" applyBorder="1" applyAlignment="1">
      <alignment horizontal="center"/>
    </xf>
    <xf numFmtId="0" fontId="21" fillId="7" borderId="33" xfId="0" applyFont="1" applyFill="1" applyBorder="1" applyAlignment="1">
      <alignment horizontal="center"/>
    </xf>
    <xf numFmtId="49" fontId="12" fillId="2" borderId="19" xfId="0" applyNumberFormat="1" applyFont="1" applyFill="1" applyBorder="1" applyAlignment="1">
      <alignment horizontal="center"/>
    </xf>
    <xf numFmtId="49" fontId="12" fillId="2" borderId="43" xfId="0" applyNumberFormat="1" applyFont="1" applyFill="1" applyBorder="1" applyAlignment="1">
      <alignment horizontal="center"/>
    </xf>
    <xf numFmtId="0" fontId="21" fillId="7" borderId="0" xfId="0" applyFont="1" applyFill="1" applyAlignment="1">
      <alignment horizontal="center"/>
    </xf>
    <xf numFmtId="49" fontId="12" fillId="2" borderId="14" xfId="0" applyNumberFormat="1" applyFont="1" applyFill="1" applyBorder="1" applyAlignment="1">
      <alignment horizontal="center"/>
    </xf>
    <xf numFmtId="164" fontId="6" fillId="2" borderId="10" xfId="2" applyFont="1" applyFill="1" applyBorder="1" applyAlignment="1" applyProtection="1">
      <alignment horizontal="center"/>
    </xf>
    <xf numFmtId="49" fontId="12" fillId="20" borderId="13" xfId="0" applyNumberFormat="1" applyFont="1" applyFill="1" applyBorder="1" applyAlignment="1">
      <alignment horizontal="center"/>
    </xf>
    <xf numFmtId="0" fontId="0" fillId="20" borderId="13" xfId="0" applyFill="1" applyBorder="1" applyAlignment="1">
      <alignment horizontal="center"/>
    </xf>
    <xf numFmtId="164" fontId="1" fillId="20" borderId="13" xfId="2" applyFont="1" applyFill="1" applyBorder="1" applyAlignment="1" applyProtection="1">
      <alignment horizontal="center"/>
    </xf>
    <xf numFmtId="164" fontId="6" fillId="20" borderId="13" xfId="2" applyFont="1" applyFill="1" applyBorder="1" applyAlignment="1" applyProtection="1"/>
    <xf numFmtId="164" fontId="6" fillId="20" borderId="13" xfId="2" applyFont="1" applyFill="1" applyBorder="1" applyAlignment="1" applyProtection="1">
      <alignment horizontal="center"/>
    </xf>
    <xf numFmtId="164" fontId="17" fillId="20" borderId="13" xfId="2" applyFont="1" applyFill="1" applyBorder="1" applyAlignment="1" applyProtection="1">
      <alignment horizontal="center"/>
    </xf>
    <xf numFmtId="0" fontId="1" fillId="0" borderId="0" xfId="0" applyFont="1"/>
    <xf numFmtId="0" fontId="11" fillId="5" borderId="0" xfId="0" applyFont="1" applyFill="1"/>
    <xf numFmtId="0" fontId="21" fillId="7" borderId="13" xfId="0" applyFont="1" applyFill="1"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0" fillId="0" borderId="13" xfId="0" applyBorder="1"/>
    <xf numFmtId="0" fontId="21" fillId="20" borderId="0" xfId="0" applyFont="1" applyFill="1" applyBorder="1" applyAlignment="1">
      <alignment horizontal="center"/>
    </xf>
    <xf numFmtId="0" fontId="21" fillId="20" borderId="13" xfId="0" applyFont="1" applyFill="1" applyBorder="1" applyAlignment="1">
      <alignment horizontal="center"/>
    </xf>
    <xf numFmtId="164" fontId="6" fillId="20" borderId="25" xfId="2" applyFont="1" applyFill="1" applyBorder="1" applyAlignment="1" applyProtection="1">
      <alignment horizontal="center"/>
    </xf>
    <xf numFmtId="0" fontId="12" fillId="20" borderId="13" xfId="0" applyFont="1" applyFill="1" applyBorder="1" applyAlignment="1">
      <alignment horizontal="center"/>
    </xf>
    <xf numFmtId="0" fontId="1" fillId="20" borderId="13" xfId="0" applyFont="1" applyFill="1" applyBorder="1" applyAlignment="1">
      <alignment horizontal="center"/>
    </xf>
    <xf numFmtId="0" fontId="6" fillId="20" borderId="13" xfId="0" applyFont="1" applyFill="1" applyBorder="1" applyAlignment="1">
      <alignment horizontal="center"/>
    </xf>
    <xf numFmtId="0" fontId="23" fillId="0" borderId="0" xfId="0" applyFont="1"/>
    <xf numFmtId="0" fontId="4" fillId="2" borderId="13" xfId="0" applyFont="1" applyFill="1" applyBorder="1" applyAlignment="1">
      <alignment horizontal="center"/>
    </xf>
    <xf numFmtId="0" fontId="0" fillId="20" borderId="13" xfId="0" applyFill="1" applyBorder="1"/>
    <xf numFmtId="0" fontId="6" fillId="20" borderId="13" xfId="0" applyFont="1" applyFill="1" applyBorder="1"/>
    <xf numFmtId="165" fontId="1" fillId="2" borderId="13" xfId="0" applyNumberFormat="1" applyFont="1" applyFill="1" applyBorder="1" applyAlignment="1">
      <alignment horizontal="center"/>
    </xf>
    <xf numFmtId="0" fontId="12" fillId="2" borderId="13" xfId="0" applyFont="1" applyFill="1" applyBorder="1"/>
    <xf numFmtId="0" fontId="0" fillId="0" borderId="0" xfId="0" applyAlignment="1">
      <alignment horizontal="left"/>
    </xf>
    <xf numFmtId="0" fontId="1" fillId="2" borderId="1" xfId="0" applyFont="1" applyFill="1" applyBorder="1" applyAlignment="1">
      <alignment horizontal="center" vertical="center"/>
    </xf>
    <xf numFmtId="0" fontId="1" fillId="2" borderId="7" xfId="0" applyFont="1" applyFill="1" applyBorder="1" applyAlignment="1">
      <alignment horizontal="left"/>
    </xf>
    <xf numFmtId="164" fontId="6" fillId="2" borderId="0" xfId="2" applyFont="1" applyFill="1" applyBorder="1" applyAlignment="1" applyProtection="1">
      <alignment horizontal="left"/>
    </xf>
    <xf numFmtId="0" fontId="1" fillId="2" borderId="36" xfId="0" applyFont="1" applyFill="1" applyBorder="1" applyAlignment="1">
      <alignment horizontal="center" vertical="center"/>
    </xf>
    <xf numFmtId="0" fontId="0" fillId="2" borderId="7" xfId="0" applyFill="1" applyBorder="1" applyAlignment="1">
      <alignment horizontal="left"/>
    </xf>
    <xf numFmtId="164" fontId="1" fillId="2" borderId="16" xfId="2" applyFont="1" applyFill="1" applyBorder="1" applyAlignment="1" applyProtection="1">
      <alignment horizontal="left"/>
    </xf>
    <xf numFmtId="49" fontId="8" fillId="2" borderId="13" xfId="0" applyNumberFormat="1" applyFont="1" applyFill="1" applyBorder="1" applyAlignment="1">
      <alignment horizontal="center"/>
    </xf>
    <xf numFmtId="49" fontId="12" fillId="2" borderId="47" xfId="0" applyNumberFormat="1" applyFont="1" applyFill="1" applyBorder="1" applyAlignment="1"/>
    <xf numFmtId="0" fontId="0" fillId="0" borderId="46" xfId="0" applyBorder="1" applyAlignment="1">
      <alignment horizontal="left"/>
    </xf>
    <xf numFmtId="164" fontId="1" fillId="2" borderId="20" xfId="2" applyFont="1" applyFill="1" applyBorder="1" applyAlignment="1" applyProtection="1">
      <alignment horizontal="left"/>
    </xf>
    <xf numFmtId="164" fontId="1" fillId="5" borderId="3" xfId="2" applyFont="1" applyFill="1" applyBorder="1" applyAlignment="1" applyProtection="1"/>
    <xf numFmtId="49" fontId="12" fillId="2" borderId="27" xfId="0" applyNumberFormat="1" applyFont="1" applyFill="1" applyBorder="1" applyAlignment="1"/>
    <xf numFmtId="0" fontId="0" fillId="0" borderId="48" xfId="0" applyBorder="1" applyAlignment="1">
      <alignment horizontal="left"/>
    </xf>
    <xf numFmtId="164" fontId="1" fillId="2" borderId="13" xfId="2" applyFont="1" applyFill="1" applyBorder="1" applyAlignment="1" applyProtection="1">
      <alignment horizontal="left"/>
    </xf>
    <xf numFmtId="164" fontId="1" fillId="4" borderId="3" xfId="2" applyFont="1" applyFill="1" applyBorder="1" applyAlignment="1" applyProtection="1"/>
    <xf numFmtId="49" fontId="12" fillId="2" borderId="7" xfId="0" applyNumberFormat="1" applyFont="1" applyFill="1" applyBorder="1" applyAlignment="1"/>
    <xf numFmtId="49" fontId="12" fillId="2" borderId="13" xfId="0" applyNumberFormat="1" applyFont="1" applyFill="1" applyBorder="1" applyAlignment="1">
      <alignment horizontal="left"/>
    </xf>
    <xf numFmtId="0" fontId="1" fillId="0" borderId="30" xfId="0" applyFont="1" applyBorder="1"/>
    <xf numFmtId="0" fontId="1" fillId="2" borderId="13" xfId="0" applyFont="1" applyFill="1" applyBorder="1" applyAlignment="1">
      <alignment horizontal="left"/>
    </xf>
    <xf numFmtId="164" fontId="1" fillId="2" borderId="3" xfId="2" applyFont="1" applyFill="1" applyBorder="1" applyAlignment="1" applyProtection="1">
      <alignment horizontal="center"/>
    </xf>
    <xf numFmtId="164" fontId="8" fillId="2" borderId="3" xfId="2" applyFont="1" applyFill="1" applyBorder="1" applyAlignment="1" applyProtection="1"/>
    <xf numFmtId="164" fontId="1" fillId="5" borderId="23" xfId="2" applyFont="1" applyFill="1" applyBorder="1" applyAlignment="1" applyProtection="1"/>
    <xf numFmtId="164" fontId="7" fillId="5" borderId="3" xfId="2" applyFont="1" applyFill="1" applyBorder="1" applyAlignment="1" applyProtection="1"/>
    <xf numFmtId="165" fontId="7" fillId="5" borderId="3" xfId="2" applyNumberFormat="1" applyFont="1" applyFill="1" applyBorder="1" applyAlignment="1" applyProtection="1"/>
    <xf numFmtId="164" fontId="1" fillId="5" borderId="3" xfId="2" applyFont="1" applyFill="1" applyBorder="1" applyAlignment="1" applyProtection="1">
      <alignment horizontal="center"/>
    </xf>
    <xf numFmtId="164" fontId="1" fillId="2" borderId="3" xfId="2" applyFont="1" applyFill="1" applyBorder="1" applyAlignment="1" applyProtection="1"/>
    <xf numFmtId="0" fontId="0" fillId="2" borderId="13" xfId="0" applyFill="1" applyBorder="1" applyAlignment="1">
      <alignment horizontal="left"/>
    </xf>
    <xf numFmtId="164" fontId="1" fillId="5" borderId="27" xfId="2" applyFont="1" applyFill="1" applyBorder="1" applyAlignment="1" applyProtection="1">
      <alignment horizontal="center"/>
    </xf>
    <xf numFmtId="164" fontId="7" fillId="2" borderId="3" xfId="2" applyFont="1" applyFill="1" applyBorder="1" applyAlignment="1" applyProtection="1">
      <alignment wrapText="1"/>
    </xf>
    <xf numFmtId="0" fontId="8" fillId="0" borderId="30" xfId="0" applyFont="1" applyBorder="1" applyAlignment="1">
      <alignment horizontal="center"/>
    </xf>
    <xf numFmtId="164" fontId="4" fillId="5" borderId="3" xfId="2" applyFont="1" applyFill="1" applyBorder="1" applyAlignment="1" applyProtection="1"/>
    <xf numFmtId="0" fontId="7" fillId="2" borderId="3" xfId="0" applyFont="1" applyFill="1" applyBorder="1" applyAlignment="1">
      <alignment horizontal="center"/>
    </xf>
    <xf numFmtId="0" fontId="7" fillId="0" borderId="31" xfId="0" applyFont="1" applyBorder="1" applyAlignment="1">
      <alignment horizontal="center"/>
    </xf>
    <xf numFmtId="164" fontId="1" fillId="2" borderId="3" xfId="2" applyFont="1" applyFill="1" applyBorder="1" applyAlignment="1" applyProtection="1">
      <alignment wrapText="1"/>
    </xf>
    <xf numFmtId="49" fontId="6" fillId="2" borderId="8" xfId="2" applyNumberFormat="1" applyFont="1" applyFill="1" applyBorder="1" applyAlignment="1" applyProtection="1">
      <alignment horizontal="center"/>
    </xf>
    <xf numFmtId="164" fontId="7" fillId="2" borderId="10" xfId="2" applyFont="1" applyFill="1" applyBorder="1" applyAlignment="1" applyProtection="1">
      <alignment horizontal="center" wrapText="1"/>
    </xf>
    <xf numFmtId="164" fontId="1" fillId="5" borderId="3" xfId="2" applyFont="1" applyFill="1" applyBorder="1" applyAlignment="1" applyProtection="1">
      <alignment wrapText="1"/>
    </xf>
    <xf numFmtId="0" fontId="8" fillId="2" borderId="30" xfId="0" applyFont="1" applyFill="1" applyBorder="1" applyAlignment="1">
      <alignment horizontal="left"/>
    </xf>
    <xf numFmtId="11" fontId="1" fillId="5" borderId="3" xfId="2" applyNumberFormat="1" applyFont="1" applyFill="1" applyBorder="1" applyAlignment="1" applyProtection="1">
      <alignment horizontal="center"/>
    </xf>
    <xf numFmtId="49" fontId="8" fillId="0" borderId="33" xfId="0" applyNumberFormat="1" applyFont="1" applyBorder="1" applyAlignment="1">
      <alignment horizontal="center"/>
    </xf>
    <xf numFmtId="11" fontId="1" fillId="5" borderId="3" xfId="2" applyNumberFormat="1" applyFont="1" applyFill="1" applyBorder="1" applyAlignment="1" applyProtection="1"/>
    <xf numFmtId="164" fontId="1" fillId="2" borderId="41" xfId="2" applyFont="1" applyFill="1" applyBorder="1" applyAlignment="1" applyProtection="1">
      <alignment horizontal="left"/>
    </xf>
    <xf numFmtId="164" fontId="6" fillId="2" borderId="41" xfId="2" applyFont="1" applyFill="1" applyBorder="1" applyAlignment="1" applyProtection="1"/>
    <xf numFmtId="164" fontId="1" fillId="5" borderId="2" xfId="2" applyFont="1" applyFill="1" applyBorder="1" applyAlignment="1" applyProtection="1"/>
    <xf numFmtId="49" fontId="8" fillId="2" borderId="41" xfId="0" applyNumberFormat="1" applyFont="1" applyFill="1" applyBorder="1" applyAlignment="1">
      <alignment horizontal="center"/>
    </xf>
    <xf numFmtId="49" fontId="12" fillId="2" borderId="41" xfId="0" applyNumberFormat="1" applyFont="1" applyFill="1" applyBorder="1" applyAlignment="1">
      <alignment horizontal="center"/>
    </xf>
    <xf numFmtId="49" fontId="12" fillId="2" borderId="41" xfId="0" applyNumberFormat="1" applyFont="1" applyFill="1" applyBorder="1" applyAlignment="1">
      <alignment horizontal="left"/>
    </xf>
    <xf numFmtId="49" fontId="6" fillId="2" borderId="41" xfId="2" applyNumberFormat="1" applyFont="1" applyFill="1" applyBorder="1" applyAlignment="1" applyProtection="1">
      <alignment horizontal="center"/>
    </xf>
    <xf numFmtId="164" fontId="1" fillId="2" borderId="36" xfId="2" applyFont="1" applyFill="1" applyBorder="1" applyAlignment="1" applyProtection="1">
      <alignment horizontal="center"/>
    </xf>
    <xf numFmtId="49" fontId="1" fillId="2" borderId="13" xfId="2" applyNumberFormat="1" applyFont="1" applyFill="1" applyBorder="1" applyAlignment="1" applyProtection="1">
      <alignment horizontal="center"/>
    </xf>
    <xf numFmtId="0" fontId="5" fillId="0" borderId="0" xfId="0" applyFont="1" applyBorder="1" applyAlignment="1">
      <alignment horizontal="left"/>
    </xf>
    <xf numFmtId="0" fontId="8" fillId="4" borderId="13" xfId="0" applyFont="1" applyFill="1" applyBorder="1"/>
    <xf numFmtId="49" fontId="1" fillId="4" borderId="13" xfId="2" applyNumberFormat="1" applyFont="1" applyFill="1" applyBorder="1" applyAlignment="1" applyProtection="1">
      <alignment horizontal="center"/>
    </xf>
    <xf numFmtId="164" fontId="6" fillId="4" borderId="13" xfId="2" applyFont="1" applyFill="1" applyBorder="1" applyAlignment="1" applyProtection="1"/>
    <xf numFmtId="49" fontId="6" fillId="4" borderId="13" xfId="2" applyNumberFormat="1" applyFont="1" applyFill="1" applyBorder="1" applyAlignment="1" applyProtection="1">
      <alignment horizontal="center"/>
    </xf>
    <xf numFmtId="0" fontId="8" fillId="17" borderId="0" xfId="0" applyFont="1" applyFill="1"/>
    <xf numFmtId="0" fontId="0" fillId="17" borderId="0" xfId="0" applyFill="1"/>
    <xf numFmtId="49" fontId="1" fillId="17" borderId="13" xfId="2" applyNumberFormat="1" applyFont="1" applyFill="1" applyBorder="1" applyAlignment="1" applyProtection="1">
      <alignment horizontal="center"/>
    </xf>
    <xf numFmtId="164" fontId="1" fillId="17" borderId="13" xfId="2" applyFont="1" applyFill="1" applyBorder="1" applyAlignment="1" applyProtection="1">
      <alignment horizontal="center"/>
    </xf>
    <xf numFmtId="164" fontId="6" fillId="17" borderId="13" xfId="2" applyFont="1" applyFill="1" applyBorder="1" applyAlignment="1" applyProtection="1"/>
    <xf numFmtId="49" fontId="6" fillId="17" borderId="13" xfId="2" applyNumberFormat="1" applyFont="1" applyFill="1" applyBorder="1" applyAlignment="1" applyProtection="1">
      <alignment horizontal="center"/>
    </xf>
    <xf numFmtId="0" fontId="0" fillId="5" borderId="0" xfId="0" applyFill="1"/>
    <xf numFmtId="49" fontId="1" fillId="5" borderId="13" xfId="2" applyNumberFormat="1" applyFont="1" applyFill="1" applyBorder="1" applyAlignment="1" applyProtection="1">
      <alignment horizontal="center"/>
    </xf>
    <xf numFmtId="49" fontId="6" fillId="5" borderId="13" xfId="2" applyNumberFormat="1" applyFont="1" applyFill="1" applyBorder="1" applyAlignment="1" applyProtection="1">
      <alignment horizontal="center"/>
    </xf>
    <xf numFmtId="0" fontId="25" fillId="4" borderId="0" xfId="0" applyFont="1" applyFill="1"/>
    <xf numFmtId="0" fontId="15" fillId="4" borderId="0" xfId="0" applyFont="1" applyFill="1"/>
    <xf numFmtId="49" fontId="4" fillId="4" borderId="13" xfId="2" applyNumberFormat="1" applyFont="1" applyFill="1" applyBorder="1" applyAlignment="1" applyProtection="1">
      <alignment horizontal="center"/>
    </xf>
    <xf numFmtId="0" fontId="25" fillId="9" borderId="0" xfId="0" applyFont="1" applyFill="1"/>
    <xf numFmtId="0" fontId="15" fillId="9" borderId="0" xfId="0" applyFont="1" applyFill="1"/>
    <xf numFmtId="49" fontId="4" fillId="9" borderId="13" xfId="2" applyNumberFormat="1" applyFont="1" applyFill="1" applyBorder="1" applyAlignment="1" applyProtection="1">
      <alignment horizontal="center"/>
    </xf>
    <xf numFmtId="164" fontId="1" fillId="9" borderId="13" xfId="2" applyFont="1" applyFill="1" applyBorder="1" applyAlignment="1" applyProtection="1">
      <alignment horizontal="center"/>
    </xf>
    <xf numFmtId="164" fontId="6" fillId="9" borderId="13" xfId="2" applyFont="1" applyFill="1" applyBorder="1" applyAlignment="1" applyProtection="1"/>
    <xf numFmtId="49" fontId="6" fillId="9" borderId="13" xfId="2" applyNumberFormat="1" applyFont="1" applyFill="1" applyBorder="1" applyAlignment="1" applyProtection="1">
      <alignment horizontal="center"/>
    </xf>
    <xf numFmtId="0" fontId="25" fillId="11" borderId="0" xfId="0" applyFont="1" applyFill="1"/>
    <xf numFmtId="0" fontId="15" fillId="11" borderId="0" xfId="0" applyFont="1" applyFill="1"/>
    <xf numFmtId="49" fontId="4" fillId="11" borderId="13" xfId="2" applyNumberFormat="1" applyFont="1" applyFill="1" applyBorder="1" applyAlignment="1" applyProtection="1">
      <alignment horizontal="center"/>
    </xf>
    <xf numFmtId="164" fontId="1" fillId="11" borderId="13" xfId="2" applyFont="1" applyFill="1" applyBorder="1" applyAlignment="1" applyProtection="1">
      <alignment horizontal="center"/>
    </xf>
    <xf numFmtId="164" fontId="6" fillId="11" borderId="13" xfId="2" applyFont="1" applyFill="1" applyBorder="1" applyAlignment="1" applyProtection="1"/>
    <xf numFmtId="49" fontId="6" fillId="11" borderId="13" xfId="2" applyNumberFormat="1" applyFont="1" applyFill="1" applyBorder="1" applyAlignment="1" applyProtection="1">
      <alignment horizontal="center"/>
    </xf>
    <xf numFmtId="0" fontId="0" fillId="11" borderId="0" xfId="0" applyFill="1"/>
    <xf numFmtId="49" fontId="4" fillId="7" borderId="0" xfId="2" applyNumberFormat="1" applyFont="1" applyFill="1" applyBorder="1" applyAlignment="1" applyProtection="1">
      <alignment horizontal="center"/>
    </xf>
    <xf numFmtId="164" fontId="1" fillId="7" borderId="0" xfId="2" applyFont="1" applyFill="1" applyBorder="1" applyAlignment="1" applyProtection="1">
      <alignment horizontal="center"/>
    </xf>
    <xf numFmtId="164" fontId="6" fillId="7" borderId="0" xfId="2" applyFont="1" applyFill="1" applyBorder="1" applyAlignment="1" applyProtection="1"/>
    <xf numFmtId="0" fontId="25" fillId="21" borderId="0" xfId="0" applyFont="1" applyFill="1"/>
    <xf numFmtId="0" fontId="15" fillId="21" borderId="0" xfId="0" applyFont="1" applyFill="1"/>
    <xf numFmtId="49" fontId="4" fillId="21" borderId="13" xfId="2" applyNumberFormat="1" applyFont="1" applyFill="1" applyBorder="1" applyAlignment="1" applyProtection="1">
      <alignment horizontal="center"/>
    </xf>
    <xf numFmtId="164" fontId="1" fillId="21" borderId="13" xfId="2" applyFont="1" applyFill="1" applyBorder="1" applyAlignment="1" applyProtection="1">
      <alignment horizontal="center"/>
    </xf>
    <xf numFmtId="164" fontId="6" fillId="21" borderId="13" xfId="2" applyFont="1" applyFill="1" applyBorder="1" applyAlignment="1" applyProtection="1"/>
    <xf numFmtId="49" fontId="6" fillId="21" borderId="13" xfId="2" applyNumberFormat="1" applyFont="1" applyFill="1" applyBorder="1" applyAlignment="1" applyProtection="1">
      <alignment horizontal="center"/>
    </xf>
    <xf numFmtId="49" fontId="4" fillId="9" borderId="0" xfId="2" applyNumberFormat="1" applyFont="1" applyFill="1" applyBorder="1" applyAlignment="1" applyProtection="1">
      <alignment horizontal="center"/>
    </xf>
    <xf numFmtId="0" fontId="0" fillId="9" borderId="0" xfId="0" applyFill="1"/>
    <xf numFmtId="0" fontId="25" fillId="16" borderId="0" xfId="0" applyFont="1" applyFill="1"/>
    <xf numFmtId="0" fontId="15" fillId="16" borderId="0" xfId="0" applyFont="1" applyFill="1"/>
    <xf numFmtId="49" fontId="4" fillId="16" borderId="13" xfId="2" applyNumberFormat="1" applyFont="1" applyFill="1" applyBorder="1" applyAlignment="1" applyProtection="1">
      <alignment horizontal="center"/>
    </xf>
    <xf numFmtId="164" fontId="1" fillId="16" borderId="13" xfId="2" applyFont="1" applyFill="1" applyBorder="1" applyAlignment="1" applyProtection="1">
      <alignment horizontal="center"/>
    </xf>
    <xf numFmtId="49" fontId="6" fillId="16" borderId="13" xfId="2" applyNumberFormat="1" applyFont="1" applyFill="1" applyBorder="1" applyAlignment="1" applyProtection="1">
      <alignment horizontal="center"/>
    </xf>
    <xf numFmtId="0" fontId="0" fillId="16" borderId="0" xfId="0" applyFill="1"/>
    <xf numFmtId="0" fontId="25" fillId="2" borderId="0" xfId="0" applyFont="1" applyFill="1"/>
    <xf numFmtId="0" fontId="15" fillId="2" borderId="0" xfId="0" applyFont="1" applyFill="1"/>
    <xf numFmtId="49" fontId="4" fillId="2" borderId="0" xfId="2" applyNumberFormat="1" applyFont="1" applyFill="1" applyBorder="1" applyAlignment="1" applyProtection="1">
      <alignment horizontal="center"/>
    </xf>
    <xf numFmtId="164" fontId="6" fillId="2" borderId="0" xfId="2" applyFont="1" applyFill="1" applyBorder="1" applyAlignment="1" applyProtection="1"/>
    <xf numFmtId="49" fontId="6" fillId="2" borderId="0" xfId="2" applyNumberFormat="1" applyFont="1" applyFill="1" applyBorder="1" applyAlignment="1" applyProtection="1">
      <alignment horizontal="center"/>
    </xf>
    <xf numFmtId="0" fontId="25" fillId="22" borderId="0" xfId="0" applyFont="1" applyFill="1"/>
    <xf numFmtId="0" fontId="15" fillId="22" borderId="0" xfId="0" applyFont="1" applyFill="1"/>
    <xf numFmtId="49" fontId="4" fillId="22" borderId="13" xfId="2" applyNumberFormat="1" applyFont="1" applyFill="1" applyBorder="1" applyAlignment="1" applyProtection="1">
      <alignment horizontal="center"/>
    </xf>
    <xf numFmtId="164" fontId="1" fillId="22" borderId="13" xfId="2" applyFont="1" applyFill="1" applyBorder="1" applyAlignment="1" applyProtection="1">
      <alignment horizontal="center"/>
    </xf>
    <xf numFmtId="164" fontId="6" fillId="22" borderId="13" xfId="2" applyFont="1" applyFill="1" applyBorder="1" applyAlignment="1" applyProtection="1"/>
    <xf numFmtId="49" fontId="6" fillId="22" borderId="13" xfId="2" applyNumberFormat="1" applyFont="1" applyFill="1" applyBorder="1" applyAlignment="1" applyProtection="1">
      <alignment horizontal="center"/>
    </xf>
    <xf numFmtId="49" fontId="12" fillId="2" borderId="14" xfId="0" applyNumberFormat="1" applyFont="1" applyFill="1" applyBorder="1" applyAlignment="1">
      <alignment horizontal="left"/>
    </xf>
    <xf numFmtId="49" fontId="8" fillId="0" borderId="31" xfId="0" applyNumberFormat="1" applyFont="1" applyBorder="1" applyAlignment="1">
      <alignment horizontal="center"/>
    </xf>
    <xf numFmtId="0" fontId="8" fillId="0" borderId="58" xfId="0" applyFont="1" applyBorder="1"/>
    <xf numFmtId="0" fontId="1" fillId="2" borderId="21" xfId="2" applyNumberFormat="1" applyFont="1" applyFill="1" applyBorder="1" applyAlignment="1" applyProtection="1">
      <alignment horizontal="center"/>
    </xf>
    <xf numFmtId="0" fontId="1" fillId="2" borderId="58" xfId="2" applyNumberFormat="1" applyFont="1" applyFill="1" applyBorder="1" applyAlignment="1" applyProtection="1">
      <alignment horizontal="center"/>
    </xf>
    <xf numFmtId="0" fontId="1" fillId="2" borderId="28" xfId="2" applyNumberFormat="1" applyFont="1" applyFill="1" applyBorder="1" applyAlignment="1" applyProtection="1">
      <alignment horizontal="center"/>
    </xf>
    <xf numFmtId="164" fontId="1" fillId="5" borderId="13" xfId="2" applyFont="1" applyFill="1" applyBorder="1" applyAlignment="1" applyProtection="1"/>
    <xf numFmtId="49" fontId="6" fillId="2" borderId="43" xfId="2" applyNumberFormat="1" applyFont="1" applyFill="1" applyBorder="1" applyAlignment="1" applyProtection="1">
      <alignment horizontal="center"/>
    </xf>
    <xf numFmtId="164" fontId="1" fillId="2" borderId="13" xfId="2" applyFont="1" applyFill="1" applyBorder="1" applyAlignment="1" applyProtection="1">
      <alignment wrapText="1" shrinkToFit="1"/>
    </xf>
    <xf numFmtId="164" fontId="1" fillId="5" borderId="13" xfId="2" applyFont="1" applyFill="1" applyBorder="1" applyAlignment="1" applyProtection="1">
      <alignment wrapText="1"/>
    </xf>
    <xf numFmtId="164" fontId="7" fillId="2" borderId="13" xfId="2" applyFont="1" applyFill="1" applyBorder="1" applyAlignment="1" applyProtection="1"/>
    <xf numFmtId="165" fontId="1" fillId="5" borderId="13" xfId="2" applyNumberFormat="1" applyFont="1" applyFill="1" applyBorder="1" applyAlignment="1" applyProtection="1"/>
    <xf numFmtId="164" fontId="1" fillId="5" borderId="13" xfId="2" applyFont="1" applyFill="1" applyBorder="1" applyAlignment="1" applyProtection="1">
      <alignment horizontal="fill"/>
    </xf>
    <xf numFmtId="164" fontId="7" fillId="5" borderId="13" xfId="2" applyFont="1" applyFill="1" applyBorder="1" applyAlignment="1" applyProtection="1"/>
    <xf numFmtId="164" fontId="7" fillId="4" borderId="13" xfId="2" applyFont="1" applyFill="1" applyBorder="1" applyAlignment="1" applyProtection="1"/>
    <xf numFmtId="49" fontId="8" fillId="0" borderId="21" xfId="0" applyNumberFormat="1" applyFont="1" applyBorder="1" applyAlignment="1">
      <alignment horizontal="center"/>
    </xf>
    <xf numFmtId="49" fontId="7" fillId="2" borderId="13" xfId="0" applyNumberFormat="1" applyFont="1" applyFill="1" applyBorder="1"/>
    <xf numFmtId="0" fontId="0" fillId="0" borderId="60" xfId="0" applyBorder="1" applyAlignment="1">
      <alignment horizontal="left"/>
    </xf>
    <xf numFmtId="164" fontId="1" fillId="2" borderId="41" xfId="2" applyFont="1" applyFill="1" applyBorder="1" applyAlignment="1" applyProtection="1">
      <alignment horizontal="center"/>
    </xf>
    <xf numFmtId="164" fontId="1" fillId="5" borderId="41" xfId="2" applyFont="1" applyFill="1" applyBorder="1" applyAlignment="1" applyProtection="1"/>
    <xf numFmtId="49" fontId="7" fillId="2" borderId="41" xfId="0" applyNumberFormat="1" applyFont="1" applyFill="1" applyBorder="1"/>
    <xf numFmtId="164" fontId="1" fillId="9" borderId="20" xfId="2" applyFont="1" applyFill="1" applyBorder="1" applyAlignment="1" applyProtection="1">
      <alignment horizontal="center"/>
    </xf>
    <xf numFmtId="164" fontId="6" fillId="9" borderId="14" xfId="2" applyFont="1" applyFill="1" applyBorder="1" applyAlignment="1" applyProtection="1"/>
    <xf numFmtId="0" fontId="25" fillId="19" borderId="0" xfId="0" applyFont="1" applyFill="1"/>
    <xf numFmtId="0" fontId="15" fillId="19" borderId="0" xfId="0" applyFont="1" applyFill="1"/>
    <xf numFmtId="49" fontId="4" fillId="19" borderId="13" xfId="2" applyNumberFormat="1" applyFont="1" applyFill="1" applyBorder="1" applyAlignment="1" applyProtection="1">
      <alignment horizontal="center"/>
    </xf>
    <xf numFmtId="164" fontId="1" fillId="19" borderId="20" xfId="2" applyFont="1" applyFill="1" applyBorder="1" applyAlignment="1" applyProtection="1">
      <alignment horizontal="center"/>
    </xf>
    <xf numFmtId="164" fontId="6" fillId="19" borderId="14" xfId="2" applyFont="1" applyFill="1" applyBorder="1" applyAlignment="1" applyProtection="1"/>
    <xf numFmtId="49" fontId="6" fillId="19" borderId="13" xfId="2" applyNumberFormat="1" applyFont="1" applyFill="1" applyBorder="1" applyAlignment="1" applyProtection="1">
      <alignment horizontal="center"/>
    </xf>
    <xf numFmtId="164" fontId="1" fillId="19" borderId="13" xfId="2" applyFont="1" applyFill="1" applyBorder="1" applyAlignment="1" applyProtection="1">
      <alignment horizontal="center"/>
    </xf>
    <xf numFmtId="164" fontId="6" fillId="19" borderId="13" xfId="2" applyFont="1" applyFill="1" applyBorder="1" applyAlignment="1" applyProtection="1"/>
    <xf numFmtId="164" fontId="1" fillId="19" borderId="0" xfId="2" applyFont="1" applyFill="1" applyBorder="1" applyAlignment="1" applyProtection="1">
      <alignment horizontal="center"/>
    </xf>
    <xf numFmtId="164" fontId="6" fillId="19" borderId="0" xfId="2" applyFont="1" applyFill="1" applyBorder="1" applyAlignment="1" applyProtection="1"/>
    <xf numFmtId="49" fontId="6" fillId="19" borderId="0" xfId="2" applyNumberFormat="1" applyFont="1" applyFill="1" applyBorder="1" applyAlignment="1" applyProtection="1">
      <alignment horizontal="center"/>
    </xf>
    <xf numFmtId="164" fontId="1" fillId="4" borderId="20" xfId="2" applyFont="1" applyFill="1" applyBorder="1" applyAlignment="1" applyProtection="1">
      <alignment horizontal="center"/>
    </xf>
    <xf numFmtId="164" fontId="6" fillId="4" borderId="14" xfId="2" applyFont="1" applyFill="1" applyBorder="1" applyAlignment="1" applyProtection="1"/>
    <xf numFmtId="49" fontId="4" fillId="4" borderId="14" xfId="2" applyNumberFormat="1" applyFont="1" applyFill="1" applyBorder="1" applyAlignment="1" applyProtection="1">
      <alignment horizontal="center"/>
    </xf>
    <xf numFmtId="164" fontId="1" fillId="4" borderId="14" xfId="2" applyFont="1" applyFill="1" applyBorder="1" applyAlignment="1" applyProtection="1">
      <alignment horizontal="center"/>
    </xf>
    <xf numFmtId="49" fontId="6" fillId="4" borderId="14" xfId="2" applyNumberFormat="1" applyFont="1" applyFill="1" applyBorder="1" applyAlignment="1" applyProtection="1">
      <alignment horizontal="center"/>
    </xf>
    <xf numFmtId="0" fontId="15" fillId="4" borderId="13" xfId="0" applyFont="1" applyFill="1" applyBorder="1"/>
    <xf numFmtId="0" fontId="15" fillId="4" borderId="0" xfId="0" applyFont="1" applyFill="1" applyBorder="1"/>
    <xf numFmtId="164" fontId="6" fillId="0" borderId="13" xfId="2" applyFont="1" applyBorder="1" applyAlignment="1" applyProtection="1">
      <alignment horizontal="center"/>
    </xf>
    <xf numFmtId="49" fontId="4" fillId="4" borderId="0" xfId="2" applyNumberFormat="1" applyFont="1" applyFill="1" applyBorder="1" applyAlignment="1" applyProtection="1">
      <alignment horizontal="center"/>
    </xf>
    <xf numFmtId="164" fontId="7" fillId="0" borderId="26" xfId="2" applyFont="1" applyBorder="1" applyAlignment="1" applyProtection="1">
      <alignment horizontal="left"/>
    </xf>
    <xf numFmtId="0" fontId="25" fillId="5" borderId="0" xfId="0" applyFont="1" applyFill="1"/>
    <xf numFmtId="0" fontId="15" fillId="5" borderId="0" xfId="0" applyFont="1" applyFill="1"/>
    <xf numFmtId="49" fontId="4" fillId="5" borderId="13" xfId="2" applyNumberFormat="1" applyFont="1" applyFill="1" applyBorder="1" applyAlignment="1" applyProtection="1">
      <alignment horizontal="center"/>
    </xf>
    <xf numFmtId="164" fontId="1" fillId="5" borderId="20" xfId="2" applyFont="1" applyFill="1" applyBorder="1" applyAlignment="1" applyProtection="1">
      <alignment horizontal="center"/>
    </xf>
    <xf numFmtId="164" fontId="6" fillId="5" borderId="14" xfId="2" applyFont="1" applyFill="1" applyBorder="1" applyAlignment="1" applyProtection="1"/>
    <xf numFmtId="0" fontId="25" fillId="12" borderId="0" xfId="0" applyFont="1" applyFill="1"/>
    <xf numFmtId="49" fontId="4" fillId="12" borderId="13" xfId="2" applyNumberFormat="1" applyFont="1" applyFill="1" applyBorder="1" applyAlignment="1" applyProtection="1">
      <alignment horizontal="center"/>
    </xf>
    <xf numFmtId="0" fontId="15" fillId="12" borderId="0" xfId="0" applyFont="1" applyFill="1"/>
    <xf numFmtId="164" fontId="1" fillId="12" borderId="20" xfId="2" applyFont="1" applyFill="1" applyBorder="1" applyAlignment="1" applyProtection="1">
      <alignment horizontal="center"/>
    </xf>
    <xf numFmtId="164" fontId="6" fillId="12" borderId="14" xfId="2" applyFont="1" applyFill="1" applyBorder="1" applyAlignment="1" applyProtection="1"/>
    <xf numFmtId="49" fontId="6" fillId="12" borderId="13" xfId="2" applyNumberFormat="1" applyFont="1" applyFill="1" applyBorder="1" applyAlignment="1" applyProtection="1">
      <alignment horizontal="center"/>
    </xf>
    <xf numFmtId="164" fontId="1" fillId="12" borderId="13" xfId="2" applyFont="1" applyFill="1" applyBorder="1" applyAlignment="1" applyProtection="1">
      <alignment horizontal="center"/>
    </xf>
    <xf numFmtId="164" fontId="6" fillId="12" borderId="13" xfId="2" applyFont="1" applyFill="1" applyBorder="1" applyAlignment="1" applyProtection="1"/>
    <xf numFmtId="164" fontId="6" fillId="7" borderId="13" xfId="2" applyFont="1" applyFill="1" applyBorder="1" applyAlignment="1" applyProtection="1">
      <alignment horizontal="center"/>
    </xf>
    <xf numFmtId="164" fontId="1" fillId="12" borderId="0" xfId="2" applyFont="1" applyFill="1" applyBorder="1" applyAlignment="1" applyProtection="1">
      <alignment horizontal="center"/>
    </xf>
    <xf numFmtId="164" fontId="6" fillId="12" borderId="0" xfId="2" applyFont="1" applyFill="1" applyBorder="1" applyAlignment="1" applyProtection="1"/>
    <xf numFmtId="49" fontId="6" fillId="12" borderId="0" xfId="2" applyNumberFormat="1" applyFont="1" applyFill="1" applyBorder="1" applyAlignment="1" applyProtection="1">
      <alignment horizontal="center"/>
    </xf>
    <xf numFmtId="164" fontId="1" fillId="11" borderId="20" xfId="2" applyFont="1" applyFill="1" applyBorder="1" applyAlignment="1" applyProtection="1">
      <alignment horizontal="center"/>
    </xf>
    <xf numFmtId="164" fontId="6" fillId="11" borderId="14" xfId="2" applyFont="1" applyFill="1" applyBorder="1" applyAlignment="1" applyProtection="1"/>
    <xf numFmtId="49" fontId="6" fillId="11" borderId="43" xfId="2" applyNumberFormat="1" applyFont="1" applyFill="1" applyBorder="1" applyAlignment="1" applyProtection="1">
      <alignment horizontal="center"/>
    </xf>
    <xf numFmtId="0" fontId="25" fillId="17" borderId="0" xfId="0" applyFont="1" applyFill="1"/>
    <xf numFmtId="0" fontId="15" fillId="17" borderId="0" xfId="0" applyFont="1" applyFill="1"/>
    <xf numFmtId="49" fontId="4" fillId="17" borderId="13" xfId="2" applyNumberFormat="1" applyFont="1" applyFill="1" applyBorder="1" applyAlignment="1" applyProtection="1">
      <alignment horizontal="center"/>
    </xf>
    <xf numFmtId="164" fontId="1" fillId="17" borderId="20" xfId="2" applyFont="1" applyFill="1" applyBorder="1" applyAlignment="1" applyProtection="1">
      <alignment horizontal="center"/>
    </xf>
    <xf numFmtId="164" fontId="6" fillId="17" borderId="14" xfId="2" applyFont="1" applyFill="1" applyBorder="1" applyAlignment="1" applyProtection="1"/>
    <xf numFmtId="0" fontId="25" fillId="20" borderId="0" xfId="0" applyFont="1" applyFill="1"/>
    <xf numFmtId="0" fontId="15" fillId="20" borderId="0" xfId="0" applyFont="1" applyFill="1"/>
    <xf numFmtId="49" fontId="4" fillId="20" borderId="13" xfId="2" applyNumberFormat="1" applyFont="1" applyFill="1" applyBorder="1" applyAlignment="1" applyProtection="1">
      <alignment horizontal="center"/>
    </xf>
    <xf numFmtId="49" fontId="6" fillId="20" borderId="13" xfId="2" applyNumberFormat="1" applyFont="1" applyFill="1" applyBorder="1" applyAlignment="1" applyProtection="1">
      <alignment horizontal="center"/>
    </xf>
    <xf numFmtId="0" fontId="0" fillId="0" borderId="0" xfId="0" applyAlignment="1"/>
    <xf numFmtId="0" fontId="1" fillId="2" borderId="13" xfId="0" applyFont="1" applyFill="1" applyBorder="1" applyAlignment="1"/>
    <xf numFmtId="164" fontId="1" fillId="2" borderId="16" xfId="2" applyFont="1" applyFill="1" applyBorder="1" applyAlignment="1" applyProtection="1"/>
    <xf numFmtId="49" fontId="12" fillId="2" borderId="13" xfId="0" applyNumberFormat="1" applyFont="1" applyFill="1" applyBorder="1" applyAlignment="1"/>
    <xf numFmtId="49" fontId="12" fillId="2" borderId="14" xfId="0" applyNumberFormat="1" applyFont="1" applyFill="1" applyBorder="1" applyAlignment="1"/>
    <xf numFmtId="164" fontId="1" fillId="2" borderId="20" xfId="2" applyFont="1" applyFill="1" applyBorder="1" applyAlignment="1" applyProtection="1"/>
    <xf numFmtId="164" fontId="27" fillId="5" borderId="3" xfId="2" applyFont="1" applyFill="1" applyBorder="1" applyAlignment="1" applyProtection="1"/>
    <xf numFmtId="164" fontId="1" fillId="2" borderId="23" xfId="2" applyFont="1" applyFill="1" applyBorder="1" applyAlignment="1" applyProtection="1"/>
    <xf numFmtId="49" fontId="8" fillId="2" borderId="39" xfId="0" applyNumberFormat="1" applyFont="1" applyFill="1" applyBorder="1" applyAlignment="1">
      <alignment horizontal="center"/>
    </xf>
    <xf numFmtId="49" fontId="8" fillId="0" borderId="13" xfId="0" applyNumberFormat="1" applyFont="1" applyBorder="1" applyAlignment="1">
      <alignment horizontal="center"/>
    </xf>
    <xf numFmtId="13" fontId="8" fillId="2" borderId="30" xfId="2" applyNumberFormat="1" applyFont="1" applyFill="1" applyBorder="1" applyAlignment="1" applyProtection="1">
      <alignment horizontal="center"/>
    </xf>
    <xf numFmtId="164" fontId="1" fillId="5" borderId="31" xfId="2" applyFont="1" applyFill="1" applyBorder="1" applyAlignment="1" applyProtection="1"/>
    <xf numFmtId="164" fontId="1" fillId="4" borderId="23" xfId="2" applyFont="1" applyFill="1" applyBorder="1" applyAlignment="1" applyProtection="1"/>
    <xf numFmtId="164" fontId="19" fillId="2" borderId="10" xfId="2" applyFont="1" applyFill="1" applyBorder="1" applyAlignment="1" applyProtection="1">
      <alignment horizontal="center"/>
    </xf>
    <xf numFmtId="164" fontId="1" fillId="5" borderId="27" xfId="2" applyFont="1" applyFill="1" applyBorder="1" applyAlignment="1" applyProtection="1"/>
    <xf numFmtId="164" fontId="18" fillId="2" borderId="13" xfId="2" applyFont="1" applyFill="1" applyBorder="1" applyAlignment="1" applyProtection="1">
      <alignment horizontal="center"/>
    </xf>
    <xf numFmtId="164" fontId="7" fillId="2" borderId="27" xfId="2" applyFont="1" applyFill="1" applyBorder="1" applyAlignment="1" applyProtection="1"/>
    <xf numFmtId="0" fontId="8" fillId="2" borderId="61" xfId="0" applyFont="1" applyFill="1" applyBorder="1"/>
    <xf numFmtId="0" fontId="8" fillId="2" borderId="58" xfId="0" applyFont="1" applyFill="1" applyBorder="1"/>
    <xf numFmtId="164" fontId="1" fillId="5" borderId="8" xfId="2" applyFont="1" applyFill="1" applyBorder="1" applyAlignment="1" applyProtection="1"/>
    <xf numFmtId="165" fontId="1" fillId="2" borderId="8" xfId="2" applyNumberFormat="1" applyFont="1" applyFill="1" applyBorder="1" applyAlignment="1" applyProtection="1">
      <alignment horizontal="center"/>
    </xf>
    <xf numFmtId="164" fontId="1" fillId="4" borderId="8" xfId="2" applyFont="1" applyFill="1" applyBorder="1" applyAlignment="1" applyProtection="1"/>
    <xf numFmtId="0" fontId="1" fillId="0" borderId="0" xfId="0" applyFont="1" applyBorder="1"/>
    <xf numFmtId="165" fontId="1" fillId="5" borderId="27" xfId="2" applyNumberFormat="1" applyFont="1" applyFill="1" applyBorder="1" applyAlignment="1" applyProtection="1"/>
    <xf numFmtId="164" fontId="7" fillId="5" borderId="27" xfId="2" applyFont="1" applyFill="1" applyBorder="1" applyAlignment="1" applyProtection="1">
      <alignment wrapText="1"/>
    </xf>
    <xf numFmtId="49" fontId="7" fillId="0" borderId="31" xfId="0" applyNumberFormat="1" applyFont="1" applyBorder="1"/>
    <xf numFmtId="49" fontId="7" fillId="2" borderId="30" xfId="0" applyNumberFormat="1" applyFont="1" applyFill="1" applyBorder="1"/>
    <xf numFmtId="49" fontId="7" fillId="0" borderId="0" xfId="0" applyNumberFormat="1" applyFont="1" applyBorder="1"/>
    <xf numFmtId="164" fontId="1" fillId="4" borderId="35" xfId="2" applyFont="1" applyFill="1" applyBorder="1" applyAlignment="1" applyProtection="1"/>
    <xf numFmtId="164" fontId="1" fillId="5" borderId="1" xfId="2" applyFont="1" applyFill="1" applyBorder="1" applyAlignment="1" applyProtection="1"/>
    <xf numFmtId="164" fontId="1" fillId="5" borderId="4" xfId="2" applyFont="1" applyFill="1" applyBorder="1" applyAlignment="1" applyProtection="1">
      <alignment horizontal="left"/>
    </xf>
    <xf numFmtId="164" fontId="7" fillId="5" borderId="4" xfId="2" applyFont="1" applyFill="1" applyBorder="1" applyAlignment="1" applyProtection="1"/>
    <xf numFmtId="49" fontId="7" fillId="2" borderId="28" xfId="0" applyNumberFormat="1" applyFont="1" applyFill="1" applyBorder="1" applyAlignment="1">
      <alignment horizontal="center"/>
    </xf>
    <xf numFmtId="0" fontId="7" fillId="0" borderId="0" xfId="0" applyFont="1"/>
    <xf numFmtId="165" fontId="1" fillId="2" borderId="4" xfId="2" applyNumberFormat="1" applyFont="1" applyFill="1" applyBorder="1" applyAlignment="1" applyProtection="1">
      <alignment horizontal="center"/>
    </xf>
    <xf numFmtId="165" fontId="1" fillId="5" borderId="4" xfId="2" applyNumberFormat="1" applyFont="1" applyFill="1" applyBorder="1" applyAlignment="1" applyProtection="1">
      <alignment horizontal="center"/>
    </xf>
    <xf numFmtId="0" fontId="5" fillId="0" borderId="0" xfId="0" applyFont="1" applyAlignment="1">
      <alignment wrapText="1"/>
    </xf>
    <xf numFmtId="164" fontId="1" fillId="5" borderId="38" xfId="2" applyFont="1" applyFill="1" applyBorder="1" applyAlignment="1" applyProtection="1"/>
    <xf numFmtId="164" fontId="1" fillId="5" borderId="38" xfId="2" applyFont="1" applyFill="1" applyBorder="1" applyAlignment="1" applyProtection="1">
      <alignment wrapText="1"/>
    </xf>
    <xf numFmtId="164" fontId="1" fillId="2" borderId="36" xfId="2" applyFont="1" applyFill="1" applyBorder="1" applyAlignment="1" applyProtection="1"/>
    <xf numFmtId="164" fontId="1" fillId="5" borderId="17" xfId="2" applyFont="1" applyFill="1" applyBorder="1" applyAlignment="1" applyProtection="1">
      <alignment horizontal="left"/>
    </xf>
    <xf numFmtId="0" fontId="0" fillId="2" borderId="30" xfId="0" applyFill="1" applyBorder="1"/>
    <xf numFmtId="164" fontId="7" fillId="5" borderId="13" xfId="2" applyFont="1" applyFill="1" applyBorder="1" applyAlignment="1" applyProtection="1">
      <alignment horizontal="center"/>
    </xf>
    <xf numFmtId="164" fontId="12" fillId="2" borderId="13" xfId="2" applyFont="1" applyFill="1" applyBorder="1" applyAlignment="1" applyProtection="1"/>
    <xf numFmtId="164" fontId="8" fillId="2" borderId="25" xfId="2" applyFont="1" applyFill="1" applyBorder="1" applyAlignment="1" applyProtection="1">
      <alignment horizontal="center"/>
    </xf>
    <xf numFmtId="164" fontId="1" fillId="0" borderId="25" xfId="2" applyFont="1" applyBorder="1" applyAlignment="1" applyProtection="1">
      <alignment horizontal="center"/>
    </xf>
    <xf numFmtId="164" fontId="1" fillId="2" borderId="14" xfId="2" applyFont="1" applyFill="1" applyBorder="1" applyAlignment="1" applyProtection="1"/>
    <xf numFmtId="49" fontId="12" fillId="2" borderId="41" xfId="0" applyNumberFormat="1" applyFont="1" applyFill="1" applyBorder="1" applyAlignment="1"/>
    <xf numFmtId="0" fontId="0" fillId="0" borderId="62" xfId="0" applyBorder="1" applyAlignment="1"/>
    <xf numFmtId="164" fontId="6" fillId="2" borderId="41" xfId="2" applyFont="1" applyFill="1" applyBorder="1" applyAlignment="1" applyProtection="1">
      <alignment horizontal="center"/>
    </xf>
    <xf numFmtId="164" fontId="1" fillId="2" borderId="42" xfId="2" applyFont="1" applyFill="1" applyBorder="1" applyAlignment="1" applyProtection="1">
      <alignment horizontal="center"/>
    </xf>
    <xf numFmtId="165" fontId="1" fillId="2" borderId="41" xfId="2" applyNumberFormat="1" applyFont="1" applyFill="1" applyBorder="1" applyAlignment="1" applyProtection="1">
      <alignment horizontal="center"/>
    </xf>
    <xf numFmtId="49" fontId="4" fillId="10" borderId="13" xfId="2" applyNumberFormat="1" applyFont="1" applyFill="1" applyBorder="1" applyAlignment="1" applyProtection="1">
      <alignment horizontal="center"/>
    </xf>
    <xf numFmtId="164" fontId="1" fillId="10" borderId="20" xfId="2" applyFont="1" applyFill="1" applyBorder="1" applyAlignment="1" applyProtection="1">
      <alignment horizontal="center"/>
    </xf>
    <xf numFmtId="164" fontId="6" fillId="10" borderId="14" xfId="2" applyFont="1" applyFill="1" applyBorder="1" applyAlignment="1" applyProtection="1"/>
    <xf numFmtId="49" fontId="6" fillId="10" borderId="13" xfId="2" applyNumberFormat="1" applyFont="1" applyFill="1" applyBorder="1" applyAlignment="1" applyProtection="1">
      <alignment horizontal="center"/>
    </xf>
    <xf numFmtId="164" fontId="1" fillId="10" borderId="13" xfId="2" applyFont="1" applyFill="1" applyBorder="1" applyAlignment="1" applyProtection="1">
      <alignment horizontal="center"/>
    </xf>
    <xf numFmtId="164" fontId="6" fillId="10" borderId="13" xfId="2" applyFont="1" applyFill="1" applyBorder="1" applyAlignment="1" applyProtection="1"/>
    <xf numFmtId="164" fontId="6" fillId="10" borderId="13" xfId="2" applyFont="1" applyFill="1" applyBorder="1" applyAlignment="1" applyProtection="1">
      <alignment horizontal="center"/>
    </xf>
    <xf numFmtId="164" fontId="1" fillId="20" borderId="20" xfId="2" applyFont="1" applyFill="1" applyBorder="1" applyAlignment="1" applyProtection="1">
      <alignment horizontal="center"/>
    </xf>
    <xf numFmtId="164" fontId="6" fillId="20" borderId="14" xfId="2" applyFont="1" applyFill="1" applyBorder="1" applyAlignment="1" applyProtection="1"/>
    <xf numFmtId="49" fontId="4" fillId="20" borderId="27" xfId="2" applyNumberFormat="1" applyFont="1" applyFill="1" applyBorder="1" applyAlignment="1" applyProtection="1">
      <alignment horizontal="center"/>
    </xf>
    <xf numFmtId="164" fontId="1" fillId="0" borderId="25" xfId="2" applyFont="1" applyBorder="1" applyAlignment="1" applyProtection="1">
      <alignment horizontal="left"/>
    </xf>
    <xf numFmtId="49" fontId="4" fillId="6" borderId="13" xfId="2" applyNumberFormat="1" applyFont="1" applyFill="1" applyBorder="1" applyAlignment="1" applyProtection="1">
      <alignment horizontal="center"/>
    </xf>
    <xf numFmtId="164" fontId="1" fillId="6" borderId="20" xfId="2" applyFont="1" applyFill="1" applyBorder="1" applyAlignment="1" applyProtection="1">
      <alignment horizontal="center"/>
    </xf>
    <xf numFmtId="164" fontId="6" fillId="6" borderId="14" xfId="2" applyFont="1" applyFill="1" applyBorder="1" applyAlignment="1" applyProtection="1"/>
    <xf numFmtId="49" fontId="6" fillId="6" borderId="13" xfId="2" applyNumberFormat="1" applyFont="1" applyFill="1" applyBorder="1" applyAlignment="1" applyProtection="1">
      <alignment horizontal="center"/>
    </xf>
    <xf numFmtId="164" fontId="1" fillId="6" borderId="13" xfId="2" applyFont="1" applyFill="1" applyBorder="1" applyAlignment="1" applyProtection="1">
      <alignment horizontal="center"/>
    </xf>
    <xf numFmtId="164" fontId="6" fillId="6" borderId="13" xfId="2" applyFont="1" applyFill="1" applyBorder="1" applyAlignment="1" applyProtection="1"/>
    <xf numFmtId="164" fontId="6" fillId="6" borderId="13" xfId="2" applyFont="1" applyFill="1" applyBorder="1" applyAlignment="1" applyProtection="1">
      <alignment horizontal="center"/>
    </xf>
    <xf numFmtId="164" fontId="1" fillId="16" borderId="20" xfId="2" applyFont="1" applyFill="1" applyBorder="1" applyAlignment="1" applyProtection="1">
      <alignment horizontal="center"/>
    </xf>
    <xf numFmtId="49" fontId="4" fillId="23" borderId="13" xfId="2" applyNumberFormat="1" applyFont="1" applyFill="1" applyBorder="1" applyAlignment="1" applyProtection="1">
      <alignment horizontal="center"/>
    </xf>
    <xf numFmtId="164" fontId="1" fillId="23" borderId="20" xfId="2" applyFont="1" applyFill="1" applyBorder="1" applyAlignment="1" applyProtection="1">
      <alignment horizontal="center"/>
    </xf>
    <xf numFmtId="164" fontId="6" fillId="23" borderId="14" xfId="2" applyFont="1" applyFill="1" applyBorder="1" applyAlignment="1" applyProtection="1"/>
    <xf numFmtId="49" fontId="6" fillId="23" borderId="13" xfId="2" applyNumberFormat="1" applyFont="1" applyFill="1" applyBorder="1" applyAlignment="1" applyProtection="1">
      <alignment horizontal="center"/>
    </xf>
    <xf numFmtId="164" fontId="1" fillId="23" borderId="13" xfId="2" applyFont="1" applyFill="1" applyBorder="1" applyAlignment="1" applyProtection="1">
      <alignment horizontal="center"/>
    </xf>
    <xf numFmtId="164" fontId="6" fillId="23" borderId="13" xfId="2" applyFont="1" applyFill="1" applyBorder="1" applyAlignment="1" applyProtection="1"/>
    <xf numFmtId="164" fontId="6" fillId="23" borderId="13" xfId="2" applyFont="1" applyFill="1" applyBorder="1" applyAlignment="1" applyProtection="1">
      <alignment horizontal="center"/>
    </xf>
    <xf numFmtId="49" fontId="4" fillId="14" borderId="13" xfId="2" applyNumberFormat="1" applyFont="1" applyFill="1" applyBorder="1" applyAlignment="1" applyProtection="1">
      <alignment horizontal="center"/>
    </xf>
    <xf numFmtId="164" fontId="1" fillId="14" borderId="20" xfId="2" applyFont="1" applyFill="1" applyBorder="1" applyAlignment="1" applyProtection="1">
      <alignment horizontal="center"/>
    </xf>
    <xf numFmtId="164" fontId="6" fillId="14" borderId="14" xfId="2" applyFont="1" applyFill="1" applyBorder="1" applyAlignment="1" applyProtection="1"/>
    <xf numFmtId="49" fontId="6" fillId="14" borderId="13" xfId="2" applyNumberFormat="1" applyFont="1" applyFill="1" applyBorder="1" applyAlignment="1" applyProtection="1">
      <alignment horizontal="center"/>
    </xf>
    <xf numFmtId="164" fontId="1" fillId="14" borderId="13" xfId="2" applyFont="1" applyFill="1" applyBorder="1" applyAlignment="1" applyProtection="1">
      <alignment horizontal="center"/>
    </xf>
    <xf numFmtId="164" fontId="6" fillId="14" borderId="13" xfId="2" applyFont="1" applyFill="1" applyBorder="1" applyAlignment="1" applyProtection="1"/>
    <xf numFmtId="164" fontId="4" fillId="10" borderId="13" xfId="2" applyFont="1" applyFill="1" applyBorder="1" applyAlignment="1" applyProtection="1">
      <alignment horizontal="center"/>
    </xf>
    <xf numFmtId="164" fontId="16" fillId="10" borderId="13" xfId="2" applyFont="1" applyFill="1" applyBorder="1" applyAlignment="1" applyProtection="1">
      <alignment horizontal="center"/>
    </xf>
    <xf numFmtId="49" fontId="16" fillId="10" borderId="13" xfId="2" applyNumberFormat="1" applyFont="1" applyFill="1" applyBorder="1" applyAlignment="1" applyProtection="1">
      <alignment horizontal="center"/>
    </xf>
    <xf numFmtId="164" fontId="6" fillId="12" borderId="13" xfId="2" applyFont="1" applyFill="1" applyBorder="1" applyAlignment="1" applyProtection="1">
      <alignment horizontal="center"/>
    </xf>
    <xf numFmtId="49" fontId="4" fillId="3" borderId="13" xfId="2" applyNumberFormat="1" applyFont="1" applyFill="1" applyBorder="1" applyAlignment="1" applyProtection="1">
      <alignment horizontal="center"/>
    </xf>
    <xf numFmtId="164" fontId="1" fillId="3" borderId="20" xfId="2" applyFont="1" applyFill="1" applyBorder="1" applyAlignment="1" applyProtection="1">
      <alignment horizontal="center"/>
    </xf>
    <xf numFmtId="164" fontId="6" fillId="3" borderId="14" xfId="2" applyFont="1" applyFill="1" applyBorder="1" applyAlignment="1" applyProtection="1"/>
    <xf numFmtId="49" fontId="6" fillId="3" borderId="13" xfId="2" applyNumberFormat="1" applyFont="1" applyFill="1" applyBorder="1" applyAlignment="1" applyProtection="1">
      <alignment horizontal="center"/>
    </xf>
    <xf numFmtId="164" fontId="1" fillId="3" borderId="18" xfId="2" applyFont="1" applyFill="1" applyBorder="1" applyAlignment="1" applyProtection="1">
      <alignment horizontal="center"/>
    </xf>
    <xf numFmtId="164" fontId="1" fillId="3" borderId="0" xfId="2" applyFont="1" applyFill="1" applyBorder="1" applyAlignment="1" applyProtection="1">
      <alignment horizontal="center"/>
    </xf>
    <xf numFmtId="164" fontId="1" fillId="3" borderId="13" xfId="2" applyFont="1" applyFill="1" applyBorder="1" applyAlignment="1" applyProtection="1">
      <alignment horizontal="center"/>
    </xf>
    <xf numFmtId="164" fontId="6" fillId="3" borderId="13" xfId="2" applyFont="1" applyFill="1" applyBorder="1" applyAlignment="1" applyProtection="1"/>
    <xf numFmtId="164" fontId="6" fillId="3" borderId="13" xfId="2" applyFont="1" applyFill="1" applyBorder="1" applyAlignment="1" applyProtection="1">
      <alignment horizontal="center"/>
    </xf>
    <xf numFmtId="49" fontId="4" fillId="24" borderId="13" xfId="2" applyNumberFormat="1" applyFont="1" applyFill="1" applyBorder="1" applyAlignment="1" applyProtection="1">
      <alignment horizontal="center"/>
    </xf>
    <xf numFmtId="164" fontId="1" fillId="24" borderId="13" xfId="2" applyFont="1" applyFill="1" applyBorder="1" applyAlignment="1" applyProtection="1">
      <alignment horizontal="center"/>
    </xf>
    <xf numFmtId="164" fontId="6" fillId="24" borderId="13" xfId="2" applyFont="1" applyFill="1" applyBorder="1" applyAlignment="1" applyProtection="1"/>
    <xf numFmtId="49" fontId="6" fillId="24" borderId="13" xfId="2" applyNumberFormat="1" applyFont="1" applyFill="1" applyBorder="1" applyAlignment="1" applyProtection="1">
      <alignment horizontal="center"/>
    </xf>
    <xf numFmtId="164" fontId="6" fillId="24" borderId="13" xfId="2" applyFont="1" applyFill="1" applyBorder="1" applyAlignment="1" applyProtection="1">
      <alignment horizontal="center"/>
    </xf>
    <xf numFmtId="49" fontId="4" fillId="13" borderId="13" xfId="2" applyNumberFormat="1" applyFont="1" applyFill="1" applyBorder="1" applyAlignment="1" applyProtection="1">
      <alignment horizontal="center"/>
    </xf>
    <xf numFmtId="164" fontId="1" fillId="13" borderId="13" xfId="2" applyFont="1" applyFill="1" applyBorder="1" applyAlignment="1" applyProtection="1">
      <alignment horizontal="center"/>
    </xf>
    <xf numFmtId="164" fontId="6" fillId="13" borderId="13" xfId="2" applyFont="1" applyFill="1" applyBorder="1" applyAlignment="1" applyProtection="1"/>
    <xf numFmtId="49" fontId="6" fillId="13" borderId="13" xfId="2" applyNumberFormat="1" applyFont="1" applyFill="1" applyBorder="1" applyAlignment="1" applyProtection="1">
      <alignment horizontal="center"/>
    </xf>
    <xf numFmtId="49" fontId="8" fillId="0" borderId="3" xfId="0" applyNumberFormat="1" applyFont="1" applyBorder="1" applyAlignment="1">
      <alignment horizontal="center"/>
    </xf>
    <xf numFmtId="49" fontId="8" fillId="0" borderId="39" xfId="0" applyNumberFormat="1" applyFont="1" applyBorder="1" applyAlignment="1">
      <alignment horizontal="center"/>
    </xf>
    <xf numFmtId="165" fontId="1" fillId="5" borderId="23" xfId="2" applyNumberFormat="1" applyFont="1" applyFill="1" applyBorder="1" applyAlignment="1" applyProtection="1"/>
    <xf numFmtId="164" fontId="1" fillId="5" borderId="63" xfId="2" applyFont="1" applyFill="1" applyBorder="1" applyAlignment="1" applyProtection="1"/>
    <xf numFmtId="0" fontId="8" fillId="0" borderId="0" xfId="0" applyFont="1" applyBorder="1" applyAlignment="1">
      <alignment horizontal="center"/>
    </xf>
    <xf numFmtId="164" fontId="1" fillId="4" borderId="61" xfId="2" applyFont="1" applyFill="1" applyBorder="1" applyAlignment="1" applyProtection="1"/>
    <xf numFmtId="164" fontId="1" fillId="2" borderId="23" xfId="2" applyFont="1" applyFill="1" applyBorder="1" applyAlignment="1" applyProtection="1">
      <alignment horizontal="center"/>
    </xf>
    <xf numFmtId="49" fontId="8" fillId="2" borderId="21" xfId="0" applyNumberFormat="1" applyFont="1" applyFill="1" applyBorder="1" applyAlignment="1">
      <alignment horizontal="center"/>
    </xf>
    <xf numFmtId="164" fontId="1" fillId="5" borderId="61" xfId="2" applyFont="1" applyFill="1" applyBorder="1" applyAlignment="1" applyProtection="1"/>
    <xf numFmtId="164" fontId="1" fillId="2" borderId="13" xfId="2" applyFont="1" applyFill="1" applyBorder="1" applyAlignment="1" applyProtection="1">
      <alignment horizontal="center" wrapText="1"/>
    </xf>
    <xf numFmtId="0" fontId="8" fillId="2" borderId="30" xfId="0" applyFont="1" applyFill="1" applyBorder="1" applyAlignment="1">
      <alignment horizontal="center" wrapText="1"/>
    </xf>
    <xf numFmtId="17" fontId="1" fillId="5" borderId="27" xfId="2" applyNumberFormat="1" applyFont="1" applyFill="1" applyBorder="1" applyAlignment="1" applyProtection="1"/>
    <xf numFmtId="164" fontId="1" fillId="2" borderId="8" xfId="2" applyFont="1" applyFill="1" applyBorder="1" applyAlignment="1" applyProtection="1"/>
    <xf numFmtId="165" fontId="1" fillId="2" borderId="8" xfId="2" applyNumberFormat="1" applyFont="1" applyFill="1" applyBorder="1" applyAlignment="1" applyProtection="1">
      <alignment horizontal="left"/>
    </xf>
    <xf numFmtId="164" fontId="1" fillId="5" borderId="8" xfId="2" applyFont="1" applyFill="1" applyBorder="1" applyAlignment="1" applyProtection="1">
      <alignment horizontal="left"/>
    </xf>
    <xf numFmtId="49" fontId="7" fillId="0" borderId="30" xfId="0" applyNumberFormat="1" applyFont="1" applyBorder="1" applyAlignment="1">
      <alignment horizontal="center"/>
    </xf>
    <xf numFmtId="165" fontId="1" fillId="5" borderId="27" xfId="2" applyNumberFormat="1" applyFont="1" applyFill="1" applyBorder="1" applyAlignment="1" applyProtection="1">
      <alignment horizontal="left"/>
    </xf>
    <xf numFmtId="165" fontId="1" fillId="2" borderId="27" xfId="2" applyNumberFormat="1" applyFont="1" applyFill="1" applyBorder="1" applyAlignment="1" applyProtection="1">
      <alignment horizontal="left"/>
    </xf>
    <xf numFmtId="164" fontId="7" fillId="2" borderId="13" xfId="2" applyFont="1" applyFill="1" applyBorder="1" applyAlignment="1" applyProtection="1">
      <alignment horizontal="center" wrapText="1"/>
    </xf>
    <xf numFmtId="165" fontId="1" fillId="2" borderId="27" xfId="2" applyNumberFormat="1" applyFont="1" applyFill="1" applyBorder="1" applyAlignment="1" applyProtection="1"/>
    <xf numFmtId="49" fontId="7" fillId="0" borderId="30" xfId="0" applyNumberFormat="1" applyFont="1" applyBorder="1"/>
    <xf numFmtId="49" fontId="7" fillId="0" borderId="1" xfId="0" applyNumberFormat="1" applyFont="1" applyBorder="1"/>
    <xf numFmtId="49" fontId="7" fillId="0" borderId="59" xfId="0" applyNumberFormat="1" applyFont="1" applyBorder="1"/>
    <xf numFmtId="164" fontId="1" fillId="5" borderId="35" xfId="2" applyFont="1" applyFill="1" applyBorder="1" applyAlignment="1" applyProtection="1"/>
    <xf numFmtId="49" fontId="8" fillId="0" borderId="1" xfId="0" applyNumberFormat="1" applyFont="1" applyBorder="1" applyAlignment="1">
      <alignment horizontal="center"/>
    </xf>
    <xf numFmtId="164" fontId="7" fillId="5" borderId="4" xfId="2" applyFont="1" applyFill="1" applyBorder="1" applyAlignment="1" applyProtection="1">
      <alignment wrapText="1"/>
    </xf>
    <xf numFmtId="49" fontId="7" fillId="2" borderId="28" xfId="0" applyNumberFormat="1" applyFont="1" applyFill="1" applyBorder="1" applyAlignment="1">
      <alignment horizontal="left"/>
    </xf>
    <xf numFmtId="165" fontId="1" fillId="2" borderId="4" xfId="2" applyNumberFormat="1" applyFont="1" applyFill="1" applyBorder="1" applyAlignment="1" applyProtection="1">
      <alignment horizontal="left"/>
    </xf>
    <xf numFmtId="0" fontId="5" fillId="5" borderId="13" xfId="0" applyFont="1" applyFill="1" applyBorder="1"/>
    <xf numFmtId="49" fontId="12" fillId="5" borderId="13" xfId="0" applyNumberFormat="1" applyFont="1" applyFill="1" applyBorder="1" applyAlignment="1"/>
    <xf numFmtId="0" fontId="0" fillId="5" borderId="0" xfId="0" applyFill="1" applyAlignment="1"/>
    <xf numFmtId="164" fontId="7" fillId="2" borderId="4" xfId="2" applyFont="1" applyFill="1" applyBorder="1" applyAlignment="1" applyProtection="1"/>
    <xf numFmtId="164" fontId="1" fillId="4" borderId="36" xfId="2" applyFont="1" applyFill="1" applyBorder="1" applyAlignment="1" applyProtection="1"/>
    <xf numFmtId="164" fontId="1" fillId="5" borderId="36" xfId="2" applyFont="1" applyFill="1" applyBorder="1" applyAlignment="1" applyProtection="1"/>
    <xf numFmtId="0" fontId="0" fillId="0" borderId="60" xfId="0" applyBorder="1" applyAlignment="1"/>
    <xf numFmtId="164" fontId="1" fillId="5" borderId="41" xfId="2" applyFont="1" applyFill="1" applyBorder="1" applyAlignment="1" applyProtection="1">
      <alignment horizontal="center"/>
    </xf>
    <xf numFmtId="49" fontId="4" fillId="0" borderId="13" xfId="2" applyNumberFormat="1" applyFont="1" applyBorder="1" applyAlignment="1" applyProtection="1">
      <alignment horizontal="center"/>
    </xf>
    <xf numFmtId="164" fontId="4" fillId="6" borderId="13" xfId="2" applyFont="1" applyFill="1" applyBorder="1" applyAlignment="1" applyProtection="1">
      <alignment horizontal="center"/>
    </xf>
    <xf numFmtId="164" fontId="16" fillId="6" borderId="13" xfId="2" applyFont="1" applyFill="1" applyBorder="1" applyAlignment="1" applyProtection="1"/>
    <xf numFmtId="49" fontId="16" fillId="6" borderId="13" xfId="2" applyNumberFormat="1" applyFont="1" applyFill="1" applyBorder="1" applyAlignment="1" applyProtection="1">
      <alignment horizontal="center"/>
    </xf>
    <xf numFmtId="164" fontId="6" fillId="16" borderId="14" xfId="2" applyFont="1" applyFill="1" applyBorder="1" applyAlignment="1" applyProtection="1"/>
    <xf numFmtId="164" fontId="1" fillId="16" borderId="0" xfId="2" applyFont="1" applyFill="1" applyBorder="1" applyAlignment="1" applyProtection="1">
      <alignment horizontal="center"/>
    </xf>
    <xf numFmtId="164" fontId="6" fillId="16" borderId="0" xfId="2" applyFont="1" applyFill="1" applyBorder="1" applyAlignment="1" applyProtection="1"/>
    <xf numFmtId="49" fontId="6" fillId="16" borderId="0" xfId="2" applyNumberFormat="1" applyFont="1" applyFill="1" applyBorder="1" applyAlignment="1" applyProtection="1">
      <alignment horizontal="center"/>
    </xf>
    <xf numFmtId="49" fontId="8" fillId="2" borderId="31" xfId="0" applyNumberFormat="1" applyFont="1" applyFill="1" applyBorder="1" applyAlignment="1">
      <alignment horizontal="center"/>
    </xf>
    <xf numFmtId="164" fontId="1" fillId="5" borderId="23" xfId="2" applyFont="1" applyFill="1" applyBorder="1" applyAlignment="1" applyProtection="1">
      <alignment wrapText="1"/>
    </xf>
    <xf numFmtId="49" fontId="11" fillId="0" borderId="13" xfId="0" applyNumberFormat="1" applyFont="1" applyBorder="1" applyAlignment="1">
      <alignment horizontal="right"/>
    </xf>
    <xf numFmtId="164" fontId="1" fillId="4" borderId="63" xfId="2" applyFont="1" applyFill="1" applyBorder="1" applyAlignment="1" applyProtection="1"/>
    <xf numFmtId="164" fontId="1" fillId="2" borderId="31" xfId="2" applyFont="1" applyFill="1" applyBorder="1" applyAlignment="1" applyProtection="1"/>
    <xf numFmtId="164" fontId="1" fillId="2" borderId="63" xfId="2" applyFont="1" applyFill="1" applyBorder="1" applyAlignment="1" applyProtection="1"/>
    <xf numFmtId="165" fontId="1" fillId="5" borderId="8" xfId="2" applyNumberFormat="1" applyFont="1" applyFill="1" applyBorder="1" applyAlignment="1" applyProtection="1">
      <alignment horizontal="left"/>
    </xf>
    <xf numFmtId="165" fontId="0" fillId="0" borderId="31" xfId="0" applyNumberFormat="1" applyBorder="1"/>
    <xf numFmtId="164" fontId="1" fillId="4" borderId="27" xfId="2" applyFont="1" applyFill="1" applyBorder="1" applyAlignment="1" applyProtection="1">
      <alignment horizontal="center"/>
    </xf>
    <xf numFmtId="164" fontId="1" fillId="4" borderId="1" xfId="2" applyFont="1" applyFill="1" applyBorder="1" applyAlignment="1" applyProtection="1"/>
    <xf numFmtId="165" fontId="1" fillId="5" borderId="4" xfId="2" applyNumberFormat="1" applyFont="1" applyFill="1" applyBorder="1" applyAlignment="1" applyProtection="1">
      <alignment horizontal="left" wrapText="1"/>
    </xf>
    <xf numFmtId="164" fontId="1" fillId="24" borderId="20" xfId="2" applyFont="1" applyFill="1" applyBorder="1" applyAlignment="1" applyProtection="1">
      <alignment horizontal="center"/>
    </xf>
    <xf numFmtId="164" fontId="6" fillId="24" borderId="14" xfId="2" applyFont="1" applyFill="1" applyBorder="1" applyAlignment="1" applyProtection="1"/>
    <xf numFmtId="49" fontId="8" fillId="5" borderId="30" xfId="0" applyNumberFormat="1" applyFont="1" applyFill="1" applyBorder="1" applyAlignment="1">
      <alignment horizontal="center"/>
    </xf>
    <xf numFmtId="49" fontId="11" fillId="0" borderId="7" xfId="0" applyNumberFormat="1" applyFont="1" applyBorder="1" applyAlignment="1">
      <alignment horizontal="left"/>
    </xf>
    <xf numFmtId="49" fontId="11" fillId="0" borderId="0" xfId="0" applyNumberFormat="1" applyFont="1" applyBorder="1" applyAlignment="1">
      <alignment horizontal="left"/>
    </xf>
    <xf numFmtId="0" fontId="8" fillId="2" borderId="39" xfId="0" applyFont="1" applyFill="1" applyBorder="1" applyAlignment="1">
      <alignment horizontal="center"/>
    </xf>
    <xf numFmtId="0" fontId="8" fillId="2" borderId="31" xfId="0" applyFont="1" applyFill="1" applyBorder="1" applyAlignment="1">
      <alignment horizontal="center"/>
    </xf>
    <xf numFmtId="164" fontId="1" fillId="4" borderId="27" xfId="2" applyFont="1" applyFill="1" applyBorder="1" applyAlignment="1" applyProtection="1">
      <alignment wrapText="1"/>
    </xf>
    <xf numFmtId="13" fontId="1" fillId="2" borderId="27" xfId="2" applyNumberFormat="1" applyFont="1" applyFill="1" applyBorder="1" applyAlignment="1" applyProtection="1"/>
    <xf numFmtId="165" fontId="1" fillId="4" borderId="27" xfId="2" applyNumberFormat="1" applyFont="1" applyFill="1" applyBorder="1" applyAlignment="1" applyProtection="1"/>
    <xf numFmtId="49" fontId="8" fillId="2" borderId="30" xfId="0" applyNumberFormat="1" applyFont="1" applyFill="1" applyBorder="1" applyAlignment="1">
      <alignment horizontal="left" wrapText="1"/>
    </xf>
    <xf numFmtId="165" fontId="5" fillId="0" borderId="0" xfId="0" applyNumberFormat="1" applyFont="1"/>
    <xf numFmtId="0" fontId="1" fillId="2" borderId="0" xfId="0" applyFont="1" applyFill="1"/>
    <xf numFmtId="165" fontId="1" fillId="5" borderId="4" xfId="2" applyNumberFormat="1" applyFont="1" applyFill="1" applyBorder="1" applyAlignment="1" applyProtection="1"/>
    <xf numFmtId="164" fontId="1" fillId="5" borderId="4" xfId="2" applyFont="1" applyFill="1" applyBorder="1" applyAlignment="1" applyProtection="1">
      <alignment wrapText="1"/>
    </xf>
    <xf numFmtId="49" fontId="7" fillId="0" borderId="28" xfId="0" applyNumberFormat="1" applyFont="1" applyBorder="1" applyAlignment="1">
      <alignment horizontal="center"/>
    </xf>
    <xf numFmtId="165" fontId="1" fillId="2" borderId="4" xfId="2" applyNumberFormat="1" applyFont="1" applyFill="1" applyBorder="1" applyAlignment="1" applyProtection="1">
      <alignment horizontal="left" wrapText="1"/>
    </xf>
    <xf numFmtId="0" fontId="5" fillId="2" borderId="0" xfId="0" applyFont="1" applyFill="1" applyBorder="1"/>
    <xf numFmtId="164" fontId="1" fillId="5" borderId="10" xfId="2" applyFont="1" applyFill="1" applyBorder="1" applyAlignment="1" applyProtection="1"/>
    <xf numFmtId="49" fontId="8" fillId="2" borderId="2" xfId="0" applyNumberFormat="1" applyFont="1" applyFill="1" applyBorder="1" applyAlignment="1">
      <alignment horizontal="center"/>
    </xf>
    <xf numFmtId="165" fontId="1" fillId="2" borderId="36" xfId="2" applyNumberFormat="1" applyFont="1" applyFill="1" applyBorder="1" applyAlignment="1" applyProtection="1"/>
    <xf numFmtId="49" fontId="8" fillId="2" borderId="64" xfId="0" applyNumberFormat="1" applyFont="1" applyFill="1" applyBorder="1" applyAlignment="1">
      <alignment horizontal="center"/>
    </xf>
    <xf numFmtId="49" fontId="1" fillId="20" borderId="13" xfId="2" applyNumberFormat="1" applyFont="1" applyFill="1" applyBorder="1" applyAlignment="1" applyProtection="1">
      <alignment horizontal="center"/>
    </xf>
    <xf numFmtId="49" fontId="4" fillId="6" borderId="0" xfId="2" applyNumberFormat="1" applyFont="1" applyFill="1" applyBorder="1" applyAlignment="1" applyProtection="1">
      <alignment horizontal="center"/>
    </xf>
    <xf numFmtId="49" fontId="4" fillId="14" borderId="0" xfId="2" applyNumberFormat="1" applyFont="1" applyFill="1" applyBorder="1" applyAlignment="1" applyProtection="1">
      <alignment horizontal="center"/>
    </xf>
    <xf numFmtId="49" fontId="4" fillId="0" borderId="0" xfId="2" applyNumberFormat="1" applyFont="1" applyBorder="1" applyAlignment="1" applyProtection="1">
      <alignment horizontal="center"/>
    </xf>
    <xf numFmtId="164" fontId="6" fillId="0" borderId="0" xfId="2" applyFont="1" applyBorder="1" applyAlignment="1" applyProtection="1"/>
    <xf numFmtId="49" fontId="6" fillId="0" borderId="0" xfId="2" applyNumberFormat="1" applyFont="1" applyBorder="1" applyAlignment="1" applyProtection="1">
      <alignment horizontal="center"/>
    </xf>
    <xf numFmtId="17" fontId="6" fillId="2" borderId="13" xfId="2" applyNumberFormat="1" applyFont="1" applyFill="1" applyBorder="1" applyAlignment="1" applyProtection="1"/>
    <xf numFmtId="165" fontId="1" fillId="2" borderId="4" xfId="2" applyNumberFormat="1" applyFont="1" applyFill="1" applyBorder="1" applyAlignment="1" applyProtection="1"/>
    <xf numFmtId="0" fontId="5" fillId="2" borderId="14" xfId="0" applyFont="1" applyFill="1" applyBorder="1" applyAlignment="1"/>
    <xf numFmtId="0" fontId="5" fillId="2" borderId="41" xfId="0" applyFont="1" applyFill="1" applyBorder="1" applyAlignment="1"/>
    <xf numFmtId="164" fontId="1" fillId="5" borderId="42" xfId="2" applyFont="1" applyFill="1" applyBorder="1" applyAlignment="1" applyProtection="1"/>
    <xf numFmtId="49" fontId="8" fillId="2" borderId="36" xfId="0" applyNumberFormat="1" applyFont="1" applyFill="1" applyBorder="1" applyAlignment="1">
      <alignment horizontal="center"/>
    </xf>
    <xf numFmtId="49" fontId="4" fillId="20" borderId="14" xfId="2" applyNumberFormat="1" applyFont="1" applyFill="1" applyBorder="1" applyAlignment="1" applyProtection="1">
      <alignment horizontal="center"/>
    </xf>
    <xf numFmtId="164" fontId="1" fillId="20" borderId="14" xfId="2" applyFont="1" applyFill="1" applyBorder="1" applyAlignment="1" applyProtection="1">
      <alignment horizontal="center"/>
    </xf>
    <xf numFmtId="49" fontId="6" fillId="20" borderId="14" xfId="2" applyNumberFormat="1" applyFont="1" applyFill="1" applyBorder="1" applyAlignment="1" applyProtection="1">
      <alignment horizontal="center"/>
    </xf>
    <xf numFmtId="49" fontId="4" fillId="6" borderId="14" xfId="2" applyNumberFormat="1" applyFont="1" applyFill="1" applyBorder="1" applyAlignment="1" applyProtection="1">
      <alignment horizontal="center"/>
    </xf>
    <xf numFmtId="164" fontId="1" fillId="6" borderId="14" xfId="2" applyFont="1" applyFill="1" applyBorder="1" applyAlignment="1" applyProtection="1">
      <alignment horizontal="center"/>
    </xf>
    <xf numFmtId="49" fontId="6" fillId="6" borderId="14" xfId="2" applyNumberFormat="1" applyFont="1" applyFill="1" applyBorder="1" applyAlignment="1" applyProtection="1">
      <alignment horizontal="center"/>
    </xf>
    <xf numFmtId="49" fontId="4" fillId="16" borderId="14" xfId="2" applyNumberFormat="1" applyFont="1" applyFill="1" applyBorder="1" applyAlignment="1" applyProtection="1">
      <alignment horizontal="center"/>
    </xf>
    <xf numFmtId="164" fontId="1" fillId="16" borderId="14" xfId="2" applyFont="1" applyFill="1" applyBorder="1" applyAlignment="1" applyProtection="1">
      <alignment horizontal="center"/>
    </xf>
    <xf numFmtId="49" fontId="4" fillId="14" borderId="14" xfId="2" applyNumberFormat="1" applyFont="1" applyFill="1" applyBorder="1" applyAlignment="1" applyProtection="1">
      <alignment horizontal="center"/>
    </xf>
    <xf numFmtId="164" fontId="1" fillId="14" borderId="14" xfId="2" applyFont="1" applyFill="1" applyBorder="1" applyAlignment="1" applyProtection="1">
      <alignment horizontal="center"/>
    </xf>
    <xf numFmtId="49" fontId="6" fillId="14" borderId="14" xfId="2" applyNumberFormat="1" applyFont="1" applyFill="1" applyBorder="1" applyAlignment="1" applyProtection="1">
      <alignment horizontal="center"/>
    </xf>
    <xf numFmtId="17" fontId="6" fillId="12" borderId="13" xfId="2" applyNumberFormat="1" applyFont="1" applyFill="1" applyBorder="1" applyAlignment="1" applyProtection="1"/>
    <xf numFmtId="49" fontId="4" fillId="12" borderId="14" xfId="2" applyNumberFormat="1" applyFont="1" applyFill="1" applyBorder="1" applyAlignment="1" applyProtection="1">
      <alignment horizontal="center"/>
    </xf>
    <xf numFmtId="164" fontId="1" fillId="12" borderId="14" xfId="2" applyFont="1" applyFill="1" applyBorder="1" applyAlignment="1" applyProtection="1">
      <alignment horizontal="center"/>
    </xf>
    <xf numFmtId="49" fontId="6" fillId="12" borderId="14" xfId="2" applyNumberFormat="1" applyFont="1" applyFill="1" applyBorder="1" applyAlignment="1" applyProtection="1">
      <alignment horizontal="center"/>
    </xf>
    <xf numFmtId="17" fontId="6" fillId="0" borderId="0" xfId="2" applyNumberFormat="1" applyFont="1" applyBorder="1" applyAlignment="1" applyProtection="1"/>
    <xf numFmtId="49" fontId="4" fillId="12" borderId="43" xfId="2" applyNumberFormat="1" applyFont="1" applyFill="1" applyBorder="1" applyAlignment="1" applyProtection="1">
      <alignment horizontal="center"/>
    </xf>
    <xf numFmtId="164" fontId="1" fillId="12" borderId="43" xfId="2" applyFont="1" applyFill="1" applyBorder="1" applyAlignment="1" applyProtection="1">
      <alignment horizontal="center"/>
    </xf>
    <xf numFmtId="164" fontId="6" fillId="12" borderId="43" xfId="2" applyFont="1" applyFill="1" applyBorder="1" applyAlignment="1" applyProtection="1"/>
    <xf numFmtId="49" fontId="6" fillId="12" borderId="43" xfId="2" applyNumberFormat="1" applyFont="1" applyFill="1" applyBorder="1" applyAlignment="1" applyProtection="1">
      <alignment horizontal="center"/>
    </xf>
    <xf numFmtId="49" fontId="4" fillId="3" borderId="43" xfId="2" applyNumberFormat="1" applyFont="1" applyFill="1" applyBorder="1" applyAlignment="1" applyProtection="1">
      <alignment horizontal="center"/>
    </xf>
    <xf numFmtId="164" fontId="1" fillId="3" borderId="43" xfId="2" applyFont="1" applyFill="1" applyBorder="1" applyAlignment="1" applyProtection="1">
      <alignment horizontal="center"/>
    </xf>
    <xf numFmtId="164" fontId="6" fillId="3" borderId="43" xfId="2" applyFont="1" applyFill="1" applyBorder="1" applyAlignment="1" applyProtection="1"/>
    <xf numFmtId="49" fontId="6" fillId="3" borderId="43" xfId="2" applyNumberFormat="1" applyFont="1" applyFill="1" applyBorder="1" applyAlignment="1" applyProtection="1">
      <alignment horizontal="center"/>
    </xf>
    <xf numFmtId="164" fontId="1" fillId="2" borderId="38" xfId="2" applyFont="1" applyFill="1" applyBorder="1" applyAlignment="1" applyProtection="1"/>
    <xf numFmtId="49" fontId="8" fillId="2" borderId="65" xfId="0" applyNumberFormat="1" applyFont="1" applyFill="1" applyBorder="1" applyAlignment="1">
      <alignment horizontal="center"/>
    </xf>
    <xf numFmtId="165" fontId="0" fillId="0" borderId="0" xfId="0" applyNumberFormat="1"/>
    <xf numFmtId="165" fontId="8" fillId="2" borderId="0" xfId="0" applyNumberFormat="1" applyFont="1" applyFill="1" applyAlignment="1">
      <alignment horizontal="center"/>
    </xf>
    <xf numFmtId="164" fontId="1" fillId="2" borderId="27" xfId="2" applyFont="1" applyFill="1" applyBorder="1" applyAlignment="1" applyProtection="1">
      <alignment horizontal="center" wrapText="1"/>
    </xf>
    <xf numFmtId="13" fontId="1" fillId="4" borderId="27" xfId="2" applyNumberFormat="1" applyFont="1" applyFill="1" applyBorder="1" applyAlignment="1" applyProtection="1"/>
    <xf numFmtId="164" fontId="1" fillId="4" borderId="35" xfId="2" applyFont="1" applyFill="1" applyBorder="1" applyAlignment="1" applyProtection="1">
      <alignment wrapText="1"/>
    </xf>
    <xf numFmtId="49" fontId="8" fillId="2" borderId="3" xfId="0" applyNumberFormat="1" applyFont="1" applyFill="1" applyBorder="1" applyAlignment="1">
      <alignment horizontal="left"/>
    </xf>
    <xf numFmtId="0" fontId="0" fillId="2" borderId="62" xfId="0" applyFill="1" applyBorder="1" applyAlignment="1"/>
    <xf numFmtId="49" fontId="4" fillId="10" borderId="14" xfId="2" applyNumberFormat="1" applyFont="1" applyFill="1" applyBorder="1" applyAlignment="1" applyProtection="1">
      <alignment horizontal="center"/>
    </xf>
    <xf numFmtId="164" fontId="1" fillId="10" borderId="14" xfId="2" applyFont="1" applyFill="1" applyBorder="1" applyAlignment="1" applyProtection="1">
      <alignment horizontal="center"/>
    </xf>
    <xf numFmtId="49" fontId="6" fillId="10" borderId="14" xfId="2" applyNumberFormat="1" applyFont="1" applyFill="1" applyBorder="1" applyAlignment="1" applyProtection="1">
      <alignment horizontal="center"/>
    </xf>
    <xf numFmtId="49" fontId="4" fillId="10" borderId="43" xfId="2" applyNumberFormat="1" applyFont="1" applyFill="1" applyBorder="1" applyAlignment="1" applyProtection="1">
      <alignment horizontal="center"/>
    </xf>
    <xf numFmtId="164" fontId="1" fillId="10" borderId="66" xfId="2" applyFont="1" applyFill="1" applyBorder="1" applyAlignment="1" applyProtection="1">
      <alignment horizontal="center"/>
    </xf>
    <xf numFmtId="164" fontId="6" fillId="10" borderId="25" xfId="2" applyFont="1" applyFill="1" applyBorder="1" applyAlignment="1" applyProtection="1"/>
    <xf numFmtId="49" fontId="6" fillId="10" borderId="43" xfId="2" applyNumberFormat="1" applyFont="1" applyFill="1" applyBorder="1" applyAlignment="1" applyProtection="1">
      <alignment horizontal="center"/>
    </xf>
    <xf numFmtId="49" fontId="4" fillId="4" borderId="43" xfId="2" applyNumberFormat="1" applyFont="1" applyFill="1" applyBorder="1" applyAlignment="1" applyProtection="1">
      <alignment horizontal="center"/>
    </xf>
    <xf numFmtId="164" fontId="6" fillId="4" borderId="43" xfId="2" applyFont="1" applyFill="1" applyBorder="1" applyAlignment="1" applyProtection="1"/>
    <xf numFmtId="49" fontId="6" fillId="4" borderId="43" xfId="2" applyNumberFormat="1" applyFont="1" applyFill="1" applyBorder="1" applyAlignment="1" applyProtection="1">
      <alignment horizontal="center"/>
    </xf>
    <xf numFmtId="17" fontId="6" fillId="6" borderId="13" xfId="2" applyNumberFormat="1" applyFont="1" applyFill="1" applyBorder="1" applyAlignment="1" applyProtection="1"/>
    <xf numFmtId="49" fontId="4" fillId="2" borderId="14" xfId="2" applyNumberFormat="1" applyFont="1" applyFill="1" applyBorder="1" applyAlignment="1" applyProtection="1">
      <alignment horizontal="center"/>
    </xf>
    <xf numFmtId="49" fontId="4" fillId="23" borderId="14" xfId="2" applyNumberFormat="1" applyFont="1" applyFill="1" applyBorder="1" applyAlignment="1" applyProtection="1">
      <alignment horizontal="center"/>
    </xf>
    <xf numFmtId="164" fontId="1" fillId="23" borderId="14" xfId="2" applyFont="1" applyFill="1" applyBorder="1" applyAlignment="1" applyProtection="1">
      <alignment horizontal="center"/>
    </xf>
    <xf numFmtId="49" fontId="6" fillId="23" borderId="14" xfId="2" applyNumberFormat="1" applyFont="1" applyFill="1" applyBorder="1" applyAlignment="1" applyProtection="1">
      <alignment horizontal="center"/>
    </xf>
    <xf numFmtId="49" fontId="4" fillId="24" borderId="14" xfId="2" applyNumberFormat="1" applyFont="1" applyFill="1" applyBorder="1" applyAlignment="1" applyProtection="1">
      <alignment horizontal="center"/>
    </xf>
    <xf numFmtId="164" fontId="1" fillId="24" borderId="14" xfId="2" applyFont="1" applyFill="1" applyBorder="1" applyAlignment="1" applyProtection="1">
      <alignment horizontal="center"/>
    </xf>
    <xf numFmtId="49" fontId="6" fillId="24" borderId="14" xfId="2" applyNumberFormat="1" applyFont="1" applyFill="1" applyBorder="1" applyAlignment="1" applyProtection="1">
      <alignment horizontal="center"/>
    </xf>
    <xf numFmtId="49" fontId="4" fillId="24" borderId="43" xfId="2" applyNumberFormat="1" applyFont="1" applyFill="1" applyBorder="1" applyAlignment="1" applyProtection="1">
      <alignment horizontal="center"/>
    </xf>
    <xf numFmtId="164" fontId="1" fillId="24" borderId="43" xfId="2" applyFont="1" applyFill="1" applyBorder="1" applyAlignment="1" applyProtection="1">
      <alignment horizontal="center"/>
    </xf>
    <xf numFmtId="164" fontId="6" fillId="24" borderId="43" xfId="2" applyFont="1" applyFill="1" applyBorder="1" applyAlignment="1" applyProtection="1"/>
    <xf numFmtId="49" fontId="6" fillId="24" borderId="43" xfId="2" applyNumberFormat="1" applyFont="1" applyFill="1" applyBorder="1" applyAlignment="1" applyProtection="1">
      <alignment horizontal="center"/>
    </xf>
    <xf numFmtId="164" fontId="1" fillId="4" borderId="0" xfId="2" applyFont="1" applyFill="1" applyBorder="1" applyAlignment="1" applyProtection="1">
      <alignment horizontal="center"/>
    </xf>
    <xf numFmtId="164" fontId="6" fillId="4" borderId="0" xfId="2" applyFont="1" applyFill="1" applyBorder="1" applyAlignment="1" applyProtection="1"/>
    <xf numFmtId="49" fontId="6" fillId="4" borderId="0" xfId="2" applyNumberFormat="1" applyFont="1" applyFill="1" applyBorder="1" applyAlignment="1" applyProtection="1">
      <alignment horizontal="center"/>
    </xf>
    <xf numFmtId="164" fontId="1" fillId="4" borderId="38" xfId="2" applyFont="1" applyFill="1" applyBorder="1" applyAlignment="1" applyProtection="1"/>
    <xf numFmtId="164" fontId="1" fillId="2" borderId="35" xfId="2" applyFont="1" applyFill="1" applyBorder="1" applyAlignment="1" applyProtection="1">
      <alignment wrapText="1"/>
    </xf>
    <xf numFmtId="0" fontId="8" fillId="2" borderId="0" xfId="0" applyFont="1" applyFill="1" applyBorder="1"/>
    <xf numFmtId="164" fontId="1" fillId="10" borderId="13" xfId="2" applyFont="1" applyFill="1" applyBorder="1" applyAlignment="1" applyProtection="1"/>
    <xf numFmtId="164" fontId="1" fillId="0" borderId="0" xfId="2" applyFont="1" applyBorder="1" applyAlignment="1" applyProtection="1"/>
    <xf numFmtId="164" fontId="1" fillId="10" borderId="66" xfId="2" applyFont="1" applyFill="1" applyBorder="1" applyAlignment="1" applyProtection="1"/>
    <xf numFmtId="164" fontId="1" fillId="10" borderId="20" xfId="2" applyFont="1" applyFill="1" applyBorder="1" applyAlignment="1" applyProtection="1"/>
    <xf numFmtId="164" fontId="1" fillId="4" borderId="14" xfId="2" applyFont="1" applyFill="1" applyBorder="1" applyAlignment="1" applyProtection="1"/>
    <xf numFmtId="164" fontId="1" fillId="4" borderId="43" xfId="2" applyFont="1" applyFill="1" applyBorder="1" applyAlignment="1" applyProtection="1"/>
    <xf numFmtId="164" fontId="1" fillId="4" borderId="13" xfId="2" applyFont="1" applyFill="1" applyBorder="1" applyAlignment="1" applyProtection="1"/>
    <xf numFmtId="164" fontId="1" fillId="6" borderId="13" xfId="2" applyFont="1" applyFill="1" applyBorder="1" applyAlignment="1" applyProtection="1"/>
    <xf numFmtId="164" fontId="1" fillId="6" borderId="14" xfId="2" applyFont="1" applyFill="1" applyBorder="1" applyAlignment="1" applyProtection="1"/>
    <xf numFmtId="164" fontId="1" fillId="16" borderId="13" xfId="2" applyFont="1" applyFill="1" applyBorder="1" applyAlignment="1" applyProtection="1"/>
    <xf numFmtId="164" fontId="1" fillId="23" borderId="13" xfId="2" applyFont="1" applyFill="1" applyBorder="1" applyAlignment="1" applyProtection="1"/>
    <xf numFmtId="164" fontId="1" fillId="14" borderId="13" xfId="2" applyFont="1" applyFill="1" applyBorder="1" applyAlignment="1" applyProtection="1"/>
    <xf numFmtId="164" fontId="1" fillId="12" borderId="13" xfId="2" applyFont="1" applyFill="1" applyBorder="1" applyAlignment="1" applyProtection="1"/>
    <xf numFmtId="164" fontId="1" fillId="12" borderId="14" xfId="2" applyFont="1" applyFill="1" applyBorder="1" applyAlignment="1" applyProtection="1"/>
    <xf numFmtId="164" fontId="1" fillId="23" borderId="14" xfId="2" applyFont="1" applyFill="1" applyBorder="1" applyAlignment="1" applyProtection="1"/>
    <xf numFmtId="164" fontId="1" fillId="24" borderId="13" xfId="2" applyFont="1" applyFill="1" applyBorder="1" applyAlignment="1" applyProtection="1"/>
    <xf numFmtId="164" fontId="1" fillId="24" borderId="43" xfId="2" applyFont="1" applyFill="1" applyBorder="1" applyAlignment="1" applyProtection="1"/>
    <xf numFmtId="0" fontId="0" fillId="0" borderId="0" xfId="0" applyBorder="1" applyAlignment="1"/>
    <xf numFmtId="164" fontId="1" fillId="4" borderId="0" xfId="2" applyFont="1" applyFill="1" applyBorder="1" applyAlignment="1" applyProtection="1"/>
    <xf numFmtId="166" fontId="11" fillId="0" borderId="0" xfId="0" applyNumberFormat="1" applyFont="1" applyAlignment="1"/>
    <xf numFmtId="0" fontId="11" fillId="0" borderId="0" xfId="0" applyFont="1" applyAlignment="1"/>
    <xf numFmtId="0" fontId="11" fillId="0" borderId="0" xfId="0" applyFont="1" applyBorder="1" applyAlignment="1">
      <alignment horizontal="left"/>
    </xf>
    <xf numFmtId="167" fontId="11" fillId="0" borderId="0" xfId="0" applyNumberFormat="1" applyFont="1" applyAlignment="1"/>
    <xf numFmtId="168" fontId="11" fillId="0" borderId="0" xfId="1" applyFont="1" applyBorder="1" applyAlignment="1" applyProtection="1"/>
    <xf numFmtId="164" fontId="7" fillId="25" borderId="27" xfId="2" applyFont="1" applyFill="1" applyBorder="1" applyAlignment="1" applyProtection="1"/>
    <xf numFmtId="166" fontId="7" fillId="25" borderId="48" xfId="2" applyNumberFormat="1" applyFont="1" applyFill="1" applyBorder="1" applyAlignment="1" applyProtection="1"/>
    <xf numFmtId="164" fontId="7" fillId="25" borderId="48" xfId="2" applyFont="1" applyFill="1" applyBorder="1" applyAlignment="1" applyProtection="1"/>
    <xf numFmtId="164" fontId="8" fillId="25" borderId="13" xfId="2" applyFont="1" applyFill="1" applyBorder="1" applyAlignment="1" applyProtection="1">
      <alignment horizontal="center"/>
    </xf>
    <xf numFmtId="167" fontId="8" fillId="25" borderId="13" xfId="2" applyNumberFormat="1" applyFont="1" applyFill="1" applyBorder="1" applyAlignment="1" applyProtection="1">
      <alignment horizontal="center" wrapText="1"/>
    </xf>
    <xf numFmtId="0" fontId="8" fillId="25" borderId="14" xfId="0" applyFont="1" applyFill="1" applyBorder="1" applyAlignment="1">
      <alignment horizontal="center" vertical="center"/>
    </xf>
    <xf numFmtId="166" fontId="8" fillId="25" borderId="14" xfId="0" applyNumberFormat="1" applyFont="1" applyFill="1" applyBorder="1" applyAlignment="1">
      <alignment horizontal="center" vertical="center"/>
    </xf>
    <xf numFmtId="164" fontId="8" fillId="25" borderId="14" xfId="2" applyFont="1" applyFill="1" applyBorder="1" applyAlignment="1" applyProtection="1">
      <alignment horizontal="center"/>
    </xf>
    <xf numFmtId="164" fontId="8" fillId="25" borderId="14" xfId="2" applyFont="1" applyFill="1" applyBorder="1" applyAlignment="1" applyProtection="1">
      <alignment horizontal="center" wrapText="1"/>
    </xf>
    <xf numFmtId="164" fontId="8" fillId="4" borderId="14" xfId="2" applyFont="1" applyFill="1" applyBorder="1" applyAlignment="1" applyProtection="1">
      <alignment horizontal="center" wrapText="1"/>
    </xf>
    <xf numFmtId="167" fontId="8" fillId="26" borderId="14" xfId="2" applyNumberFormat="1" applyFont="1" applyFill="1" applyBorder="1" applyAlignment="1" applyProtection="1">
      <alignment horizontal="center"/>
    </xf>
    <xf numFmtId="0" fontId="11" fillId="0" borderId="13" xfId="0" applyFont="1" applyBorder="1"/>
    <xf numFmtId="166" fontId="11" fillId="0" borderId="13" xfId="0" applyNumberFormat="1" applyFont="1" applyBorder="1" applyAlignment="1"/>
    <xf numFmtId="164" fontId="11" fillId="0" borderId="13" xfId="2" applyFont="1" applyBorder="1" applyAlignment="1" applyProtection="1"/>
    <xf numFmtId="0" fontId="5" fillId="0" borderId="13" xfId="0" applyFont="1" applyBorder="1" applyAlignment="1">
      <alignment horizontal="left"/>
    </xf>
    <xf numFmtId="165" fontId="11" fillId="0" borderId="13" xfId="2" applyNumberFormat="1" applyFont="1" applyBorder="1" applyAlignment="1" applyProtection="1"/>
    <xf numFmtId="168" fontId="11" fillId="0" borderId="13" xfId="1" applyFont="1" applyBorder="1" applyAlignment="1" applyProtection="1"/>
    <xf numFmtId="0" fontId="11" fillId="0" borderId="13" xfId="0" applyFont="1" applyBorder="1" applyAlignment="1"/>
    <xf numFmtId="0" fontId="5" fillId="7" borderId="13" xfId="0" applyFont="1" applyFill="1" applyBorder="1" applyAlignment="1">
      <alignment horizontal="left"/>
    </xf>
    <xf numFmtId="165" fontId="11" fillId="0" borderId="13" xfId="0" applyNumberFormat="1" applyFont="1" applyBorder="1" applyAlignment="1"/>
    <xf numFmtId="164" fontId="11" fillId="0" borderId="13" xfId="2" applyFont="1" applyBorder="1" applyAlignment="1" applyProtection="1">
      <alignment wrapText="1"/>
    </xf>
    <xf numFmtId="0" fontId="11" fillId="7" borderId="13" xfId="0" applyFont="1" applyFill="1" applyBorder="1"/>
    <xf numFmtId="166" fontId="11" fillId="7" borderId="13" xfId="0" applyNumberFormat="1" applyFont="1" applyFill="1" applyBorder="1" applyAlignment="1"/>
    <xf numFmtId="164" fontId="11" fillId="7" borderId="13" xfId="2" applyFont="1" applyFill="1" applyBorder="1" applyAlignment="1" applyProtection="1"/>
    <xf numFmtId="165" fontId="11" fillId="7" borderId="13" xfId="2" applyNumberFormat="1" applyFont="1" applyFill="1" applyBorder="1" applyAlignment="1" applyProtection="1"/>
    <xf numFmtId="168" fontId="11" fillId="7" borderId="13" xfId="1" applyFont="1" applyFill="1" applyBorder="1" applyAlignment="1" applyProtection="1"/>
    <xf numFmtId="165" fontId="11" fillId="0" borderId="13" xfId="2" applyNumberFormat="1" applyFont="1" applyBorder="1" applyAlignment="1" applyProtection="1">
      <alignment horizontal="left"/>
    </xf>
    <xf numFmtId="0" fontId="11" fillId="7" borderId="13" xfId="0" applyFont="1" applyFill="1" applyBorder="1" applyAlignment="1"/>
    <xf numFmtId="0" fontId="11" fillId="0" borderId="13" xfId="0" applyFont="1" applyBorder="1" applyAlignment="1">
      <alignment wrapText="1"/>
    </xf>
    <xf numFmtId="164" fontId="11" fillId="5" borderId="13" xfId="2" applyFont="1" applyFill="1" applyBorder="1" applyAlignment="1" applyProtection="1"/>
    <xf numFmtId="0" fontId="11" fillId="0" borderId="13" xfId="0" applyFont="1" applyBorder="1" applyAlignment="1">
      <alignment horizontal="left"/>
    </xf>
    <xf numFmtId="0" fontId="11" fillId="27" borderId="13" xfId="0" applyFont="1" applyFill="1" applyBorder="1"/>
    <xf numFmtId="166" fontId="11" fillId="27" borderId="13" xfId="0" applyNumberFormat="1" applyFont="1" applyFill="1" applyBorder="1" applyAlignment="1"/>
    <xf numFmtId="164" fontId="11" fillId="27" borderId="13" xfId="2" applyFont="1" applyFill="1" applyBorder="1" applyAlignment="1" applyProtection="1"/>
    <xf numFmtId="0" fontId="5" fillId="27" borderId="13" xfId="0" applyFont="1" applyFill="1" applyBorder="1" applyAlignment="1">
      <alignment horizontal="left"/>
    </xf>
    <xf numFmtId="165" fontId="11" fillId="27" borderId="13" xfId="2" applyNumberFormat="1" applyFont="1" applyFill="1" applyBorder="1" applyAlignment="1" applyProtection="1"/>
    <xf numFmtId="168" fontId="11" fillId="27" borderId="13" xfId="1" applyFont="1" applyFill="1" applyBorder="1" applyAlignment="1" applyProtection="1"/>
    <xf numFmtId="0" fontId="11" fillId="27" borderId="13" xfId="0" applyFont="1" applyFill="1" applyBorder="1" applyAlignment="1"/>
    <xf numFmtId="165" fontId="11" fillId="27" borderId="13" xfId="0" applyNumberFormat="1" applyFont="1" applyFill="1" applyBorder="1" applyAlignment="1">
      <alignment horizontal="left"/>
    </xf>
    <xf numFmtId="0" fontId="11" fillId="27" borderId="13" xfId="0" applyFont="1" applyFill="1" applyBorder="1" applyAlignment="1">
      <alignment wrapText="1"/>
    </xf>
    <xf numFmtId="165" fontId="11" fillId="27" borderId="13" xfId="2" applyNumberFormat="1" applyFont="1" applyFill="1" applyBorder="1" applyAlignment="1" applyProtection="1">
      <alignment horizontal="left"/>
    </xf>
    <xf numFmtId="164" fontId="11" fillId="27" borderId="13" xfId="2" applyFont="1" applyFill="1" applyBorder="1" applyAlignment="1" applyProtection="1">
      <alignment wrapText="1"/>
    </xf>
    <xf numFmtId="13" fontId="11" fillId="0" borderId="13" xfId="2" applyNumberFormat="1" applyFont="1" applyBorder="1" applyAlignment="1" applyProtection="1"/>
    <xf numFmtId="165" fontId="11" fillId="27" borderId="13" xfId="0" applyNumberFormat="1" applyFont="1" applyFill="1" applyBorder="1" applyAlignment="1"/>
    <xf numFmtId="164" fontId="11" fillId="2" borderId="13" xfId="2" applyFont="1" applyFill="1" applyBorder="1" applyAlignment="1" applyProtection="1"/>
    <xf numFmtId="168" fontId="5" fillId="27" borderId="13" xfId="1" applyFont="1" applyFill="1" applyBorder="1" applyAlignment="1" applyProtection="1"/>
    <xf numFmtId="165" fontId="11" fillId="5" borderId="13" xfId="2" applyNumberFormat="1" applyFont="1" applyFill="1" applyBorder="1" applyAlignment="1" applyProtection="1"/>
    <xf numFmtId="0" fontId="11" fillId="5" borderId="13" xfId="0" applyFont="1" applyFill="1" applyBorder="1" applyAlignment="1"/>
    <xf numFmtId="13" fontId="11" fillId="27" borderId="13" xfId="2" applyNumberFormat="1" applyFont="1" applyFill="1" applyBorder="1" applyAlignment="1" applyProtection="1"/>
    <xf numFmtId="165" fontId="11" fillId="7" borderId="13" xfId="0" applyNumberFormat="1" applyFont="1" applyFill="1" applyBorder="1" applyAlignment="1"/>
    <xf numFmtId="0" fontId="0" fillId="7" borderId="13" xfId="0" applyFill="1" applyBorder="1" applyAlignment="1"/>
    <xf numFmtId="0" fontId="5" fillId="7" borderId="13" xfId="0" applyFont="1" applyFill="1" applyBorder="1" applyAlignment="1"/>
    <xf numFmtId="0" fontId="5" fillId="27" borderId="13" xfId="0" applyFont="1" applyFill="1" applyBorder="1" applyAlignment="1"/>
    <xf numFmtId="0" fontId="0" fillId="27" borderId="13" xfId="0" applyFont="1" applyFill="1" applyBorder="1"/>
    <xf numFmtId="0" fontId="5" fillId="0" borderId="13" xfId="0" applyFont="1" applyBorder="1" applyAlignment="1"/>
    <xf numFmtId="165" fontId="5" fillId="27" borderId="13" xfId="0" applyNumberFormat="1" applyFont="1" applyFill="1" applyBorder="1" applyAlignment="1"/>
    <xf numFmtId="165" fontId="0" fillId="27" borderId="13" xfId="0" applyNumberFormat="1" applyFill="1" applyBorder="1" applyAlignment="1"/>
    <xf numFmtId="165" fontId="0" fillId="0" borderId="13" xfId="0" applyNumberFormat="1" applyBorder="1" applyAlignment="1"/>
    <xf numFmtId="165" fontId="5" fillId="0" borderId="13" xfId="0" applyNumberFormat="1" applyFont="1" applyBorder="1" applyAlignment="1"/>
    <xf numFmtId="0" fontId="5" fillId="27" borderId="13" xfId="0" applyFont="1" applyFill="1" applyBorder="1" applyAlignment="1">
      <alignment horizontal="right"/>
    </xf>
    <xf numFmtId="164" fontId="11" fillId="27" borderId="13" xfId="3" applyNumberFormat="1" applyFont="1" applyFill="1" applyBorder="1" applyAlignment="1" applyProtection="1"/>
    <xf numFmtId="164" fontId="11" fillId="7" borderId="13" xfId="3" applyNumberFormat="1" applyFont="1" applyFill="1" applyBorder="1" applyAlignment="1" applyProtection="1"/>
    <xf numFmtId="0" fontId="11" fillId="27" borderId="43" xfId="0" applyFont="1" applyFill="1" applyBorder="1"/>
    <xf numFmtId="166" fontId="11" fillId="27" borderId="43" xfId="0" applyNumberFormat="1" applyFont="1" applyFill="1" applyBorder="1" applyAlignment="1"/>
    <xf numFmtId="165" fontId="5" fillId="2" borderId="13" xfId="0" applyNumberFormat="1" applyFont="1" applyFill="1" applyBorder="1" applyAlignment="1"/>
    <xf numFmtId="166" fontId="5" fillId="0" borderId="13" xfId="0" applyNumberFormat="1" applyFont="1" applyBorder="1" applyAlignment="1"/>
    <xf numFmtId="166" fontId="5" fillId="27" borderId="13" xfId="0" applyNumberFormat="1" applyFont="1" applyFill="1" applyBorder="1" applyAlignment="1"/>
    <xf numFmtId="0" fontId="5" fillId="27" borderId="13" xfId="0" applyFont="1" applyFill="1" applyBorder="1" applyAlignment="1">
      <alignment horizontal="center"/>
    </xf>
    <xf numFmtId="166" fontId="5" fillId="7" borderId="13" xfId="0" applyNumberFormat="1" applyFont="1" applyFill="1" applyBorder="1" applyAlignment="1"/>
    <xf numFmtId="0" fontId="11" fillId="27" borderId="13" xfId="0" applyFont="1" applyFill="1" applyBorder="1" applyAlignment="1">
      <alignment horizontal="left"/>
    </xf>
    <xf numFmtId="0" fontId="11" fillId="7" borderId="13" xfId="0" applyFont="1" applyFill="1" applyBorder="1" applyAlignment="1">
      <alignment horizontal="left"/>
    </xf>
    <xf numFmtId="165" fontId="5" fillId="0" borderId="13" xfId="0" applyNumberFormat="1" applyFont="1" applyBorder="1" applyAlignment="1">
      <alignment horizontal="center"/>
    </xf>
    <xf numFmtId="165" fontId="11" fillId="27" borderId="13" xfId="1" applyNumberFormat="1" applyFont="1" applyFill="1" applyBorder="1" applyAlignment="1" applyProtection="1"/>
    <xf numFmtId="165" fontId="11" fillId="0" borderId="13" xfId="0" applyNumberFormat="1" applyFont="1" applyBorder="1" applyAlignment="1">
      <alignment horizontal="center"/>
    </xf>
    <xf numFmtId="165" fontId="11" fillId="27" borderId="13" xfId="0" applyNumberFormat="1" applyFont="1" applyFill="1" applyBorder="1" applyAlignment="1">
      <alignment horizontal="center"/>
    </xf>
    <xf numFmtId="165" fontId="0" fillId="0" borderId="13" xfId="0" applyNumberFormat="1" applyBorder="1" applyAlignment="1">
      <alignment horizontal="center"/>
    </xf>
    <xf numFmtId="0" fontId="11" fillId="27" borderId="13" xfId="3" applyNumberFormat="1" applyFont="1" applyFill="1" applyBorder="1" applyProtection="1"/>
    <xf numFmtId="166" fontId="29" fillId="27" borderId="13" xfId="3" applyNumberFormat="1" applyFont="1" applyFill="1" applyBorder="1" applyAlignment="1" applyProtection="1"/>
    <xf numFmtId="0" fontId="29" fillId="27" borderId="13" xfId="3" applyNumberFormat="1" applyFont="1" applyFill="1" applyBorder="1" applyAlignment="1" applyProtection="1"/>
    <xf numFmtId="0" fontId="11" fillId="27" borderId="13" xfId="3" applyNumberFormat="1" applyFont="1" applyFill="1" applyBorder="1" applyAlignment="1" applyProtection="1"/>
    <xf numFmtId="165" fontId="11" fillId="27" borderId="13" xfId="3" applyNumberFormat="1" applyFont="1" applyFill="1" applyBorder="1" applyAlignment="1" applyProtection="1"/>
    <xf numFmtId="167" fontId="11" fillId="0" borderId="13" xfId="0" applyNumberFormat="1" applyFont="1" applyBorder="1" applyAlignment="1"/>
    <xf numFmtId="0" fontId="5" fillId="0" borderId="13" xfId="0" applyFont="1" applyBorder="1"/>
    <xf numFmtId="0" fontId="5" fillId="27" borderId="13" xfId="0" applyFont="1" applyFill="1" applyBorder="1"/>
    <xf numFmtId="0" fontId="11" fillId="0" borderId="67" xfId="0" applyFont="1" applyBorder="1"/>
    <xf numFmtId="166" fontId="11" fillId="0" borderId="67" xfId="0" applyNumberFormat="1" applyFont="1" applyBorder="1" applyAlignment="1"/>
    <xf numFmtId="0" fontId="11" fillId="0" borderId="67" xfId="0" applyFont="1" applyBorder="1" applyAlignment="1"/>
    <xf numFmtId="0" fontId="5" fillId="0" borderId="67" xfId="0" applyFont="1" applyBorder="1" applyAlignment="1">
      <alignment horizontal="left"/>
    </xf>
    <xf numFmtId="167" fontId="11" fillId="0" borderId="67" xfId="0" applyNumberFormat="1" applyFont="1" applyBorder="1" applyAlignment="1"/>
    <xf numFmtId="165" fontId="11" fillId="0" borderId="67" xfId="2" applyNumberFormat="1" applyFont="1" applyBorder="1" applyAlignment="1" applyProtection="1"/>
    <xf numFmtId="168" fontId="11" fillId="0" borderId="67" xfId="1" applyFont="1" applyBorder="1" applyAlignment="1" applyProtection="1"/>
    <xf numFmtId="0" fontId="11" fillId="27" borderId="0" xfId="0" applyFont="1" applyFill="1" applyAlignment="1"/>
    <xf numFmtId="0" fontId="11" fillId="27" borderId="25" xfId="0" applyFont="1" applyFill="1" applyBorder="1"/>
    <xf numFmtId="166" fontId="11" fillId="27" borderId="0" xfId="0" applyNumberFormat="1" applyFont="1" applyFill="1" applyAlignment="1"/>
    <xf numFmtId="0" fontId="5" fillId="27" borderId="25" xfId="0" applyFont="1" applyFill="1" applyBorder="1" applyAlignment="1"/>
    <xf numFmtId="0" fontId="11" fillId="27" borderId="0" xfId="0" applyFont="1" applyFill="1" applyBorder="1" applyAlignment="1">
      <alignment horizontal="left"/>
    </xf>
    <xf numFmtId="0" fontId="11" fillId="27" borderId="25" xfId="0" applyFont="1" applyFill="1" applyBorder="1" applyAlignment="1"/>
    <xf numFmtId="167" fontId="11" fillId="27" borderId="0" xfId="0" applyNumberFormat="1" applyFont="1" applyFill="1" applyAlignment="1"/>
    <xf numFmtId="168" fontId="11" fillId="27" borderId="0" xfId="1" applyFont="1" applyFill="1" applyBorder="1" applyAlignment="1" applyProtection="1"/>
    <xf numFmtId="166" fontId="11" fillId="28" borderId="13" xfId="0" applyNumberFormat="1" applyFont="1" applyFill="1" applyBorder="1" applyAlignment="1"/>
    <xf numFmtId="0" fontId="5" fillId="28" borderId="13" xfId="0" applyFont="1" applyFill="1" applyBorder="1" applyAlignment="1"/>
    <xf numFmtId="0" fontId="5" fillId="28" borderId="13" xfId="0" applyFont="1" applyFill="1" applyBorder="1" applyAlignment="1">
      <alignment horizontal="left"/>
    </xf>
    <xf numFmtId="0" fontId="11" fillId="28" borderId="13" xfId="0" applyFont="1" applyFill="1" applyBorder="1" applyAlignment="1"/>
    <xf numFmtId="167" fontId="11" fillId="28" borderId="13" xfId="0" applyNumberFormat="1" applyFont="1" applyFill="1" applyBorder="1" applyAlignment="1"/>
    <xf numFmtId="165" fontId="11" fillId="28" borderId="13" xfId="2" applyNumberFormat="1" applyFont="1" applyFill="1" applyBorder="1" applyAlignment="1" applyProtection="1"/>
    <xf numFmtId="168" fontId="11" fillId="28" borderId="13" xfId="1" applyFont="1" applyFill="1" applyBorder="1" applyAlignment="1" applyProtection="1"/>
    <xf numFmtId="0" fontId="11" fillId="28" borderId="13" xfId="0" applyFont="1" applyFill="1" applyBorder="1"/>
    <xf numFmtId="0" fontId="11" fillId="0" borderId="68" xfId="0" applyFont="1" applyBorder="1"/>
    <xf numFmtId="166" fontId="11" fillId="0" borderId="68" xfId="0" applyNumberFormat="1" applyFont="1" applyBorder="1" applyAlignment="1"/>
    <xf numFmtId="0" fontId="11" fillId="0" borderId="68" xfId="0" applyFont="1" applyBorder="1" applyAlignment="1"/>
    <xf numFmtId="0" fontId="5" fillId="0" borderId="68" xfId="0" applyFont="1" applyBorder="1" applyAlignment="1">
      <alignment horizontal="left"/>
    </xf>
    <xf numFmtId="167" fontId="11" fillId="0" borderId="68" xfId="0" applyNumberFormat="1" applyFont="1" applyBorder="1" applyAlignment="1"/>
    <xf numFmtId="165" fontId="11" fillId="0" borderId="68" xfId="2" applyNumberFormat="1" applyFont="1" applyBorder="1" applyAlignment="1" applyProtection="1"/>
    <xf numFmtId="168" fontId="11" fillId="0" borderId="68" xfId="1" applyFont="1" applyBorder="1" applyAlignment="1" applyProtection="1"/>
    <xf numFmtId="166" fontId="5" fillId="28" borderId="13" xfId="0" applyNumberFormat="1" applyFont="1" applyFill="1" applyBorder="1" applyAlignment="1"/>
    <xf numFmtId="0" fontId="5" fillId="29" borderId="13" xfId="0" applyFont="1" applyFill="1" applyBorder="1" applyAlignment="1">
      <alignment horizontal="left"/>
    </xf>
    <xf numFmtId="165" fontId="11" fillId="28" borderId="13" xfId="0" applyNumberFormat="1" applyFont="1" applyFill="1" applyBorder="1" applyAlignment="1"/>
    <xf numFmtId="166" fontId="11" fillId="29" borderId="13" xfId="0" applyNumberFormat="1" applyFont="1" applyFill="1" applyBorder="1" applyAlignment="1"/>
    <xf numFmtId="0" fontId="11" fillId="29" borderId="13" xfId="0" applyFont="1" applyFill="1" applyBorder="1" applyAlignment="1"/>
    <xf numFmtId="165" fontId="11" fillId="29" borderId="13" xfId="2" applyNumberFormat="1" applyFont="1" applyFill="1" applyBorder="1" applyAlignment="1" applyProtection="1"/>
    <xf numFmtId="168" fontId="11" fillId="29" borderId="13" xfId="1" applyFont="1" applyFill="1" applyBorder="1" applyAlignment="1" applyProtection="1"/>
    <xf numFmtId="0" fontId="11" fillId="29" borderId="13" xfId="0" applyFont="1" applyFill="1" applyBorder="1"/>
    <xf numFmtId="166" fontId="11" fillId="30" borderId="13" xfId="0" applyNumberFormat="1" applyFont="1" applyFill="1" applyBorder="1" applyAlignment="1"/>
    <xf numFmtId="164" fontId="11" fillId="28" borderId="13" xfId="2" applyFont="1" applyFill="1" applyBorder="1" applyAlignment="1" applyProtection="1"/>
    <xf numFmtId="164" fontId="11" fillId="29" borderId="13" xfId="2" applyFont="1" applyFill="1" applyBorder="1" applyAlignment="1" applyProtection="1"/>
    <xf numFmtId="0" fontId="5" fillId="29" borderId="13" xfId="0" applyFont="1" applyFill="1" applyBorder="1" applyAlignment="1"/>
    <xf numFmtId="0" fontId="0" fillId="31" borderId="13" xfId="0" applyFill="1" applyBorder="1" applyAlignment="1"/>
    <xf numFmtId="165" fontId="11" fillId="29" borderId="13" xfId="0" applyNumberFormat="1" applyFont="1" applyFill="1" applyBorder="1" applyAlignment="1"/>
    <xf numFmtId="0" fontId="11" fillId="28" borderId="13" xfId="0" applyFont="1" applyFill="1" applyBorder="1" applyAlignment="1">
      <alignment horizontal="left"/>
    </xf>
    <xf numFmtId="166" fontId="32" fillId="28" borderId="13" xfId="0" applyNumberFormat="1" applyFont="1" applyFill="1" applyBorder="1" applyAlignment="1"/>
    <xf numFmtId="0" fontId="11" fillId="32" borderId="13" xfId="0" applyFont="1" applyFill="1" applyBorder="1" applyAlignment="1"/>
    <xf numFmtId="165" fontId="0" fillId="29" borderId="13" xfId="0" applyNumberFormat="1" applyFill="1" applyBorder="1" applyAlignment="1">
      <alignment horizontal="center"/>
    </xf>
    <xf numFmtId="0" fontId="11" fillId="31" borderId="13" xfId="0" applyFont="1" applyFill="1" applyBorder="1" applyAlignment="1"/>
    <xf numFmtId="13" fontId="11" fillId="28" borderId="13" xfId="2" applyNumberFormat="1" applyFont="1" applyFill="1" applyBorder="1" applyAlignment="1" applyProtection="1"/>
    <xf numFmtId="165" fontId="0" fillId="28" borderId="13" xfId="0" applyNumberFormat="1" applyFill="1" applyBorder="1" applyAlignment="1"/>
    <xf numFmtId="165" fontId="5" fillId="28" borderId="13" xfId="0" applyNumberFormat="1" applyFont="1" applyFill="1" applyBorder="1" applyAlignment="1"/>
    <xf numFmtId="164" fontId="11" fillId="28" borderId="13" xfId="3" applyNumberFormat="1" applyFont="1" applyFill="1" applyBorder="1" applyAlignment="1" applyProtection="1"/>
    <xf numFmtId="0" fontId="5" fillId="28" borderId="13" xfId="0" applyFont="1" applyFill="1" applyBorder="1"/>
    <xf numFmtId="168" fontId="5" fillId="28" borderId="13" xfId="1" applyFont="1" applyFill="1" applyBorder="1" applyAlignment="1" applyProtection="1"/>
    <xf numFmtId="165" fontId="11" fillId="28" borderId="13" xfId="0" applyNumberFormat="1" applyFont="1" applyFill="1" applyBorder="1" applyAlignment="1">
      <alignment horizontal="center"/>
    </xf>
    <xf numFmtId="165" fontId="5" fillId="28" borderId="13" xfId="0" applyNumberFormat="1" applyFont="1" applyFill="1" applyBorder="1" applyAlignment="1">
      <alignment horizontal="center"/>
    </xf>
    <xf numFmtId="164" fontId="11" fillId="31" borderId="13" xfId="2" applyFont="1" applyFill="1" applyBorder="1" applyAlignment="1" applyProtection="1"/>
    <xf numFmtId="0" fontId="11" fillId="28" borderId="13" xfId="0" applyFont="1" applyFill="1" applyBorder="1" applyAlignment="1">
      <alignment wrapText="1"/>
    </xf>
    <xf numFmtId="165" fontId="11" fillId="28" borderId="13" xfId="2" applyNumberFormat="1" applyFont="1" applyFill="1" applyBorder="1" applyAlignment="1" applyProtection="1">
      <alignment horizontal="left"/>
    </xf>
    <xf numFmtId="0" fontId="11" fillId="28" borderId="13" xfId="3" applyNumberFormat="1" applyFont="1" applyFill="1" applyBorder="1" applyProtection="1"/>
    <xf numFmtId="166" fontId="29" fillId="28" borderId="13" xfId="3" applyNumberFormat="1" applyFont="1" applyFill="1" applyBorder="1" applyAlignment="1" applyProtection="1"/>
    <xf numFmtId="0" fontId="29" fillId="28" borderId="13" xfId="3" applyNumberFormat="1" applyFont="1" applyFill="1" applyBorder="1" applyAlignment="1" applyProtection="1"/>
    <xf numFmtId="0" fontId="11" fillId="28" borderId="13" xfId="3" applyNumberFormat="1" applyFont="1" applyFill="1" applyBorder="1" applyAlignment="1" applyProtection="1"/>
    <xf numFmtId="165" fontId="11" fillId="28" borderId="13" xfId="3" applyNumberFormat="1" applyFont="1" applyFill="1" applyBorder="1" applyAlignment="1" applyProtection="1"/>
    <xf numFmtId="168" fontId="29" fillId="28" borderId="13" xfId="1" applyFont="1" applyFill="1" applyBorder="1" applyAlignment="1" applyProtection="1"/>
    <xf numFmtId="164" fontId="11" fillId="28" borderId="13" xfId="2" applyFont="1" applyFill="1" applyBorder="1" applyAlignment="1" applyProtection="1">
      <alignment wrapText="1"/>
    </xf>
    <xf numFmtId="0" fontId="11" fillId="28" borderId="25" xfId="0" applyFont="1" applyFill="1" applyBorder="1"/>
    <xf numFmtId="166" fontId="11" fillId="28" borderId="0" xfId="0" applyNumberFormat="1" applyFont="1" applyFill="1" applyAlignment="1"/>
    <xf numFmtId="164" fontId="11" fillId="28" borderId="25" xfId="2" applyFont="1" applyFill="1" applyBorder="1" applyAlignment="1" applyProtection="1"/>
    <xf numFmtId="0" fontId="11" fillId="28" borderId="0" xfId="0" applyFont="1" applyFill="1" applyAlignment="1"/>
    <xf numFmtId="167" fontId="11" fillId="28" borderId="0" xfId="0" applyNumberFormat="1" applyFont="1" applyFill="1" applyAlignment="1"/>
    <xf numFmtId="168" fontId="11" fillId="28" borderId="0" xfId="1" applyFont="1" applyFill="1" applyBorder="1" applyAlignment="1" applyProtection="1"/>
    <xf numFmtId="0" fontId="5" fillId="28" borderId="25" xfId="0" applyFont="1" applyFill="1" applyBorder="1" applyAlignment="1"/>
    <xf numFmtId="0" fontId="11" fillId="28" borderId="0" xfId="0" applyFont="1" applyFill="1" applyBorder="1" applyAlignment="1">
      <alignment horizontal="left"/>
    </xf>
    <xf numFmtId="0" fontId="11" fillId="29" borderId="25" xfId="0" applyFont="1" applyFill="1" applyBorder="1"/>
    <xf numFmtId="164" fontId="11" fillId="29" borderId="25" xfId="3" applyNumberFormat="1" applyFont="1" applyFill="1" applyBorder="1" applyAlignment="1" applyProtection="1"/>
    <xf numFmtId="164" fontId="11" fillId="29" borderId="13" xfId="3" applyNumberFormat="1" applyFont="1" applyFill="1" applyBorder="1" applyAlignment="1" applyProtection="1"/>
    <xf numFmtId="0" fontId="28" fillId="28" borderId="13" xfId="0" applyFont="1" applyFill="1" applyBorder="1" applyAlignment="1"/>
    <xf numFmtId="166" fontId="5" fillId="29" borderId="13" xfId="0" applyNumberFormat="1" applyFont="1" applyFill="1" applyBorder="1" applyAlignment="1"/>
    <xf numFmtId="0" fontId="5" fillId="27" borderId="0" xfId="0" applyFont="1" applyFill="1" applyBorder="1" applyAlignment="1"/>
    <xf numFmtId="0" fontId="11" fillId="27" borderId="0" xfId="0" applyFont="1" applyFill="1" applyBorder="1" applyAlignment="1"/>
    <xf numFmtId="164" fontId="7" fillId="25" borderId="48" xfId="2" applyFont="1" applyFill="1" applyBorder="1" applyAlignment="1" applyProtection="1">
      <alignment wrapText="1"/>
    </xf>
    <xf numFmtId="164" fontId="11" fillId="7" borderId="13" xfId="2" applyFont="1" applyFill="1" applyBorder="1" applyAlignment="1" applyProtection="1">
      <alignment wrapText="1"/>
    </xf>
    <xf numFmtId="0" fontId="11" fillId="0" borderId="0" xfId="0" applyFont="1" applyAlignment="1">
      <alignment wrapText="1"/>
    </xf>
    <xf numFmtId="164" fontId="11" fillId="29" borderId="13" xfId="2" applyFont="1" applyFill="1" applyBorder="1" applyAlignment="1" applyProtection="1">
      <alignment wrapText="1"/>
    </xf>
    <xf numFmtId="164" fontId="11" fillId="28" borderId="13" xfId="3" applyNumberFormat="1" applyFont="1" applyFill="1" applyBorder="1" applyAlignment="1" applyProtection="1">
      <alignment wrapText="1"/>
    </xf>
    <xf numFmtId="164" fontId="11" fillId="27" borderId="13" xfId="3" applyNumberFormat="1" applyFont="1" applyFill="1" applyBorder="1" applyAlignment="1" applyProtection="1">
      <alignment wrapText="1"/>
    </xf>
    <xf numFmtId="164" fontId="11" fillId="29" borderId="13" xfId="3" applyNumberFormat="1" applyFont="1" applyFill="1" applyBorder="1" applyAlignment="1" applyProtection="1">
      <alignment wrapText="1"/>
    </xf>
    <xf numFmtId="164" fontId="11" fillId="7" borderId="13" xfId="3" applyNumberFormat="1" applyFont="1" applyFill="1" applyBorder="1" applyAlignment="1" applyProtection="1">
      <alignment wrapText="1"/>
    </xf>
    <xf numFmtId="0" fontId="5" fillId="28" borderId="13" xfId="0" applyFont="1" applyFill="1" applyBorder="1" applyAlignment="1">
      <alignment wrapText="1"/>
    </xf>
    <xf numFmtId="0" fontId="5" fillId="27" borderId="13" xfId="0" applyFont="1" applyFill="1" applyBorder="1" applyAlignment="1">
      <alignment wrapText="1"/>
    </xf>
    <xf numFmtId="168" fontId="11" fillId="27" borderId="13" xfId="1" applyFont="1" applyFill="1" applyBorder="1" applyAlignment="1" applyProtection="1">
      <alignment wrapText="1"/>
    </xf>
    <xf numFmtId="0" fontId="5" fillId="29" borderId="13" xfId="0" applyFont="1" applyFill="1" applyBorder="1" applyAlignment="1">
      <alignment wrapText="1"/>
    </xf>
    <xf numFmtId="0" fontId="5" fillId="0" borderId="13" xfId="0" applyFont="1" applyBorder="1" applyAlignment="1">
      <alignment wrapText="1"/>
    </xf>
    <xf numFmtId="0" fontId="29" fillId="28" borderId="13" xfId="3" applyNumberFormat="1" applyFont="1" applyFill="1" applyBorder="1" applyAlignment="1" applyProtection="1">
      <alignment wrapText="1"/>
    </xf>
    <xf numFmtId="0" fontId="29" fillId="27" borderId="13" xfId="3" applyNumberFormat="1" applyFont="1" applyFill="1" applyBorder="1" applyAlignment="1" applyProtection="1">
      <alignment wrapText="1"/>
    </xf>
    <xf numFmtId="0" fontId="11" fillId="0" borderId="68" xfId="0" applyFont="1" applyBorder="1" applyAlignment="1">
      <alignment wrapText="1"/>
    </xf>
    <xf numFmtId="0" fontId="11" fillId="0" borderId="67" xfId="0" applyFont="1" applyBorder="1" applyAlignment="1">
      <alignment wrapText="1"/>
    </xf>
    <xf numFmtId="0" fontId="5" fillId="27" borderId="25" xfId="0" applyFont="1" applyFill="1" applyBorder="1" applyAlignment="1">
      <alignment wrapText="1"/>
    </xf>
    <xf numFmtId="164" fontId="11" fillId="29" borderId="25" xfId="3" applyNumberFormat="1" applyFont="1" applyFill="1" applyBorder="1" applyAlignment="1" applyProtection="1">
      <alignment wrapText="1"/>
    </xf>
    <xf numFmtId="164" fontId="11" fillId="28" borderId="25" xfId="2" applyFont="1" applyFill="1" applyBorder="1" applyAlignment="1" applyProtection="1">
      <alignment wrapText="1"/>
    </xf>
    <xf numFmtId="167" fontId="8" fillId="25" borderId="27" xfId="2" applyNumberFormat="1" applyFont="1" applyFill="1" applyBorder="1" applyAlignment="1" applyProtection="1">
      <alignment horizontal="center" wrapText="1"/>
    </xf>
    <xf numFmtId="168" fontId="11" fillId="28" borderId="13" xfId="1" applyFont="1" applyFill="1" applyBorder="1" applyAlignment="1" applyProtection="1">
      <alignment wrapText="1"/>
    </xf>
    <xf numFmtId="168" fontId="11" fillId="27" borderId="0" xfId="1" applyFont="1" applyFill="1" applyBorder="1" applyAlignment="1" applyProtection="1">
      <alignment horizontal="center" wrapText="1"/>
    </xf>
    <xf numFmtId="0" fontId="3" fillId="2" borderId="13" xfId="0" applyFont="1" applyFill="1" applyBorder="1" applyAlignment="1">
      <alignment horizontal="center"/>
    </xf>
    <xf numFmtId="0" fontId="1" fillId="8" borderId="30" xfId="0" applyFont="1" applyFill="1" applyBorder="1" applyAlignment="1">
      <alignment horizontal="center" vertical="center"/>
    </xf>
    <xf numFmtId="0" fontId="6" fillId="8" borderId="28" xfId="0" applyFont="1" applyFill="1" applyBorder="1" applyAlignment="1">
      <alignment horizontal="center"/>
    </xf>
    <xf numFmtId="49" fontId="12" fillId="8" borderId="34" xfId="0" applyNumberFormat="1" applyFont="1" applyFill="1" applyBorder="1" applyAlignment="1">
      <alignment horizontal="center"/>
    </xf>
    <xf numFmtId="49" fontId="12" fillId="8" borderId="7" xfId="0" applyNumberFormat="1" applyFont="1" applyFill="1" applyBorder="1" applyAlignment="1">
      <alignment horizontal="center"/>
    </xf>
    <xf numFmtId="0" fontId="21" fillId="12" borderId="3" xfId="0" applyFont="1" applyFill="1" applyBorder="1" applyAlignment="1">
      <alignment horizontal="center" vertical="center" textRotation="180"/>
    </xf>
    <xf numFmtId="0" fontId="21" fillId="16" borderId="11" xfId="0" applyFont="1" applyFill="1" applyBorder="1" applyAlignment="1">
      <alignment horizontal="center" vertical="center" textRotation="90"/>
    </xf>
    <xf numFmtId="0" fontId="0" fillId="7" borderId="55" xfId="0" applyFill="1" applyBorder="1" applyAlignment="1">
      <alignment horizontal="center"/>
    </xf>
    <xf numFmtId="0" fontId="0" fillId="0" borderId="46" xfId="0" applyBorder="1" applyAlignment="1">
      <alignment horizontal="center"/>
    </xf>
    <xf numFmtId="0" fontId="21" fillId="12" borderId="33" xfId="0" applyFont="1" applyFill="1" applyBorder="1" applyAlignment="1">
      <alignment horizontal="center" vertical="center" textRotation="180"/>
    </xf>
    <xf numFmtId="0" fontId="22" fillId="0" borderId="40" xfId="0" applyFont="1" applyBorder="1" applyAlignment="1">
      <alignment horizontal="center" vertical="center"/>
    </xf>
    <xf numFmtId="0" fontId="21" fillId="13" borderId="33" xfId="0" applyFont="1" applyFill="1" applyBorder="1" applyAlignment="1">
      <alignment horizontal="center" vertical="center" textRotation="180"/>
    </xf>
    <xf numFmtId="0" fontId="0" fillId="0" borderId="26" xfId="0" applyBorder="1" applyAlignment="1">
      <alignment horizontal="center"/>
    </xf>
    <xf numFmtId="0" fontId="1" fillId="4" borderId="30" xfId="0" applyFont="1" applyFill="1" applyBorder="1" applyAlignment="1">
      <alignment horizontal="center" vertical="center"/>
    </xf>
    <xf numFmtId="164" fontId="6" fillId="4" borderId="30" xfId="2" applyFont="1" applyFill="1" applyBorder="1" applyAlignment="1" applyProtection="1">
      <alignment horizontal="center"/>
    </xf>
    <xf numFmtId="49" fontId="12" fillId="2" borderId="34" xfId="0" applyNumberFormat="1" applyFont="1" applyFill="1" applyBorder="1" applyAlignment="1">
      <alignment horizontal="center"/>
    </xf>
    <xf numFmtId="49" fontId="12" fillId="2" borderId="7" xfId="0" applyNumberFormat="1" applyFont="1" applyFill="1" applyBorder="1" applyAlignment="1">
      <alignment horizontal="center"/>
    </xf>
    <xf numFmtId="0" fontId="11" fillId="0" borderId="44" xfId="0" applyFont="1" applyBorder="1" applyAlignment="1">
      <alignment horizontal="left"/>
    </xf>
    <xf numFmtId="0" fontId="8" fillId="2" borderId="3" xfId="0" applyFont="1" applyFill="1" applyBorder="1" applyAlignment="1">
      <alignment horizontal="center" vertical="center"/>
    </xf>
    <xf numFmtId="164" fontId="7" fillId="5" borderId="30" xfId="2" applyFont="1" applyFill="1" applyBorder="1" applyAlignment="1" applyProtection="1">
      <alignment horizontal="center"/>
    </xf>
    <xf numFmtId="0" fontId="0" fillId="0" borderId="30" xfId="0" applyBorder="1" applyAlignment="1">
      <alignment horizontal="center"/>
    </xf>
    <xf numFmtId="164" fontId="1" fillId="5" borderId="3" xfId="2" applyFont="1" applyFill="1" applyBorder="1" applyAlignment="1" applyProtection="1">
      <alignment horizontal="center"/>
    </xf>
    <xf numFmtId="164" fontId="1" fillId="0" borderId="3" xfId="2" applyFont="1" applyBorder="1" applyAlignment="1" applyProtection="1">
      <alignment horizontal="center"/>
    </xf>
    <xf numFmtId="164" fontId="1" fillId="0" borderId="30" xfId="2" applyFont="1" applyBorder="1" applyAlignment="1" applyProtection="1">
      <alignment horizontal="center"/>
    </xf>
    <xf numFmtId="0" fontId="8" fillId="0" borderId="30" xfId="0" applyFont="1" applyBorder="1" applyAlignment="1">
      <alignment horizontal="center"/>
    </xf>
    <xf numFmtId="0" fontId="8" fillId="2" borderId="30" xfId="0" applyFont="1" applyFill="1" applyBorder="1" applyAlignment="1">
      <alignment horizontal="center"/>
    </xf>
    <xf numFmtId="0" fontId="8" fillId="2" borderId="30" xfId="0" applyFont="1" applyFill="1" applyBorder="1" applyAlignment="1">
      <alignment horizontal="left"/>
    </xf>
    <xf numFmtId="164" fontId="24" fillId="2" borderId="13" xfId="2" applyFont="1" applyFill="1" applyBorder="1" applyAlignment="1" applyProtection="1">
      <alignment horizontal="center"/>
    </xf>
    <xf numFmtId="164" fontId="24" fillId="4" borderId="13" xfId="2" applyFont="1" applyFill="1" applyBorder="1" applyAlignment="1" applyProtection="1">
      <alignment horizontal="center"/>
    </xf>
    <xf numFmtId="164" fontId="24" fillId="17" borderId="13" xfId="2" applyFont="1" applyFill="1" applyBorder="1" applyAlignment="1" applyProtection="1">
      <alignment horizontal="center"/>
    </xf>
    <xf numFmtId="164" fontId="24" fillId="5" borderId="13" xfId="2" applyFont="1" applyFill="1" applyBorder="1" applyAlignment="1" applyProtection="1">
      <alignment horizontal="center"/>
    </xf>
    <xf numFmtId="164" fontId="26" fillId="4" borderId="13" xfId="2" applyFont="1" applyFill="1" applyBorder="1" applyAlignment="1" applyProtection="1">
      <alignment horizontal="center"/>
    </xf>
    <xf numFmtId="164" fontId="26" fillId="9" borderId="13" xfId="2" applyFont="1" applyFill="1" applyBorder="1" applyAlignment="1" applyProtection="1">
      <alignment horizontal="center"/>
    </xf>
    <xf numFmtId="164" fontId="26" fillId="11" borderId="13" xfId="2" applyFont="1" applyFill="1" applyBorder="1" applyAlignment="1" applyProtection="1">
      <alignment horizontal="center"/>
    </xf>
    <xf numFmtId="164" fontId="26" fillId="21" borderId="13" xfId="2" applyFont="1" applyFill="1" applyBorder="1" applyAlignment="1" applyProtection="1">
      <alignment horizontal="center"/>
    </xf>
    <xf numFmtId="164" fontId="26" fillId="2" borderId="13" xfId="2" applyFont="1" applyFill="1" applyBorder="1" applyAlignment="1" applyProtection="1">
      <alignment horizontal="center"/>
    </xf>
    <xf numFmtId="164" fontId="26" fillId="22" borderId="13" xfId="2" applyFont="1" applyFill="1" applyBorder="1" applyAlignment="1" applyProtection="1">
      <alignment horizontal="center"/>
    </xf>
    <xf numFmtId="164" fontId="26" fillId="16" borderId="13" xfId="2" applyFont="1" applyFill="1" applyBorder="1" applyAlignment="1" applyProtection="1">
      <alignment horizontal="center"/>
    </xf>
    <xf numFmtId="0" fontId="1" fillId="2" borderId="30" xfId="2" applyNumberFormat="1" applyFont="1" applyFill="1" applyBorder="1" applyAlignment="1" applyProtection="1">
      <alignment horizontal="center"/>
    </xf>
    <xf numFmtId="0" fontId="1" fillId="2" borderId="30" xfId="0" applyFont="1" applyFill="1" applyBorder="1" applyAlignment="1">
      <alignment horizontal="center" vertical="center"/>
    </xf>
    <xf numFmtId="164" fontId="6" fillId="2" borderId="0" xfId="2" applyFont="1" applyFill="1" applyBorder="1" applyAlignment="1" applyProtection="1">
      <alignment horizontal="center"/>
    </xf>
    <xf numFmtId="49" fontId="8" fillId="0" borderId="31" xfId="0" applyNumberFormat="1" applyFont="1" applyBorder="1" applyAlignment="1">
      <alignment horizontal="center"/>
    </xf>
    <xf numFmtId="49" fontId="8" fillId="2" borderId="30" xfId="0" applyNumberFormat="1" applyFont="1" applyFill="1" applyBorder="1" applyAlignment="1">
      <alignment horizontal="center"/>
    </xf>
    <xf numFmtId="164" fontId="26" fillId="19" borderId="13" xfId="2" applyFont="1" applyFill="1" applyBorder="1" applyAlignment="1" applyProtection="1">
      <alignment horizontal="center"/>
    </xf>
    <xf numFmtId="164" fontId="26" fillId="5" borderId="13" xfId="2" applyFont="1" applyFill="1" applyBorder="1" applyAlignment="1" applyProtection="1">
      <alignment horizontal="center"/>
    </xf>
    <xf numFmtId="164" fontId="26" fillId="20" borderId="13" xfId="2" applyFont="1" applyFill="1" applyBorder="1" applyAlignment="1" applyProtection="1">
      <alignment horizontal="center"/>
    </xf>
    <xf numFmtId="164" fontId="26" fillId="12" borderId="13" xfId="2" applyFont="1" applyFill="1" applyBorder="1" applyAlignment="1" applyProtection="1">
      <alignment horizontal="center"/>
    </xf>
    <xf numFmtId="164" fontId="26" fillId="17" borderId="13" xfId="2" applyFont="1" applyFill="1" applyBorder="1" applyAlignment="1" applyProtection="1">
      <alignment horizontal="center"/>
    </xf>
    <xf numFmtId="0" fontId="1" fillId="2" borderId="13" xfId="2" applyNumberFormat="1" applyFont="1" applyFill="1" applyBorder="1" applyAlignment="1" applyProtection="1">
      <alignment horizontal="center"/>
    </xf>
    <xf numFmtId="0" fontId="1" fillId="2" borderId="30" xfId="0" applyFont="1" applyFill="1" applyBorder="1" applyAlignment="1">
      <alignment vertical="center"/>
    </xf>
    <xf numFmtId="49" fontId="8" fillId="2" borderId="61" xfId="0" applyNumberFormat="1" applyFont="1" applyFill="1" applyBorder="1" applyAlignment="1">
      <alignment horizontal="center"/>
    </xf>
    <xf numFmtId="0" fontId="3" fillId="10" borderId="13" xfId="0" applyFont="1" applyFill="1" applyBorder="1" applyAlignment="1">
      <alignment horizontal="center"/>
    </xf>
    <xf numFmtId="0" fontId="3" fillId="4" borderId="13" xfId="0" applyFont="1" applyFill="1" applyBorder="1" applyAlignment="1">
      <alignment horizontal="center"/>
    </xf>
    <xf numFmtId="0" fontId="3" fillId="20" borderId="13" xfId="0" applyFont="1" applyFill="1" applyBorder="1" applyAlignment="1">
      <alignment horizontal="center"/>
    </xf>
    <xf numFmtId="0" fontId="3" fillId="6" borderId="13" xfId="0" applyFont="1" applyFill="1" applyBorder="1" applyAlignment="1">
      <alignment horizontal="center"/>
    </xf>
    <xf numFmtId="0" fontId="3" fillId="16" borderId="13" xfId="0" applyFont="1" applyFill="1" applyBorder="1" applyAlignment="1">
      <alignment horizontal="center"/>
    </xf>
    <xf numFmtId="0" fontId="3" fillId="23" borderId="13" xfId="0" applyFont="1" applyFill="1" applyBorder="1" applyAlignment="1">
      <alignment horizontal="center"/>
    </xf>
    <xf numFmtId="0" fontId="3" fillId="14" borderId="13" xfId="0" applyFont="1" applyFill="1" applyBorder="1" applyAlignment="1">
      <alignment horizontal="center"/>
    </xf>
    <xf numFmtId="0" fontId="3" fillId="24" borderId="13" xfId="0" applyFont="1" applyFill="1" applyBorder="1" applyAlignment="1">
      <alignment horizontal="center"/>
    </xf>
    <xf numFmtId="0" fontId="3" fillId="13" borderId="13" xfId="0" applyFont="1" applyFill="1" applyBorder="1" applyAlignment="1">
      <alignment horizontal="center"/>
    </xf>
    <xf numFmtId="0" fontId="3" fillId="12" borderId="13" xfId="0" applyFont="1" applyFill="1" applyBorder="1" applyAlignment="1">
      <alignment horizontal="center"/>
    </xf>
    <xf numFmtId="0" fontId="3" fillId="3" borderId="13" xfId="0" applyFont="1" applyFill="1" applyBorder="1" applyAlignment="1">
      <alignment horizontal="center"/>
    </xf>
    <xf numFmtId="164" fontId="1" fillId="0" borderId="14" xfId="2" applyFont="1" applyBorder="1" applyAlignment="1" applyProtection="1">
      <alignment horizontal="center"/>
    </xf>
    <xf numFmtId="164" fontId="1" fillId="0" borderId="44" xfId="2" applyFont="1" applyBorder="1" applyAlignment="1" applyProtection="1">
      <alignment horizontal="center"/>
    </xf>
    <xf numFmtId="49" fontId="8" fillId="0" borderId="61" xfId="0" applyNumberFormat="1" applyFont="1" applyBorder="1" applyAlignment="1">
      <alignment horizontal="center"/>
    </xf>
    <xf numFmtId="0" fontId="7" fillId="2" borderId="13" xfId="2" applyNumberFormat="1" applyFont="1" applyFill="1" applyBorder="1" applyAlignment="1" applyProtection="1">
      <alignment horizontal="center"/>
    </xf>
    <xf numFmtId="0" fontId="3" fillId="0" borderId="0" xfId="0" applyFont="1" applyBorder="1" applyAlignment="1">
      <alignment horizontal="center"/>
    </xf>
    <xf numFmtId="0" fontId="8" fillId="2" borderId="3" xfId="0" applyFont="1" applyFill="1" applyBorder="1" applyAlignment="1">
      <alignment vertical="center"/>
    </xf>
    <xf numFmtId="164" fontId="8" fillId="26" borderId="44" xfId="2" applyFont="1" applyFill="1" applyBorder="1" applyAlignment="1" applyProtection="1">
      <alignment horizontal="center"/>
    </xf>
  </cellXfs>
  <cellStyles count="4">
    <cellStyle name="Moeda" xfId="2" builtinId="4"/>
    <cellStyle name="Normal" xfId="0" builtinId="0"/>
    <cellStyle name="Texto Explicativo" xfId="3" builtinId="53" customBuiltin="1"/>
    <cellStyle name="Vírgula" xfId="1" builtinId="3"/>
  </cellStyles>
  <dxfs count="17">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
      <font>
        <color rgb="FF333333"/>
        <name val="Calibri"/>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E6B9B8"/>
      <rgbColor rgb="FF993366"/>
      <rgbColor rgb="FFFFFFCC"/>
      <rgbColor rgb="FFC3D69B"/>
      <rgbColor rgb="FF660066"/>
      <rgbColor rgb="FFF4B183"/>
      <rgbColor rgb="FF0066CC"/>
      <rgbColor rgb="FF9DC3E6"/>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2" name="Line 1"/>
        <xdr:cNvSpPr/>
      </xdr:nvSpPr>
      <xdr:spPr>
        <a:xfrm flipV="1">
          <a:off x="16157880" y="3547080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3" name="Line 1"/>
        <xdr:cNvSpPr/>
      </xdr:nvSpPr>
      <xdr:spPr>
        <a:xfrm flipV="1">
          <a:off x="16157880" y="3526128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4" name="Line 1"/>
        <xdr:cNvSpPr/>
      </xdr:nvSpPr>
      <xdr:spPr>
        <a:xfrm flipV="1">
          <a:off x="16157880" y="3547080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5" name="Line 1"/>
        <xdr:cNvSpPr/>
      </xdr:nvSpPr>
      <xdr:spPr>
        <a:xfrm flipV="1">
          <a:off x="16157880" y="3526128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6" name="Line 1"/>
        <xdr:cNvSpPr/>
      </xdr:nvSpPr>
      <xdr:spPr>
        <a:xfrm flipV="1">
          <a:off x="16157880" y="35261280"/>
          <a:ext cx="0" cy="56196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7" name="Line 1"/>
        <xdr:cNvSpPr/>
      </xdr:nvSpPr>
      <xdr:spPr>
        <a:xfrm flipV="1">
          <a:off x="16641360" y="3592800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92</xdr:row>
      <xdr:rowOff>361800</xdr:rowOff>
    </xdr:from>
    <xdr:to>
      <xdr:col>8</xdr:col>
      <xdr:colOff>0</xdr:colOff>
      <xdr:row>94</xdr:row>
      <xdr:rowOff>56880</xdr:rowOff>
    </xdr:to>
    <xdr:sp macro="" textlink="">
      <xdr:nvSpPr>
        <xdr:cNvPr id="8" name="Line 1"/>
        <xdr:cNvSpPr/>
      </xdr:nvSpPr>
      <xdr:spPr>
        <a:xfrm flipV="1">
          <a:off x="16480440" y="35366040"/>
          <a:ext cx="0" cy="457200"/>
        </a:xfrm>
        <a:prstGeom prst="line">
          <a:avLst/>
        </a:prstGeom>
        <a:ln w="19080">
          <a:noFill/>
        </a:ln>
      </xdr:spPr>
      <xdr:style>
        <a:lnRef idx="0">
          <a:scrgbClr r="0" g="0" b="0"/>
        </a:lnRef>
        <a:fillRef idx="0">
          <a:scrgbClr r="0" g="0" b="0"/>
        </a:fillRef>
        <a:effectRef idx="0">
          <a:scrgbClr r="0" g="0" b="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2352269</xdr:colOff>
      <xdr:row>28</xdr:row>
      <xdr:rowOff>33425</xdr:rowOff>
    </xdr:to>
    <xdr:sp macro="" textlink="">
      <xdr:nvSpPr>
        <xdr:cNvPr id="9" name="CustomShape 1" hidden="1"/>
        <xdr:cNvSpPr/>
      </xdr:nvSpPr>
      <xdr:spPr>
        <a:xfrm>
          <a:off x="0" y="0"/>
          <a:ext cx="991476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2352629</xdr:colOff>
      <xdr:row>28</xdr:row>
      <xdr:rowOff>33785</xdr:rowOff>
    </xdr:to>
    <xdr:sp macro="" textlink="">
      <xdr:nvSpPr>
        <xdr:cNvPr id="10" name="CustomShape 1" hidden="1"/>
        <xdr:cNvSpPr/>
      </xdr:nvSpPr>
      <xdr:spPr>
        <a:xfrm>
          <a:off x="0" y="0"/>
          <a:ext cx="991512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2819400</xdr:colOff>
      <xdr:row>2</xdr:row>
      <xdr:rowOff>0</xdr:rowOff>
    </xdr:to>
    <xdr:sp macro="" textlink="">
      <xdr:nvSpPr>
        <xdr:cNvPr id="9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2819400</xdr:colOff>
      <xdr:row>2</xdr:row>
      <xdr:rowOff>0</xdr:rowOff>
    </xdr:to>
    <xdr:sp macro="" textlink="">
      <xdr:nvSpPr>
        <xdr:cNvPr id="9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80"/>
  <sheetViews>
    <sheetView zoomScaleNormal="100" workbookViewId="0"/>
  </sheetViews>
  <sheetFormatPr defaultRowHeight="18" x14ac:dyDescent="0.25"/>
  <cols>
    <col min="1" max="1" width="9.140625" style="1" customWidth="1"/>
    <col min="2" max="2" width="15.42578125" style="1" customWidth="1"/>
    <col min="3" max="3" width="84.42578125" style="1" customWidth="1"/>
    <col min="4" max="4" width="16.140625" style="1" customWidth="1"/>
    <col min="5" max="5" width="27.140625" style="1" customWidth="1"/>
    <col min="6" max="1025" width="9.140625" style="1" customWidth="1"/>
  </cols>
  <sheetData>
    <row r="1" spans="1:4" x14ac:dyDescent="0.25">
      <c r="A1" s="2" t="s">
        <v>0</v>
      </c>
      <c r="B1" s="3" t="s">
        <v>1</v>
      </c>
      <c r="C1" s="4" t="s">
        <v>2</v>
      </c>
      <c r="D1" s="4" t="s">
        <v>3</v>
      </c>
    </row>
    <row r="2" spans="1:4" x14ac:dyDescent="0.25">
      <c r="A2" s="5" t="s">
        <v>4</v>
      </c>
      <c r="B2" s="6" t="s">
        <v>5</v>
      </c>
      <c r="C2" s="7" t="s">
        <v>6</v>
      </c>
      <c r="D2" s="8" t="s">
        <v>4</v>
      </c>
    </row>
    <row r="3" spans="1:4" x14ac:dyDescent="0.25">
      <c r="A3" s="5" t="s">
        <v>7</v>
      </c>
      <c r="B3" s="9" t="s">
        <v>8</v>
      </c>
      <c r="C3" s="10" t="s">
        <v>6</v>
      </c>
      <c r="D3" s="8" t="s">
        <v>4</v>
      </c>
    </row>
    <row r="4" spans="1:4" x14ac:dyDescent="0.25">
      <c r="A4" s="5" t="s">
        <v>9</v>
      </c>
      <c r="B4" s="9" t="s">
        <v>10</v>
      </c>
      <c r="C4" s="10" t="s">
        <v>6</v>
      </c>
      <c r="D4" s="8" t="s">
        <v>4</v>
      </c>
    </row>
    <row r="5" spans="1:4" x14ac:dyDescent="0.25">
      <c r="A5" s="5" t="s">
        <v>11</v>
      </c>
      <c r="B5" s="9" t="s">
        <v>12</v>
      </c>
      <c r="C5" s="10" t="s">
        <v>6</v>
      </c>
      <c r="D5" s="8" t="s">
        <v>4</v>
      </c>
    </row>
    <row r="6" spans="1:4" x14ac:dyDescent="0.25">
      <c r="A6" s="5" t="s">
        <v>13</v>
      </c>
      <c r="B6" s="11" t="s">
        <v>14</v>
      </c>
      <c r="C6" s="12" t="s">
        <v>15</v>
      </c>
      <c r="D6" s="8" t="s">
        <v>4</v>
      </c>
    </row>
    <row r="7" spans="1:4" x14ac:dyDescent="0.25">
      <c r="A7" s="5" t="s">
        <v>16</v>
      </c>
      <c r="B7" s="9" t="s">
        <v>17</v>
      </c>
      <c r="C7" s="10" t="s">
        <v>18</v>
      </c>
      <c r="D7" s="8" t="s">
        <v>4</v>
      </c>
    </row>
    <row r="8" spans="1:4" x14ac:dyDescent="0.25">
      <c r="A8" s="5" t="s">
        <v>19</v>
      </c>
      <c r="B8" s="9" t="s">
        <v>20</v>
      </c>
      <c r="C8" s="10" t="s">
        <v>21</v>
      </c>
      <c r="D8" s="8" t="s">
        <v>4</v>
      </c>
    </row>
    <row r="9" spans="1:4" x14ac:dyDescent="0.25">
      <c r="A9" s="5" t="s">
        <v>22</v>
      </c>
      <c r="B9" s="9" t="s">
        <v>23</v>
      </c>
      <c r="C9" s="10" t="s">
        <v>24</v>
      </c>
      <c r="D9" s="8" t="s">
        <v>4</v>
      </c>
    </row>
    <row r="10" spans="1:4" x14ac:dyDescent="0.25">
      <c r="A10" s="5" t="s">
        <v>25</v>
      </c>
      <c r="B10" s="9" t="s">
        <v>26</v>
      </c>
      <c r="C10" s="10" t="s">
        <v>27</v>
      </c>
      <c r="D10" s="8" t="s">
        <v>4</v>
      </c>
    </row>
    <row r="11" spans="1:4" x14ac:dyDescent="0.25">
      <c r="A11" s="5" t="s">
        <v>28</v>
      </c>
      <c r="B11" s="9" t="s">
        <v>29</v>
      </c>
      <c r="C11" s="10" t="s">
        <v>30</v>
      </c>
      <c r="D11" s="8" t="s">
        <v>4</v>
      </c>
    </row>
    <row r="12" spans="1:4" x14ac:dyDescent="0.25">
      <c r="A12" s="5" t="s">
        <v>31</v>
      </c>
      <c r="B12" s="9" t="s">
        <v>32</v>
      </c>
      <c r="C12" s="10" t="s">
        <v>33</v>
      </c>
      <c r="D12" s="8" t="s">
        <v>4</v>
      </c>
    </row>
    <row r="13" spans="1:4" x14ac:dyDescent="0.25">
      <c r="A13" s="5" t="s">
        <v>34</v>
      </c>
      <c r="B13" s="9" t="s">
        <v>35</v>
      </c>
      <c r="C13" s="10" t="s">
        <v>36</v>
      </c>
      <c r="D13" s="8" t="s">
        <v>4</v>
      </c>
    </row>
    <row r="14" spans="1:4" x14ac:dyDescent="0.25">
      <c r="A14" s="5" t="s">
        <v>37</v>
      </c>
      <c r="B14" s="9" t="s">
        <v>38</v>
      </c>
      <c r="C14" s="10" t="s">
        <v>36</v>
      </c>
      <c r="D14" s="8" t="s">
        <v>4</v>
      </c>
    </row>
    <row r="15" spans="1:4" x14ac:dyDescent="0.25">
      <c r="A15" s="5" t="s">
        <v>39</v>
      </c>
      <c r="B15" s="9" t="s">
        <v>40</v>
      </c>
      <c r="C15" s="10" t="s">
        <v>41</v>
      </c>
      <c r="D15" s="8" t="s">
        <v>4</v>
      </c>
    </row>
    <row r="16" spans="1:4" x14ac:dyDescent="0.25">
      <c r="A16" s="5" t="s">
        <v>42</v>
      </c>
      <c r="B16" s="9" t="s">
        <v>43</v>
      </c>
      <c r="C16" s="10" t="s">
        <v>44</v>
      </c>
      <c r="D16" s="8" t="s">
        <v>4</v>
      </c>
    </row>
    <row r="17" spans="1:4" x14ac:dyDescent="0.25">
      <c r="A17" s="5" t="s">
        <v>45</v>
      </c>
      <c r="B17" s="9" t="s">
        <v>46</v>
      </c>
      <c r="C17" s="10" t="s">
        <v>47</v>
      </c>
      <c r="D17" s="8" t="s">
        <v>4</v>
      </c>
    </row>
    <row r="18" spans="1:4" x14ac:dyDescent="0.25">
      <c r="A18" s="5" t="s">
        <v>48</v>
      </c>
      <c r="B18" s="9" t="s">
        <v>49</v>
      </c>
      <c r="C18" s="10" t="s">
        <v>50</v>
      </c>
      <c r="D18" s="8" t="s">
        <v>4</v>
      </c>
    </row>
    <row r="19" spans="1:4" x14ac:dyDescent="0.25">
      <c r="A19" s="5" t="s">
        <v>51</v>
      </c>
      <c r="B19" s="9" t="s">
        <v>52</v>
      </c>
      <c r="C19" s="10" t="s">
        <v>53</v>
      </c>
      <c r="D19" s="8" t="s">
        <v>4</v>
      </c>
    </row>
    <row r="20" spans="1:4" x14ac:dyDescent="0.25">
      <c r="A20" s="5" t="s">
        <v>54</v>
      </c>
      <c r="B20" s="9" t="s">
        <v>55</v>
      </c>
      <c r="C20" s="10" t="s">
        <v>53</v>
      </c>
      <c r="D20" s="8" t="s">
        <v>4</v>
      </c>
    </row>
    <row r="21" spans="1:4" x14ac:dyDescent="0.25">
      <c r="A21" s="5" t="s">
        <v>56</v>
      </c>
      <c r="B21" s="9" t="s">
        <v>57</v>
      </c>
      <c r="C21" s="10" t="s">
        <v>58</v>
      </c>
      <c r="D21" s="8" t="s">
        <v>4</v>
      </c>
    </row>
    <row r="22" spans="1:4" x14ac:dyDescent="0.25">
      <c r="A22" s="5" t="s">
        <v>59</v>
      </c>
      <c r="B22" s="9" t="s">
        <v>60</v>
      </c>
      <c r="C22" s="10" t="s">
        <v>61</v>
      </c>
      <c r="D22" s="8" t="s">
        <v>4</v>
      </c>
    </row>
    <row r="23" spans="1:4" x14ac:dyDescent="0.25">
      <c r="A23" s="5" t="s">
        <v>62</v>
      </c>
      <c r="B23" s="9" t="s">
        <v>63</v>
      </c>
      <c r="C23" s="10" t="s">
        <v>64</v>
      </c>
      <c r="D23" s="8" t="s">
        <v>4</v>
      </c>
    </row>
    <row r="24" spans="1:4" x14ac:dyDescent="0.25">
      <c r="A24" s="5" t="s">
        <v>65</v>
      </c>
      <c r="B24" s="9" t="s">
        <v>66</v>
      </c>
      <c r="C24" s="10" t="s">
        <v>67</v>
      </c>
      <c r="D24" s="8" t="s">
        <v>4</v>
      </c>
    </row>
    <row r="25" spans="1:4" x14ac:dyDescent="0.25">
      <c r="A25" s="5" t="s">
        <v>68</v>
      </c>
      <c r="B25" s="9" t="s">
        <v>69</v>
      </c>
      <c r="C25" s="10" t="s">
        <v>70</v>
      </c>
      <c r="D25" s="8" t="s">
        <v>4</v>
      </c>
    </row>
    <row r="26" spans="1:4" x14ac:dyDescent="0.25">
      <c r="A26" s="5" t="s">
        <v>71</v>
      </c>
      <c r="B26" s="9" t="s">
        <v>72</v>
      </c>
      <c r="C26" s="10" t="s">
        <v>73</v>
      </c>
      <c r="D26" s="8" t="s">
        <v>4</v>
      </c>
    </row>
    <row r="27" spans="1:4" x14ac:dyDescent="0.25">
      <c r="A27" s="5" t="s">
        <v>74</v>
      </c>
      <c r="B27" s="9" t="s">
        <v>75</v>
      </c>
      <c r="C27" s="10" t="s">
        <v>76</v>
      </c>
      <c r="D27" s="8" t="s">
        <v>4</v>
      </c>
    </row>
    <row r="28" spans="1:4" x14ac:dyDescent="0.25">
      <c r="A28" s="5" t="s">
        <v>77</v>
      </c>
      <c r="B28" s="9" t="s">
        <v>78</v>
      </c>
      <c r="C28" s="10" t="s">
        <v>79</v>
      </c>
      <c r="D28" s="8" t="s">
        <v>4</v>
      </c>
    </row>
    <row r="29" spans="1:4" x14ac:dyDescent="0.25">
      <c r="A29" s="5" t="s">
        <v>80</v>
      </c>
      <c r="B29" s="9" t="s">
        <v>81</v>
      </c>
      <c r="C29" s="10" t="s">
        <v>82</v>
      </c>
      <c r="D29" s="8" t="s">
        <v>4</v>
      </c>
    </row>
    <row r="30" spans="1:4" x14ac:dyDescent="0.25">
      <c r="A30" s="5" t="s">
        <v>83</v>
      </c>
      <c r="B30" s="9" t="s">
        <v>84</v>
      </c>
      <c r="C30" s="10" t="s">
        <v>85</v>
      </c>
      <c r="D30" s="8" t="s">
        <v>4</v>
      </c>
    </row>
    <row r="31" spans="1:4" x14ac:dyDescent="0.25">
      <c r="A31" s="5" t="s">
        <v>86</v>
      </c>
      <c r="B31" s="9" t="s">
        <v>87</v>
      </c>
      <c r="C31" s="10" t="s">
        <v>88</v>
      </c>
      <c r="D31" s="8" t="s">
        <v>7</v>
      </c>
    </row>
    <row r="32" spans="1:4" x14ac:dyDescent="0.25">
      <c r="A32" s="5" t="s">
        <v>89</v>
      </c>
      <c r="B32" s="9" t="s">
        <v>90</v>
      </c>
      <c r="C32" s="10" t="s">
        <v>91</v>
      </c>
      <c r="D32" s="8" t="s">
        <v>7</v>
      </c>
    </row>
    <row r="33" spans="1:4" x14ac:dyDescent="0.25">
      <c r="A33" s="5" t="s">
        <v>92</v>
      </c>
      <c r="B33" s="9" t="s">
        <v>93</v>
      </c>
      <c r="C33" s="10" t="s">
        <v>94</v>
      </c>
      <c r="D33" s="8" t="s">
        <v>7</v>
      </c>
    </row>
    <row r="34" spans="1:4" x14ac:dyDescent="0.25">
      <c r="A34" s="5" t="s">
        <v>95</v>
      </c>
      <c r="B34" s="9" t="s">
        <v>96</v>
      </c>
      <c r="C34" s="10" t="s">
        <v>94</v>
      </c>
      <c r="D34" s="8" t="s">
        <v>7</v>
      </c>
    </row>
    <row r="35" spans="1:4" x14ac:dyDescent="0.25">
      <c r="A35" s="5" t="s">
        <v>97</v>
      </c>
      <c r="B35" s="9" t="s">
        <v>98</v>
      </c>
      <c r="C35" s="10" t="s">
        <v>99</v>
      </c>
      <c r="D35" s="8" t="s">
        <v>7</v>
      </c>
    </row>
    <row r="36" spans="1:4" x14ac:dyDescent="0.25">
      <c r="A36" s="5" t="s">
        <v>100</v>
      </c>
      <c r="B36" s="9" t="s">
        <v>101</v>
      </c>
      <c r="C36" s="10" t="s">
        <v>102</v>
      </c>
      <c r="D36" s="8" t="s">
        <v>7</v>
      </c>
    </row>
    <row r="37" spans="1:4" x14ac:dyDescent="0.25">
      <c r="A37" s="5" t="s">
        <v>103</v>
      </c>
      <c r="B37" s="9" t="s">
        <v>104</v>
      </c>
      <c r="C37" s="10" t="s">
        <v>105</v>
      </c>
      <c r="D37" s="8" t="s">
        <v>7</v>
      </c>
    </row>
    <row r="38" spans="1:4" x14ac:dyDescent="0.25">
      <c r="A38" s="5" t="s">
        <v>106</v>
      </c>
      <c r="B38" s="9" t="s">
        <v>107</v>
      </c>
      <c r="C38" s="10" t="s">
        <v>108</v>
      </c>
      <c r="D38" s="8" t="s">
        <v>7</v>
      </c>
    </row>
    <row r="39" spans="1:4" x14ac:dyDescent="0.25">
      <c r="A39" s="5" t="s">
        <v>109</v>
      </c>
      <c r="B39" s="9" t="s">
        <v>110</v>
      </c>
      <c r="C39" s="10" t="s">
        <v>111</v>
      </c>
      <c r="D39" s="8" t="s">
        <v>7</v>
      </c>
    </row>
    <row r="40" spans="1:4" x14ac:dyDescent="0.25">
      <c r="A40" s="5" t="s">
        <v>112</v>
      </c>
      <c r="B40" s="9" t="s">
        <v>113</v>
      </c>
      <c r="C40" s="10" t="s">
        <v>114</v>
      </c>
      <c r="D40" s="8" t="s">
        <v>7</v>
      </c>
    </row>
    <row r="41" spans="1:4" x14ac:dyDescent="0.25">
      <c r="A41" s="5" t="s">
        <v>115</v>
      </c>
      <c r="B41" s="9" t="s">
        <v>116</v>
      </c>
      <c r="C41" s="10" t="s">
        <v>114</v>
      </c>
      <c r="D41" s="8" t="s">
        <v>7</v>
      </c>
    </row>
    <row r="42" spans="1:4" x14ac:dyDescent="0.25">
      <c r="A42" s="5" t="s">
        <v>117</v>
      </c>
      <c r="B42" s="9" t="s">
        <v>118</v>
      </c>
      <c r="C42" s="10" t="s">
        <v>119</v>
      </c>
      <c r="D42" s="8" t="s">
        <v>7</v>
      </c>
    </row>
    <row r="43" spans="1:4" x14ac:dyDescent="0.25">
      <c r="A43" s="5" t="s">
        <v>120</v>
      </c>
      <c r="B43" s="9" t="s">
        <v>121</v>
      </c>
      <c r="C43" s="10" t="s">
        <v>122</v>
      </c>
      <c r="D43" s="8" t="s">
        <v>7</v>
      </c>
    </row>
    <row r="44" spans="1:4" x14ac:dyDescent="0.25">
      <c r="A44" s="5" t="s">
        <v>123</v>
      </c>
      <c r="B44" s="9" t="s">
        <v>124</v>
      </c>
      <c r="C44" s="10" t="s">
        <v>125</v>
      </c>
      <c r="D44" s="8" t="s">
        <v>7</v>
      </c>
    </row>
    <row r="45" spans="1:4" x14ac:dyDescent="0.25">
      <c r="A45" s="5" t="s">
        <v>126</v>
      </c>
      <c r="B45" s="9" t="s">
        <v>127</v>
      </c>
      <c r="C45" s="10" t="s">
        <v>128</v>
      </c>
      <c r="D45" s="8" t="s">
        <v>7</v>
      </c>
    </row>
    <row r="46" spans="1:4" x14ac:dyDescent="0.25">
      <c r="A46" s="5" t="s">
        <v>129</v>
      </c>
      <c r="B46" s="9" t="s">
        <v>130</v>
      </c>
      <c r="C46" s="10" t="s">
        <v>131</v>
      </c>
      <c r="D46" s="8" t="s">
        <v>7</v>
      </c>
    </row>
    <row r="47" spans="1:4" x14ac:dyDescent="0.25">
      <c r="A47" s="5" t="s">
        <v>132</v>
      </c>
      <c r="B47" s="9" t="s">
        <v>133</v>
      </c>
      <c r="C47" s="10" t="s">
        <v>134</v>
      </c>
      <c r="D47" s="8" t="s">
        <v>7</v>
      </c>
    </row>
    <row r="48" spans="1:4" x14ac:dyDescent="0.25">
      <c r="A48" s="5" t="s">
        <v>135</v>
      </c>
      <c r="B48" s="9" t="s">
        <v>136</v>
      </c>
      <c r="C48" s="10" t="s">
        <v>137</v>
      </c>
      <c r="D48" s="8" t="s">
        <v>7</v>
      </c>
    </row>
    <row r="49" spans="1:5" x14ac:dyDescent="0.25">
      <c r="A49" s="5" t="s">
        <v>138</v>
      </c>
      <c r="B49" s="9" t="s">
        <v>139</v>
      </c>
      <c r="C49" s="10" t="s">
        <v>140</v>
      </c>
      <c r="D49" s="8" t="s">
        <v>7</v>
      </c>
    </row>
    <row r="50" spans="1:5" x14ac:dyDescent="0.25">
      <c r="A50" s="5" t="s">
        <v>141</v>
      </c>
      <c r="B50" s="9" t="s">
        <v>142</v>
      </c>
      <c r="C50" s="10" t="s">
        <v>61</v>
      </c>
      <c r="D50" s="8" t="s">
        <v>7</v>
      </c>
    </row>
    <row r="51" spans="1:5" x14ac:dyDescent="0.25">
      <c r="A51" s="5" t="s">
        <v>143</v>
      </c>
      <c r="B51" s="9" t="s">
        <v>144</v>
      </c>
      <c r="C51" s="10" t="s">
        <v>61</v>
      </c>
      <c r="D51" s="8" t="s">
        <v>7</v>
      </c>
    </row>
    <row r="52" spans="1:5" x14ac:dyDescent="0.25">
      <c r="A52" s="5" t="s">
        <v>145</v>
      </c>
      <c r="B52" s="10" t="s">
        <v>146</v>
      </c>
      <c r="C52" s="10" t="s">
        <v>61</v>
      </c>
      <c r="D52" s="8" t="s">
        <v>7</v>
      </c>
    </row>
    <row r="53" spans="1:5" x14ac:dyDescent="0.25">
      <c r="A53" s="5" t="s">
        <v>147</v>
      </c>
      <c r="B53" s="9" t="s">
        <v>148</v>
      </c>
      <c r="C53" s="10" t="s">
        <v>149</v>
      </c>
      <c r="D53" s="8" t="s">
        <v>7</v>
      </c>
    </row>
    <row r="54" spans="1:5" x14ac:dyDescent="0.25">
      <c r="A54" s="5" t="s">
        <v>150</v>
      </c>
      <c r="B54" s="9" t="s">
        <v>151</v>
      </c>
      <c r="C54" s="10" t="s">
        <v>152</v>
      </c>
      <c r="D54" s="8" t="s">
        <v>9</v>
      </c>
    </row>
    <row r="55" spans="1:5" x14ac:dyDescent="0.25">
      <c r="A55" s="5" t="s">
        <v>153</v>
      </c>
      <c r="B55" s="9" t="s">
        <v>154</v>
      </c>
      <c r="C55" s="10" t="s">
        <v>155</v>
      </c>
      <c r="D55" s="8" t="s">
        <v>9</v>
      </c>
    </row>
    <row r="56" spans="1:5" x14ac:dyDescent="0.25">
      <c r="A56" s="5" t="s">
        <v>156</v>
      </c>
      <c r="B56" s="9" t="s">
        <v>157</v>
      </c>
      <c r="C56" s="10" t="s">
        <v>158</v>
      </c>
      <c r="D56" s="8" t="s">
        <v>9</v>
      </c>
    </row>
    <row r="57" spans="1:5" x14ac:dyDescent="0.25">
      <c r="A57" s="5" t="s">
        <v>159</v>
      </c>
      <c r="B57" s="9" t="s">
        <v>160</v>
      </c>
      <c r="C57" s="10" t="s">
        <v>161</v>
      </c>
      <c r="D57" s="8" t="s">
        <v>9</v>
      </c>
    </row>
    <row r="58" spans="1:5" x14ac:dyDescent="0.25">
      <c r="A58" s="5" t="s">
        <v>162</v>
      </c>
      <c r="B58" s="9" t="s">
        <v>163</v>
      </c>
      <c r="C58" s="10" t="s">
        <v>155</v>
      </c>
      <c r="D58" s="8" t="s">
        <v>9</v>
      </c>
    </row>
    <row r="59" spans="1:5" x14ac:dyDescent="0.25">
      <c r="A59" s="5" t="s">
        <v>164</v>
      </c>
      <c r="B59" s="9" t="s">
        <v>165</v>
      </c>
      <c r="C59" s="10" t="s">
        <v>166</v>
      </c>
      <c r="D59" s="8" t="s">
        <v>9</v>
      </c>
    </row>
    <row r="60" spans="1:5" x14ac:dyDescent="0.25">
      <c r="A60" s="5" t="s">
        <v>167</v>
      </c>
      <c r="B60" s="9" t="s">
        <v>168</v>
      </c>
      <c r="C60" s="10" t="s">
        <v>169</v>
      </c>
      <c r="D60" s="8" t="s">
        <v>9</v>
      </c>
      <c r="E60" s="1" t="s">
        <v>170</v>
      </c>
    </row>
    <row r="61" spans="1:5" x14ac:dyDescent="0.25">
      <c r="A61" s="5" t="s">
        <v>171</v>
      </c>
      <c r="B61" s="9" t="s">
        <v>172</v>
      </c>
      <c r="C61" s="10" t="s">
        <v>173</v>
      </c>
      <c r="D61" s="8" t="s">
        <v>9</v>
      </c>
    </row>
    <row r="62" spans="1:5" x14ac:dyDescent="0.25">
      <c r="A62" s="5" t="s">
        <v>174</v>
      </c>
      <c r="B62" s="9" t="s">
        <v>175</v>
      </c>
      <c r="C62" s="10" t="s">
        <v>176</v>
      </c>
      <c r="D62" s="8" t="s">
        <v>9</v>
      </c>
    </row>
    <row r="63" spans="1:5" x14ac:dyDescent="0.25">
      <c r="A63" s="5" t="s">
        <v>177</v>
      </c>
      <c r="B63" s="9" t="s">
        <v>178</v>
      </c>
      <c r="C63" s="10" t="s">
        <v>128</v>
      </c>
      <c r="D63" s="8" t="s">
        <v>9</v>
      </c>
    </row>
    <row r="64" spans="1:5" x14ac:dyDescent="0.25">
      <c r="A64" s="5" t="s">
        <v>179</v>
      </c>
      <c r="B64" s="9" t="s">
        <v>180</v>
      </c>
      <c r="C64" s="10" t="s">
        <v>181</v>
      </c>
      <c r="D64" s="8" t="s">
        <v>9</v>
      </c>
    </row>
    <row r="65" spans="1:4" x14ac:dyDescent="0.25">
      <c r="A65" s="5" t="s">
        <v>182</v>
      </c>
      <c r="B65" s="9" t="s">
        <v>183</v>
      </c>
      <c r="C65" s="10" t="s">
        <v>184</v>
      </c>
      <c r="D65" s="8" t="s">
        <v>9</v>
      </c>
    </row>
    <row r="66" spans="1:4" x14ac:dyDescent="0.25">
      <c r="A66" s="5" t="s">
        <v>185</v>
      </c>
      <c r="B66" s="9" t="s">
        <v>186</v>
      </c>
      <c r="C66" s="10" t="s">
        <v>187</v>
      </c>
      <c r="D66" s="8" t="s">
        <v>9</v>
      </c>
    </row>
    <row r="67" spans="1:4" x14ac:dyDescent="0.25">
      <c r="A67" s="5" t="s">
        <v>188</v>
      </c>
      <c r="B67" s="9" t="s">
        <v>189</v>
      </c>
      <c r="C67" s="10" t="s">
        <v>190</v>
      </c>
      <c r="D67" s="8" t="s">
        <v>9</v>
      </c>
    </row>
    <row r="68" spans="1:4" x14ac:dyDescent="0.25">
      <c r="A68" s="5" t="s">
        <v>191</v>
      </c>
      <c r="B68" s="9" t="s">
        <v>192</v>
      </c>
      <c r="C68" s="10" t="s">
        <v>193</v>
      </c>
      <c r="D68" s="8" t="s">
        <v>9</v>
      </c>
    </row>
    <row r="69" spans="1:4" x14ac:dyDescent="0.25">
      <c r="A69" s="5" t="s">
        <v>194</v>
      </c>
      <c r="B69" s="9" t="s">
        <v>195</v>
      </c>
      <c r="C69" s="10" t="s">
        <v>196</v>
      </c>
      <c r="D69" s="8" t="s">
        <v>9</v>
      </c>
    </row>
    <row r="70" spans="1:4" x14ac:dyDescent="0.25">
      <c r="A70" s="5" t="s">
        <v>197</v>
      </c>
      <c r="B70" s="9" t="s">
        <v>198</v>
      </c>
      <c r="C70" s="10" t="s">
        <v>199</v>
      </c>
      <c r="D70" s="8" t="s">
        <v>9</v>
      </c>
    </row>
    <row r="71" spans="1:4" x14ac:dyDescent="0.25">
      <c r="A71" s="5" t="s">
        <v>200</v>
      </c>
      <c r="B71" s="9" t="s">
        <v>201</v>
      </c>
      <c r="C71" s="10" t="s">
        <v>202</v>
      </c>
      <c r="D71" s="8" t="s">
        <v>9</v>
      </c>
    </row>
    <row r="72" spans="1:4" x14ac:dyDescent="0.25">
      <c r="A72" s="5" t="s">
        <v>203</v>
      </c>
      <c r="B72" s="9" t="s">
        <v>204</v>
      </c>
      <c r="C72" s="10" t="s">
        <v>205</v>
      </c>
      <c r="D72" s="8" t="s">
        <v>9</v>
      </c>
    </row>
    <row r="73" spans="1:4" x14ac:dyDescent="0.25">
      <c r="A73" s="13" t="s">
        <v>206</v>
      </c>
      <c r="B73" s="14" t="s">
        <v>207</v>
      </c>
      <c r="C73" s="15" t="s">
        <v>208</v>
      </c>
      <c r="D73" s="8" t="s">
        <v>9</v>
      </c>
    </row>
    <row r="74" spans="1:4" x14ac:dyDescent="0.25">
      <c r="A74" s="13" t="s">
        <v>209</v>
      </c>
      <c r="B74" s="16" t="s">
        <v>210</v>
      </c>
      <c r="C74" s="16" t="s">
        <v>211</v>
      </c>
      <c r="D74" s="8" t="s">
        <v>9</v>
      </c>
    </row>
    <row r="75" spans="1:4" x14ac:dyDescent="0.25">
      <c r="A75" s="13" t="s">
        <v>212</v>
      </c>
      <c r="B75" s="16" t="s">
        <v>213</v>
      </c>
      <c r="C75" s="16" t="s">
        <v>214</v>
      </c>
      <c r="D75" s="8" t="s">
        <v>9</v>
      </c>
    </row>
    <row r="76" spans="1:4" x14ac:dyDescent="0.25">
      <c r="A76" s="13" t="s">
        <v>215</v>
      </c>
      <c r="B76" s="16" t="s">
        <v>216</v>
      </c>
      <c r="C76" s="16" t="s">
        <v>217</v>
      </c>
      <c r="D76" s="8" t="s">
        <v>9</v>
      </c>
    </row>
    <row r="77" spans="1:4" x14ac:dyDescent="0.25">
      <c r="A77" s="13" t="s">
        <v>218</v>
      </c>
      <c r="B77" s="16" t="s">
        <v>219</v>
      </c>
      <c r="C77" s="16" t="s">
        <v>220</v>
      </c>
      <c r="D77" s="8" t="s">
        <v>9</v>
      </c>
    </row>
    <row r="78" spans="1:4" x14ac:dyDescent="0.25">
      <c r="A78" s="13" t="s">
        <v>221</v>
      </c>
      <c r="B78" s="16" t="s">
        <v>222</v>
      </c>
      <c r="C78" s="16" t="s">
        <v>223</v>
      </c>
      <c r="D78" s="8" t="s">
        <v>9</v>
      </c>
    </row>
    <row r="79" spans="1:4" x14ac:dyDescent="0.25">
      <c r="A79" s="13" t="s">
        <v>224</v>
      </c>
      <c r="B79" s="16" t="s">
        <v>225</v>
      </c>
      <c r="C79" s="16" t="s">
        <v>226</v>
      </c>
      <c r="D79" s="8" t="s">
        <v>9</v>
      </c>
    </row>
    <row r="80" spans="1:4" x14ac:dyDescent="0.25">
      <c r="A80" s="13" t="s">
        <v>227</v>
      </c>
      <c r="B80" s="16" t="s">
        <v>228</v>
      </c>
      <c r="C80" s="16" t="s">
        <v>229</v>
      </c>
      <c r="D80" s="8" t="s">
        <v>9</v>
      </c>
    </row>
    <row r="81" spans="1:4" x14ac:dyDescent="0.25">
      <c r="A81" s="13" t="s">
        <v>230</v>
      </c>
      <c r="B81" s="16" t="s">
        <v>231</v>
      </c>
      <c r="C81" s="16" t="s">
        <v>232</v>
      </c>
      <c r="D81" s="8" t="s">
        <v>9</v>
      </c>
    </row>
    <row r="82" spans="1:4" x14ac:dyDescent="0.25">
      <c r="A82" s="13" t="s">
        <v>233</v>
      </c>
      <c r="B82" s="16" t="s">
        <v>234</v>
      </c>
      <c r="C82" s="16" t="s">
        <v>235</v>
      </c>
      <c r="D82" s="8" t="s">
        <v>9</v>
      </c>
    </row>
    <row r="83" spans="1:4" x14ac:dyDescent="0.25">
      <c r="A83" s="13" t="s">
        <v>236</v>
      </c>
      <c r="B83" s="16" t="s">
        <v>237</v>
      </c>
      <c r="C83" s="16" t="s">
        <v>238</v>
      </c>
      <c r="D83" s="8" t="s">
        <v>9</v>
      </c>
    </row>
    <row r="84" spans="1:4" x14ac:dyDescent="0.25">
      <c r="A84" s="13" t="s">
        <v>239</v>
      </c>
      <c r="B84" s="16" t="s">
        <v>240</v>
      </c>
      <c r="C84" s="16" t="s">
        <v>241</v>
      </c>
      <c r="D84" s="8" t="s">
        <v>9</v>
      </c>
    </row>
    <row r="85" spans="1:4" x14ac:dyDescent="0.25">
      <c r="A85" s="13" t="s">
        <v>242</v>
      </c>
      <c r="B85" s="16" t="s">
        <v>243</v>
      </c>
      <c r="C85" s="16" t="s">
        <v>244</v>
      </c>
      <c r="D85" s="8" t="s">
        <v>11</v>
      </c>
    </row>
    <row r="86" spans="1:4" x14ac:dyDescent="0.25">
      <c r="A86" s="13" t="s">
        <v>245</v>
      </c>
      <c r="B86" s="16" t="s">
        <v>246</v>
      </c>
      <c r="C86" s="16" t="s">
        <v>247</v>
      </c>
      <c r="D86" s="8" t="s">
        <v>11</v>
      </c>
    </row>
    <row r="87" spans="1:4" x14ac:dyDescent="0.25">
      <c r="A87" s="13" t="s">
        <v>248</v>
      </c>
      <c r="B87" s="16" t="s">
        <v>249</v>
      </c>
      <c r="C87" s="16" t="s">
        <v>250</v>
      </c>
      <c r="D87" s="8" t="s">
        <v>11</v>
      </c>
    </row>
    <row r="88" spans="1:4" x14ac:dyDescent="0.25">
      <c r="A88" s="13" t="s">
        <v>251</v>
      </c>
      <c r="B88" s="16" t="s">
        <v>252</v>
      </c>
      <c r="C88" s="16" t="s">
        <v>253</v>
      </c>
      <c r="D88" s="8" t="s">
        <v>11</v>
      </c>
    </row>
    <row r="89" spans="1:4" x14ac:dyDescent="0.25">
      <c r="A89" s="13" t="s">
        <v>254</v>
      </c>
      <c r="B89" s="16" t="s">
        <v>255</v>
      </c>
      <c r="C89" s="16" t="s">
        <v>256</v>
      </c>
      <c r="D89" s="8" t="s">
        <v>11</v>
      </c>
    </row>
    <row r="90" spans="1:4" x14ac:dyDescent="0.25">
      <c r="A90" s="13" t="s">
        <v>257</v>
      </c>
      <c r="B90" s="16" t="s">
        <v>258</v>
      </c>
      <c r="C90" s="16" t="s">
        <v>259</v>
      </c>
      <c r="D90" s="8" t="s">
        <v>11</v>
      </c>
    </row>
    <row r="91" spans="1:4" x14ac:dyDescent="0.25">
      <c r="A91" s="13" t="s">
        <v>260</v>
      </c>
      <c r="B91" s="13" t="s">
        <v>261</v>
      </c>
      <c r="C91" s="16" t="s">
        <v>262</v>
      </c>
      <c r="D91" s="8" t="s">
        <v>11</v>
      </c>
    </row>
    <row r="92" spans="1:4" x14ac:dyDescent="0.25">
      <c r="A92" s="13" t="s">
        <v>263</v>
      </c>
      <c r="B92" s="16" t="s">
        <v>264</v>
      </c>
      <c r="C92" s="16" t="s">
        <v>265</v>
      </c>
      <c r="D92" s="8" t="s">
        <v>11</v>
      </c>
    </row>
    <row r="93" spans="1:4" x14ac:dyDescent="0.25">
      <c r="A93" s="13" t="s">
        <v>266</v>
      </c>
      <c r="B93" s="16" t="s">
        <v>267</v>
      </c>
      <c r="C93" s="16" t="s">
        <v>268</v>
      </c>
      <c r="D93" s="8" t="s">
        <v>11</v>
      </c>
    </row>
    <row r="94" spans="1:4" x14ac:dyDescent="0.25">
      <c r="A94" s="13" t="s">
        <v>269</v>
      </c>
      <c r="B94" s="16" t="s">
        <v>270</v>
      </c>
      <c r="C94" s="16" t="s">
        <v>271</v>
      </c>
      <c r="D94" s="8" t="s">
        <v>11</v>
      </c>
    </row>
    <row r="95" spans="1:4" x14ac:dyDescent="0.25">
      <c r="A95" s="13" t="s">
        <v>272</v>
      </c>
      <c r="B95" s="16" t="s">
        <v>273</v>
      </c>
      <c r="C95" s="16" t="s">
        <v>274</v>
      </c>
      <c r="D95" s="8" t="s">
        <v>11</v>
      </c>
    </row>
    <row r="96" spans="1:4" x14ac:dyDescent="0.25">
      <c r="A96" s="13" t="s">
        <v>275</v>
      </c>
      <c r="B96" s="16" t="s">
        <v>276</v>
      </c>
      <c r="C96" s="16" t="s">
        <v>277</v>
      </c>
      <c r="D96" s="8" t="s">
        <v>11</v>
      </c>
    </row>
    <row r="97" spans="1:4" x14ac:dyDescent="0.25">
      <c r="A97" s="13" t="s">
        <v>278</v>
      </c>
      <c r="B97" s="16" t="s">
        <v>279</v>
      </c>
      <c r="C97" s="16" t="s">
        <v>280</v>
      </c>
      <c r="D97" s="8" t="s">
        <v>11</v>
      </c>
    </row>
    <row r="98" spans="1:4" x14ac:dyDescent="0.25">
      <c r="A98" s="13" t="s">
        <v>281</v>
      </c>
      <c r="B98" s="16" t="s">
        <v>282</v>
      </c>
      <c r="C98" s="16" t="s">
        <v>283</v>
      </c>
      <c r="D98" s="8" t="s">
        <v>11</v>
      </c>
    </row>
    <row r="99" spans="1:4" x14ac:dyDescent="0.25">
      <c r="A99" s="13" t="s">
        <v>284</v>
      </c>
      <c r="B99" s="16" t="s">
        <v>285</v>
      </c>
      <c r="C99" s="16" t="s">
        <v>286</v>
      </c>
      <c r="D99" s="8" t="s">
        <v>11</v>
      </c>
    </row>
    <row r="100" spans="1:4" x14ac:dyDescent="0.25">
      <c r="A100" s="13" t="s">
        <v>287</v>
      </c>
      <c r="B100" s="16" t="s">
        <v>288</v>
      </c>
      <c r="C100" s="16" t="s">
        <v>289</v>
      </c>
      <c r="D100" s="8" t="s">
        <v>11</v>
      </c>
    </row>
    <row r="101" spans="1:4" x14ac:dyDescent="0.25">
      <c r="A101" s="13" t="s">
        <v>290</v>
      </c>
      <c r="B101" s="16" t="s">
        <v>291</v>
      </c>
      <c r="C101" s="16" t="s">
        <v>292</v>
      </c>
      <c r="D101" s="8" t="s">
        <v>11</v>
      </c>
    </row>
    <row r="102" spans="1:4" x14ac:dyDescent="0.25">
      <c r="A102" s="13" t="s">
        <v>293</v>
      </c>
      <c r="B102" s="16" t="s">
        <v>294</v>
      </c>
      <c r="C102" s="16" t="s">
        <v>295</v>
      </c>
      <c r="D102" s="8" t="s">
        <v>11</v>
      </c>
    </row>
    <row r="103" spans="1:4" x14ac:dyDescent="0.25">
      <c r="A103" s="13" t="s">
        <v>296</v>
      </c>
      <c r="B103" s="16" t="s">
        <v>297</v>
      </c>
      <c r="C103" s="16" t="s">
        <v>298</v>
      </c>
      <c r="D103" s="8" t="s">
        <v>11</v>
      </c>
    </row>
    <row r="104" spans="1:4" x14ac:dyDescent="0.25">
      <c r="A104" s="13" t="s">
        <v>299</v>
      </c>
      <c r="B104" s="16" t="s">
        <v>300</v>
      </c>
      <c r="C104" s="16" t="s">
        <v>301</v>
      </c>
      <c r="D104" s="8" t="s">
        <v>11</v>
      </c>
    </row>
    <row r="105" spans="1:4" x14ac:dyDescent="0.25">
      <c r="A105" s="13" t="s">
        <v>302</v>
      </c>
      <c r="B105" s="16" t="s">
        <v>303</v>
      </c>
      <c r="C105" s="16" t="s">
        <v>304</v>
      </c>
      <c r="D105" s="8" t="s">
        <v>11</v>
      </c>
    </row>
    <row r="106" spans="1:4" x14ac:dyDescent="0.25">
      <c r="A106" s="13" t="s">
        <v>305</v>
      </c>
      <c r="B106" s="16" t="s">
        <v>306</v>
      </c>
      <c r="C106" s="16" t="s">
        <v>307</v>
      </c>
      <c r="D106" s="8" t="s">
        <v>11</v>
      </c>
    </row>
    <row r="107" spans="1:4" x14ac:dyDescent="0.25">
      <c r="A107" s="13" t="s">
        <v>308</v>
      </c>
      <c r="B107" s="16" t="s">
        <v>309</v>
      </c>
      <c r="C107" s="16" t="s">
        <v>310</v>
      </c>
      <c r="D107" s="8" t="s">
        <v>11</v>
      </c>
    </row>
    <row r="108" spans="1:4" x14ac:dyDescent="0.25">
      <c r="A108" s="13" t="s">
        <v>311</v>
      </c>
      <c r="B108" s="16" t="s">
        <v>312</v>
      </c>
      <c r="C108" s="16" t="s">
        <v>155</v>
      </c>
      <c r="D108" s="8" t="s">
        <v>11</v>
      </c>
    </row>
    <row r="109" spans="1:4" x14ac:dyDescent="0.25">
      <c r="A109" s="13" t="s">
        <v>313</v>
      </c>
      <c r="B109" s="16" t="s">
        <v>314</v>
      </c>
      <c r="C109" s="16" t="s">
        <v>155</v>
      </c>
      <c r="D109" s="8" t="s">
        <v>11</v>
      </c>
    </row>
    <row r="110" spans="1:4" x14ac:dyDescent="0.25">
      <c r="A110" s="13" t="s">
        <v>315</v>
      </c>
      <c r="B110" s="16" t="s">
        <v>316</v>
      </c>
      <c r="C110" s="16" t="s">
        <v>155</v>
      </c>
      <c r="D110" s="8" t="s">
        <v>11</v>
      </c>
    </row>
    <row r="111" spans="1:4" x14ac:dyDescent="0.25">
      <c r="A111" s="13" t="s">
        <v>317</v>
      </c>
      <c r="B111" s="16" t="s">
        <v>318</v>
      </c>
      <c r="C111" s="16" t="s">
        <v>319</v>
      </c>
      <c r="D111" s="8" t="s">
        <v>13</v>
      </c>
    </row>
    <row r="112" spans="1:4" x14ac:dyDescent="0.25">
      <c r="A112" s="13" t="s">
        <v>320</v>
      </c>
      <c r="B112" s="16" t="s">
        <v>321</v>
      </c>
      <c r="C112" s="16" t="s">
        <v>322</v>
      </c>
      <c r="D112" s="8" t="s">
        <v>13</v>
      </c>
    </row>
    <row r="113" spans="1:4" x14ac:dyDescent="0.25">
      <c r="A113" s="13" t="s">
        <v>323</v>
      </c>
      <c r="B113" s="16" t="s">
        <v>324</v>
      </c>
      <c r="C113" s="16" t="s">
        <v>325</v>
      </c>
      <c r="D113" s="8" t="s">
        <v>13</v>
      </c>
    </row>
    <row r="114" spans="1:4" x14ac:dyDescent="0.25">
      <c r="A114" s="13" t="s">
        <v>326</v>
      </c>
      <c r="B114" s="16" t="s">
        <v>327</v>
      </c>
      <c r="C114" s="16" t="s">
        <v>328</v>
      </c>
      <c r="D114" s="8" t="s">
        <v>13</v>
      </c>
    </row>
    <row r="115" spans="1:4" x14ac:dyDescent="0.25">
      <c r="A115" s="13" t="s">
        <v>329</v>
      </c>
      <c r="B115" s="16" t="s">
        <v>330</v>
      </c>
      <c r="C115" s="16" t="s">
        <v>331</v>
      </c>
      <c r="D115" s="8" t="s">
        <v>13</v>
      </c>
    </row>
    <row r="116" spans="1:4" x14ac:dyDescent="0.25">
      <c r="A116" s="13" t="s">
        <v>332</v>
      </c>
      <c r="B116" s="16" t="s">
        <v>333</v>
      </c>
      <c r="C116" s="16" t="s">
        <v>334</v>
      </c>
      <c r="D116" s="8" t="s">
        <v>13</v>
      </c>
    </row>
    <row r="117" spans="1:4" x14ac:dyDescent="0.25">
      <c r="A117" s="13" t="s">
        <v>335</v>
      </c>
      <c r="B117" s="16" t="s">
        <v>336</v>
      </c>
      <c r="C117" s="16" t="s">
        <v>337</v>
      </c>
      <c r="D117" s="8" t="s">
        <v>13</v>
      </c>
    </row>
    <row r="118" spans="1:4" x14ac:dyDescent="0.25">
      <c r="A118" s="13" t="s">
        <v>338</v>
      </c>
      <c r="B118" s="16" t="s">
        <v>339</v>
      </c>
      <c r="C118" s="16" t="s">
        <v>79</v>
      </c>
      <c r="D118" s="8" t="s">
        <v>13</v>
      </c>
    </row>
    <row r="119" spans="1:4" x14ac:dyDescent="0.25">
      <c r="A119" s="13" t="s">
        <v>340</v>
      </c>
      <c r="B119" s="16" t="s">
        <v>341</v>
      </c>
      <c r="C119" s="16" t="s">
        <v>342</v>
      </c>
      <c r="D119" s="8" t="s">
        <v>13</v>
      </c>
    </row>
    <row r="120" spans="1:4" x14ac:dyDescent="0.25">
      <c r="A120" s="13" t="s">
        <v>343</v>
      </c>
      <c r="B120" s="17" t="s">
        <v>344</v>
      </c>
      <c r="C120" s="17" t="s">
        <v>345</v>
      </c>
      <c r="D120" s="8" t="s">
        <v>13</v>
      </c>
    </row>
    <row r="121" spans="1:4" x14ac:dyDescent="0.25">
      <c r="A121" s="18" t="s">
        <v>346</v>
      </c>
      <c r="B121" s="19" t="s">
        <v>347</v>
      </c>
      <c r="C121" s="20" t="s">
        <v>348</v>
      </c>
      <c r="D121" s="8" t="s">
        <v>13</v>
      </c>
    </row>
    <row r="122" spans="1:4" x14ac:dyDescent="0.25">
      <c r="A122" s="18" t="s">
        <v>349</v>
      </c>
      <c r="B122" s="21" t="s">
        <v>350</v>
      </c>
      <c r="C122" s="16" t="s">
        <v>351</v>
      </c>
      <c r="D122" s="8" t="s">
        <v>13</v>
      </c>
    </row>
    <row r="123" spans="1:4" x14ac:dyDescent="0.25">
      <c r="A123" s="18" t="s">
        <v>352</v>
      </c>
      <c r="B123" s="21" t="s">
        <v>353</v>
      </c>
      <c r="C123" s="16" t="s">
        <v>354</v>
      </c>
      <c r="D123" s="8" t="s">
        <v>13</v>
      </c>
    </row>
    <row r="124" spans="1:4" x14ac:dyDescent="0.25">
      <c r="A124" s="18" t="s">
        <v>355</v>
      </c>
      <c r="B124" s="21" t="s">
        <v>356</v>
      </c>
      <c r="C124" s="16" t="s">
        <v>357</v>
      </c>
      <c r="D124" s="8" t="s">
        <v>13</v>
      </c>
    </row>
    <row r="125" spans="1:4" x14ac:dyDescent="0.25">
      <c r="A125" s="18" t="s">
        <v>358</v>
      </c>
      <c r="B125" s="21" t="s">
        <v>359</v>
      </c>
      <c r="C125" s="16" t="s">
        <v>360</v>
      </c>
      <c r="D125" s="8" t="s">
        <v>13</v>
      </c>
    </row>
    <row r="126" spans="1:4" x14ac:dyDescent="0.25">
      <c r="A126" s="18" t="s">
        <v>361</v>
      </c>
      <c r="B126" s="21" t="s">
        <v>362</v>
      </c>
      <c r="C126" s="16" t="s">
        <v>363</v>
      </c>
      <c r="D126" s="8" t="s">
        <v>13</v>
      </c>
    </row>
    <row r="127" spans="1:4" x14ac:dyDescent="0.25">
      <c r="A127" s="18" t="s">
        <v>364</v>
      </c>
      <c r="B127" s="21" t="s">
        <v>365</v>
      </c>
      <c r="C127" s="16" t="s">
        <v>366</v>
      </c>
      <c r="D127" s="8" t="s">
        <v>13</v>
      </c>
    </row>
    <row r="128" spans="1:4" x14ac:dyDescent="0.25">
      <c r="A128" s="18" t="s">
        <v>367</v>
      </c>
      <c r="B128" s="21" t="s">
        <v>368</v>
      </c>
      <c r="C128" s="16" t="s">
        <v>369</v>
      </c>
      <c r="D128" s="8" t="s">
        <v>13</v>
      </c>
    </row>
    <row r="129" spans="1:4" x14ac:dyDescent="0.25">
      <c r="A129" s="18" t="s">
        <v>370</v>
      </c>
      <c r="B129" s="21" t="s">
        <v>371</v>
      </c>
      <c r="C129" s="16" t="s">
        <v>369</v>
      </c>
      <c r="D129" s="8" t="s">
        <v>13</v>
      </c>
    </row>
    <row r="130" spans="1:4" x14ac:dyDescent="0.25">
      <c r="A130" s="18" t="s">
        <v>372</v>
      </c>
      <c r="B130" s="21" t="s">
        <v>373</v>
      </c>
      <c r="C130" s="16" t="s">
        <v>374</v>
      </c>
      <c r="D130" s="8" t="s">
        <v>13</v>
      </c>
    </row>
    <row r="131" spans="1:4" x14ac:dyDescent="0.25">
      <c r="A131" s="18" t="s">
        <v>375</v>
      </c>
      <c r="B131" s="21" t="s">
        <v>376</v>
      </c>
      <c r="C131" s="16" t="s">
        <v>377</v>
      </c>
      <c r="D131" s="8" t="s">
        <v>13</v>
      </c>
    </row>
    <row r="132" spans="1:4" x14ac:dyDescent="0.25">
      <c r="A132" s="18" t="s">
        <v>378</v>
      </c>
      <c r="B132" s="21" t="s">
        <v>379</v>
      </c>
      <c r="C132" s="16" t="s">
        <v>380</v>
      </c>
      <c r="D132" s="10" t="s">
        <v>381</v>
      </c>
    </row>
    <row r="133" spans="1:4" x14ac:dyDescent="0.25">
      <c r="A133" s="18" t="s">
        <v>382</v>
      </c>
      <c r="B133" s="21" t="s">
        <v>383</v>
      </c>
      <c r="C133" s="16" t="s">
        <v>384</v>
      </c>
      <c r="D133" s="10" t="s">
        <v>381</v>
      </c>
    </row>
    <row r="134" spans="1:4" x14ac:dyDescent="0.25">
      <c r="A134" s="18" t="s">
        <v>385</v>
      </c>
      <c r="B134" s="21" t="s">
        <v>386</v>
      </c>
      <c r="C134" s="16" t="s">
        <v>387</v>
      </c>
      <c r="D134" s="10" t="s">
        <v>381</v>
      </c>
    </row>
    <row r="135" spans="1:4" x14ac:dyDescent="0.25">
      <c r="A135" s="18" t="s">
        <v>388</v>
      </c>
      <c r="B135" s="21" t="s">
        <v>389</v>
      </c>
      <c r="C135" s="16" t="s">
        <v>390</v>
      </c>
      <c r="D135" s="10" t="s">
        <v>381</v>
      </c>
    </row>
    <row r="136" spans="1:4" x14ac:dyDescent="0.25">
      <c r="A136" s="18" t="s">
        <v>391</v>
      </c>
      <c r="B136" s="21" t="s">
        <v>392</v>
      </c>
      <c r="C136" s="16" t="s">
        <v>393</v>
      </c>
      <c r="D136" s="10" t="s">
        <v>381</v>
      </c>
    </row>
    <row r="137" spans="1:4" x14ac:dyDescent="0.25">
      <c r="A137" s="18" t="s">
        <v>394</v>
      </c>
      <c r="B137" s="21" t="s">
        <v>395</v>
      </c>
      <c r="C137" s="16" t="s">
        <v>396</v>
      </c>
      <c r="D137" s="10" t="s">
        <v>381</v>
      </c>
    </row>
    <row r="138" spans="1:4" x14ac:dyDescent="0.25">
      <c r="A138" s="18" t="s">
        <v>397</v>
      </c>
      <c r="B138" s="21" t="s">
        <v>398</v>
      </c>
      <c r="C138" s="16" t="s">
        <v>399</v>
      </c>
      <c r="D138" s="10" t="s">
        <v>381</v>
      </c>
    </row>
    <row r="139" spans="1:4" x14ac:dyDescent="0.25">
      <c r="A139" s="18" t="s">
        <v>400</v>
      </c>
      <c r="B139" s="21" t="s">
        <v>401</v>
      </c>
      <c r="C139" s="16" t="s">
        <v>402</v>
      </c>
      <c r="D139" s="10" t="s">
        <v>381</v>
      </c>
    </row>
    <row r="140" spans="1:4" x14ac:dyDescent="0.25">
      <c r="A140" s="18" t="s">
        <v>403</v>
      </c>
      <c r="B140" s="21" t="s">
        <v>404</v>
      </c>
      <c r="C140" s="16" t="s">
        <v>405</v>
      </c>
      <c r="D140" s="10" t="s">
        <v>381</v>
      </c>
    </row>
    <row r="141" spans="1:4" x14ac:dyDescent="0.25">
      <c r="A141" s="18" t="s">
        <v>406</v>
      </c>
      <c r="B141" s="21" t="s">
        <v>407</v>
      </c>
      <c r="C141" s="16" t="s">
        <v>408</v>
      </c>
      <c r="D141" s="10" t="s">
        <v>381</v>
      </c>
    </row>
    <row r="142" spans="1:4" x14ac:dyDescent="0.25">
      <c r="A142" s="18" t="s">
        <v>409</v>
      </c>
      <c r="B142" s="21" t="s">
        <v>410</v>
      </c>
      <c r="C142" s="16" t="s">
        <v>411</v>
      </c>
      <c r="D142" s="10" t="s">
        <v>412</v>
      </c>
    </row>
    <row r="143" spans="1:4" x14ac:dyDescent="0.25">
      <c r="A143" s="18" t="s">
        <v>413</v>
      </c>
      <c r="B143" s="21" t="s">
        <v>414</v>
      </c>
      <c r="C143" s="16" t="s">
        <v>415</v>
      </c>
      <c r="D143" s="10" t="s">
        <v>412</v>
      </c>
    </row>
    <row r="144" spans="1:4" x14ac:dyDescent="0.25">
      <c r="A144" s="18" t="s">
        <v>416</v>
      </c>
      <c r="B144" s="21" t="s">
        <v>417</v>
      </c>
      <c r="C144" s="16" t="s">
        <v>418</v>
      </c>
      <c r="D144" s="10" t="s">
        <v>412</v>
      </c>
    </row>
    <row r="145" spans="1:4" x14ac:dyDescent="0.25">
      <c r="A145" s="18" t="s">
        <v>419</v>
      </c>
      <c r="B145" s="21" t="s">
        <v>420</v>
      </c>
      <c r="C145" s="16" t="s">
        <v>421</v>
      </c>
      <c r="D145" s="10" t="s">
        <v>412</v>
      </c>
    </row>
    <row r="146" spans="1:4" x14ac:dyDescent="0.25">
      <c r="A146" s="18" t="s">
        <v>422</v>
      </c>
      <c r="B146" s="21" t="s">
        <v>423</v>
      </c>
      <c r="C146" s="16" t="s">
        <v>424</v>
      </c>
      <c r="D146" s="10" t="s">
        <v>412</v>
      </c>
    </row>
    <row r="147" spans="1:4" x14ac:dyDescent="0.25">
      <c r="A147" s="18" t="s">
        <v>425</v>
      </c>
      <c r="B147" s="21" t="s">
        <v>426</v>
      </c>
      <c r="C147" s="16" t="s">
        <v>427</v>
      </c>
      <c r="D147" s="10" t="s">
        <v>412</v>
      </c>
    </row>
    <row r="148" spans="1:4" x14ac:dyDescent="0.25">
      <c r="A148" s="18" t="s">
        <v>428</v>
      </c>
      <c r="B148" s="21" t="s">
        <v>362</v>
      </c>
      <c r="C148" s="16" t="s">
        <v>429</v>
      </c>
      <c r="D148" s="10" t="s">
        <v>412</v>
      </c>
    </row>
    <row r="149" spans="1:4" x14ac:dyDescent="0.25">
      <c r="A149" s="18" t="s">
        <v>430</v>
      </c>
      <c r="B149" s="21" t="s">
        <v>431</v>
      </c>
      <c r="C149" s="16" t="s">
        <v>432</v>
      </c>
      <c r="D149" s="10" t="s">
        <v>412</v>
      </c>
    </row>
    <row r="150" spans="1:4" x14ac:dyDescent="0.25">
      <c r="A150" s="18" t="s">
        <v>433</v>
      </c>
      <c r="B150" s="21" t="s">
        <v>434</v>
      </c>
      <c r="C150" s="16" t="s">
        <v>435</v>
      </c>
      <c r="D150" s="10" t="s">
        <v>412</v>
      </c>
    </row>
    <row r="151" spans="1:4" x14ac:dyDescent="0.25">
      <c r="A151" s="18" t="s">
        <v>436</v>
      </c>
      <c r="B151" s="21" t="s">
        <v>437</v>
      </c>
      <c r="C151" s="16" t="s">
        <v>438</v>
      </c>
      <c r="D151" s="10" t="s">
        <v>412</v>
      </c>
    </row>
    <row r="152" spans="1:4" x14ac:dyDescent="0.25">
      <c r="A152" s="18" t="s">
        <v>439</v>
      </c>
      <c r="B152" s="21" t="s">
        <v>440</v>
      </c>
      <c r="C152" s="16" t="s">
        <v>441</v>
      </c>
      <c r="D152" s="10" t="s">
        <v>442</v>
      </c>
    </row>
    <row r="153" spans="1:4" x14ac:dyDescent="0.25">
      <c r="A153" s="18" t="s">
        <v>443</v>
      </c>
      <c r="B153" s="21" t="s">
        <v>444</v>
      </c>
      <c r="C153" s="16" t="s">
        <v>445</v>
      </c>
      <c r="D153" s="10" t="s">
        <v>442</v>
      </c>
    </row>
    <row r="154" spans="1:4" x14ac:dyDescent="0.25">
      <c r="A154" s="18" t="s">
        <v>446</v>
      </c>
      <c r="B154" s="21" t="s">
        <v>447</v>
      </c>
      <c r="C154" s="16" t="s">
        <v>448</v>
      </c>
      <c r="D154" s="10" t="s">
        <v>442</v>
      </c>
    </row>
    <row r="155" spans="1:4" x14ac:dyDescent="0.25">
      <c r="A155" s="18" t="s">
        <v>449</v>
      </c>
      <c r="B155" s="21" t="s">
        <v>450</v>
      </c>
      <c r="C155" s="16" t="s">
        <v>451</v>
      </c>
      <c r="D155" s="10" t="s">
        <v>442</v>
      </c>
    </row>
    <row r="156" spans="1:4" x14ac:dyDescent="0.25">
      <c r="A156" s="18" t="s">
        <v>452</v>
      </c>
      <c r="B156" s="21" t="s">
        <v>453</v>
      </c>
      <c r="C156" s="16" t="s">
        <v>454</v>
      </c>
      <c r="D156" s="10" t="s">
        <v>442</v>
      </c>
    </row>
    <row r="157" spans="1:4" x14ac:dyDescent="0.25">
      <c r="A157" s="18" t="s">
        <v>455</v>
      </c>
      <c r="B157" s="21" t="s">
        <v>456</v>
      </c>
      <c r="C157" s="16" t="s">
        <v>155</v>
      </c>
      <c r="D157" s="10" t="s">
        <v>442</v>
      </c>
    </row>
    <row r="158" spans="1:4" x14ac:dyDescent="0.25">
      <c r="A158" s="18" t="s">
        <v>457</v>
      </c>
      <c r="B158" s="21" t="s">
        <v>458</v>
      </c>
      <c r="C158" s="16" t="s">
        <v>155</v>
      </c>
      <c r="D158" s="10" t="s">
        <v>442</v>
      </c>
    </row>
    <row r="159" spans="1:4" x14ac:dyDescent="0.25">
      <c r="A159" s="18" t="s">
        <v>459</v>
      </c>
      <c r="B159" s="21" t="s">
        <v>460</v>
      </c>
      <c r="C159" s="16" t="s">
        <v>461</v>
      </c>
      <c r="D159" s="10" t="s">
        <v>442</v>
      </c>
    </row>
    <row r="160" spans="1:4" x14ac:dyDescent="0.25">
      <c r="A160" s="18" t="s">
        <v>462</v>
      </c>
      <c r="B160" s="21" t="s">
        <v>463</v>
      </c>
      <c r="C160" s="16" t="s">
        <v>464</v>
      </c>
      <c r="D160" s="10" t="s">
        <v>442</v>
      </c>
    </row>
    <row r="161" spans="1:4" x14ac:dyDescent="0.25">
      <c r="A161" s="18" t="s">
        <v>465</v>
      </c>
      <c r="B161" s="21" t="s">
        <v>466</v>
      </c>
      <c r="C161" s="16" t="s">
        <v>467</v>
      </c>
      <c r="D161" s="10" t="s">
        <v>442</v>
      </c>
    </row>
    <row r="162" spans="1:4" x14ac:dyDescent="0.25">
      <c r="A162" s="18" t="s">
        <v>468</v>
      </c>
      <c r="B162" s="21" t="s">
        <v>469</v>
      </c>
      <c r="C162" s="16" t="s">
        <v>470</v>
      </c>
      <c r="D162" s="10" t="s">
        <v>442</v>
      </c>
    </row>
    <row r="163" spans="1:4" x14ac:dyDescent="0.25">
      <c r="A163" s="18" t="s">
        <v>471</v>
      </c>
      <c r="B163" s="21" t="s">
        <v>472</v>
      </c>
      <c r="C163" s="16" t="s">
        <v>470</v>
      </c>
      <c r="D163" s="10" t="s">
        <v>442</v>
      </c>
    </row>
    <row r="164" spans="1:4" x14ac:dyDescent="0.25">
      <c r="A164" s="18" t="s">
        <v>473</v>
      </c>
      <c r="B164" s="22" t="s">
        <v>474</v>
      </c>
      <c r="C164" s="22" t="s">
        <v>475</v>
      </c>
      <c r="D164" s="10" t="s">
        <v>442</v>
      </c>
    </row>
    <row r="165" spans="1:4" x14ac:dyDescent="0.25">
      <c r="A165" s="18" t="s">
        <v>476</v>
      </c>
      <c r="B165" s="23" t="s">
        <v>477</v>
      </c>
      <c r="C165" s="23" t="s">
        <v>478</v>
      </c>
      <c r="D165" s="15" t="s">
        <v>442</v>
      </c>
    </row>
    <row r="166" spans="1:4" x14ac:dyDescent="0.25">
      <c r="A166" s="24" t="s">
        <v>479</v>
      </c>
      <c r="B166" s="24" t="s">
        <v>480</v>
      </c>
      <c r="C166" s="24" t="s">
        <v>481</v>
      </c>
      <c r="D166" s="25" t="s">
        <v>482</v>
      </c>
    </row>
    <row r="167" spans="1:4" x14ac:dyDescent="0.25">
      <c r="A167" s="26" t="s">
        <v>483</v>
      </c>
      <c r="B167" s="27" t="s">
        <v>484</v>
      </c>
      <c r="C167" s="27" t="s">
        <v>485</v>
      </c>
      <c r="D167" s="28" t="s">
        <v>482</v>
      </c>
    </row>
    <row r="168" spans="1:4" x14ac:dyDescent="0.25">
      <c r="A168" s="29" t="s">
        <v>486</v>
      </c>
      <c r="B168" s="17" t="s">
        <v>487</v>
      </c>
      <c r="C168" s="17" t="s">
        <v>488</v>
      </c>
      <c r="D168" s="28" t="s">
        <v>482</v>
      </c>
    </row>
    <row r="169" spans="1:4" x14ac:dyDescent="0.25">
      <c r="A169" s="29" t="s">
        <v>489</v>
      </c>
      <c r="B169" s="16" t="s">
        <v>490</v>
      </c>
      <c r="C169" s="16" t="s">
        <v>491</v>
      </c>
      <c r="D169" s="28" t="s">
        <v>482</v>
      </c>
    </row>
    <row r="170" spans="1:4" x14ac:dyDescent="0.25">
      <c r="A170" s="29" t="s">
        <v>492</v>
      </c>
      <c r="B170" s="16" t="s">
        <v>493</v>
      </c>
      <c r="C170" s="16" t="s">
        <v>494</v>
      </c>
      <c r="D170" s="28" t="s">
        <v>482</v>
      </c>
    </row>
    <row r="171" spans="1:4" x14ac:dyDescent="0.25">
      <c r="A171" s="29" t="s">
        <v>495</v>
      </c>
      <c r="B171" s="16" t="s">
        <v>496</v>
      </c>
      <c r="C171" s="16" t="s">
        <v>497</v>
      </c>
      <c r="D171" s="28" t="s">
        <v>482</v>
      </c>
    </row>
    <row r="172" spans="1:4" x14ac:dyDescent="0.25">
      <c r="A172" s="29" t="s">
        <v>498</v>
      </c>
      <c r="B172" s="17" t="s">
        <v>499</v>
      </c>
      <c r="C172" s="17" t="s">
        <v>500</v>
      </c>
      <c r="D172" s="28" t="s">
        <v>482</v>
      </c>
    </row>
    <row r="173" spans="1:4" x14ac:dyDescent="0.25">
      <c r="A173" s="29" t="s">
        <v>501</v>
      </c>
      <c r="B173" s="16" t="s">
        <v>502</v>
      </c>
      <c r="C173" s="16" t="s">
        <v>503</v>
      </c>
      <c r="D173" s="28" t="s">
        <v>482</v>
      </c>
    </row>
    <row r="174" spans="1:4" x14ac:dyDescent="0.25">
      <c r="A174" s="29" t="s">
        <v>504</v>
      </c>
      <c r="B174" s="16" t="s">
        <v>505</v>
      </c>
      <c r="C174" s="16" t="s">
        <v>506</v>
      </c>
      <c r="D174" s="28" t="s">
        <v>482</v>
      </c>
    </row>
    <row r="175" spans="1:4" x14ac:dyDescent="0.25">
      <c r="A175" s="29" t="s">
        <v>507</v>
      </c>
      <c r="B175" s="16" t="s">
        <v>508</v>
      </c>
      <c r="C175" s="16" t="s">
        <v>509</v>
      </c>
      <c r="D175" s="28" t="s">
        <v>482</v>
      </c>
    </row>
    <row r="176" spans="1:4" x14ac:dyDescent="0.25">
      <c r="A176" s="29" t="s">
        <v>510</v>
      </c>
      <c r="B176" s="16" t="s">
        <v>404</v>
      </c>
      <c r="C176" s="16" t="s">
        <v>511</v>
      </c>
      <c r="D176" s="28" t="s">
        <v>512</v>
      </c>
    </row>
    <row r="177" spans="1:5" x14ac:dyDescent="0.25">
      <c r="A177" s="29" t="s">
        <v>513</v>
      </c>
      <c r="B177" s="16" t="s">
        <v>392</v>
      </c>
      <c r="C177" s="16" t="s">
        <v>514</v>
      </c>
      <c r="D177" s="28" t="s">
        <v>512</v>
      </c>
      <c r="E177" s="1" t="s">
        <v>515</v>
      </c>
    </row>
    <row r="178" spans="1:5" x14ac:dyDescent="0.25">
      <c r="A178" s="29" t="s">
        <v>516</v>
      </c>
      <c r="B178" s="16" t="s">
        <v>517</v>
      </c>
      <c r="C178" s="16" t="s">
        <v>518</v>
      </c>
      <c r="D178" s="28" t="s">
        <v>512</v>
      </c>
    </row>
    <row r="179" spans="1:5" x14ac:dyDescent="0.25">
      <c r="A179" s="29" t="s">
        <v>519</v>
      </c>
      <c r="B179" s="16" t="s">
        <v>386</v>
      </c>
      <c r="C179" s="16" t="s">
        <v>520</v>
      </c>
      <c r="D179" s="28" t="s">
        <v>512</v>
      </c>
    </row>
    <row r="180" spans="1:5" x14ac:dyDescent="0.25">
      <c r="A180" s="29" t="s">
        <v>521</v>
      </c>
      <c r="B180" s="16" t="s">
        <v>522</v>
      </c>
      <c r="C180" s="16" t="s">
        <v>523</v>
      </c>
      <c r="D180" s="28" t="s">
        <v>512</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2"/>
  <sheetViews>
    <sheetView zoomScaleNormal="100" workbookViewId="0"/>
  </sheetViews>
  <sheetFormatPr defaultRowHeight="15" x14ac:dyDescent="0.25"/>
  <cols>
    <col min="1" max="1" width="11.57031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26.85546875" customWidth="1"/>
    <col min="10" max="10" width="62.5703125" hidden="1" customWidth="1"/>
    <col min="11" max="11" width="9.140625" hidden="1" customWidth="1"/>
    <col min="12" max="12" width="24.140625" hidden="1" customWidth="1"/>
    <col min="13" max="13" width="12.140625" customWidth="1"/>
    <col min="14" max="1025" width="8.7109375" customWidth="1"/>
  </cols>
  <sheetData>
    <row r="1" spans="1:12" ht="30" x14ac:dyDescent="0.4">
      <c r="A1" s="1301" t="s">
        <v>3860</v>
      </c>
      <c r="B1" s="1332" t="s">
        <v>3861</v>
      </c>
      <c r="C1" s="815"/>
      <c r="D1" s="1323" t="s">
        <v>3862</v>
      </c>
      <c r="E1" s="1323"/>
      <c r="F1" s="1323"/>
      <c r="G1" s="1323"/>
      <c r="H1" s="1323"/>
    </row>
    <row r="2" spans="1:12" ht="18" x14ac:dyDescent="0.25">
      <c r="A2" s="1301"/>
      <c r="B2" s="1332"/>
      <c r="C2" s="112"/>
      <c r="D2" s="816" t="s">
        <v>3863</v>
      </c>
      <c r="E2" s="84" t="s">
        <v>3864</v>
      </c>
      <c r="F2" s="85" t="s">
        <v>3865</v>
      </c>
      <c r="G2" s="86" t="s">
        <v>3866</v>
      </c>
      <c r="H2" s="87" t="s">
        <v>3867</v>
      </c>
    </row>
    <row r="3" spans="1:12" ht="30" x14ac:dyDescent="0.4">
      <c r="A3" s="125" t="s">
        <v>337</v>
      </c>
      <c r="B3" s="817" t="s">
        <v>8045</v>
      </c>
      <c r="D3" s="157" t="s">
        <v>8046</v>
      </c>
      <c r="E3" s="38" t="s">
        <v>8047</v>
      </c>
      <c r="F3" s="44" t="s">
        <v>8048</v>
      </c>
      <c r="G3" s="43" t="s">
        <v>8049</v>
      </c>
      <c r="H3" s="747" t="s">
        <v>8050</v>
      </c>
    </row>
    <row r="4" spans="1:12" ht="30" x14ac:dyDescent="0.4">
      <c r="A4" s="125" t="s">
        <v>337</v>
      </c>
      <c r="B4" s="817" t="s">
        <v>8051</v>
      </c>
      <c r="D4" s="157" t="s">
        <v>8052</v>
      </c>
      <c r="E4" s="38" t="s">
        <v>8053</v>
      </c>
      <c r="F4" s="44" t="s">
        <v>8054</v>
      </c>
      <c r="G4" s="43" t="s">
        <v>8055</v>
      </c>
      <c r="H4" s="747" t="s">
        <v>8056</v>
      </c>
    </row>
    <row r="5" spans="1:12" ht="30" x14ac:dyDescent="0.4">
      <c r="A5" s="129" t="s">
        <v>5200</v>
      </c>
      <c r="B5" s="817" t="s">
        <v>8057</v>
      </c>
      <c r="C5" s="818"/>
      <c r="D5" s="819" t="s">
        <v>8058</v>
      </c>
      <c r="E5" s="46" t="s">
        <v>8059</v>
      </c>
      <c r="F5" s="44" t="s">
        <v>8060</v>
      </c>
      <c r="G5" s="145" t="s">
        <v>8061</v>
      </c>
      <c r="H5" s="643" t="s">
        <v>8062</v>
      </c>
    </row>
    <row r="6" spans="1:12" ht="38.25" x14ac:dyDescent="0.4">
      <c r="A6" s="129" t="s">
        <v>36</v>
      </c>
      <c r="B6" s="817" t="s">
        <v>8063</v>
      </c>
      <c r="C6" s="818"/>
      <c r="D6" s="819" t="s">
        <v>8064</v>
      </c>
      <c r="E6" s="46" t="s">
        <v>8065</v>
      </c>
      <c r="F6" s="44" t="s">
        <v>8066</v>
      </c>
      <c r="G6" s="145" t="s">
        <v>8067</v>
      </c>
      <c r="H6" s="669" t="s">
        <v>8068</v>
      </c>
      <c r="I6" s="68" t="s">
        <v>6064</v>
      </c>
    </row>
    <row r="7" spans="1:12" ht="30" x14ac:dyDescent="0.4">
      <c r="A7" s="129" t="s">
        <v>5200</v>
      </c>
      <c r="B7" s="817" t="s">
        <v>8069</v>
      </c>
      <c r="C7" s="818"/>
      <c r="D7" s="819" t="s">
        <v>8070</v>
      </c>
      <c r="E7" s="46" t="s">
        <v>8071</v>
      </c>
      <c r="F7" s="44" t="s">
        <v>8072</v>
      </c>
      <c r="G7" s="145" t="s">
        <v>8073</v>
      </c>
      <c r="H7" s="643" t="s">
        <v>8062</v>
      </c>
    </row>
    <row r="8" spans="1:12" ht="30" x14ac:dyDescent="0.4">
      <c r="A8" s="125" t="s">
        <v>4240</v>
      </c>
      <c r="B8" s="817" t="s">
        <v>8074</v>
      </c>
      <c r="C8" s="818"/>
      <c r="D8" s="819" t="s">
        <v>8075</v>
      </c>
      <c r="E8" s="46" t="s">
        <v>8076</v>
      </c>
      <c r="F8" s="44" t="s">
        <v>8077</v>
      </c>
      <c r="G8" s="145" t="s">
        <v>8078</v>
      </c>
      <c r="H8" s="820" t="s">
        <v>8079</v>
      </c>
      <c r="I8" s="68" t="s">
        <v>1090</v>
      </c>
    </row>
    <row r="9" spans="1:12" ht="30" x14ac:dyDescent="0.4">
      <c r="A9" s="125" t="s">
        <v>8080</v>
      </c>
      <c r="B9" s="817" t="s">
        <v>8081</v>
      </c>
      <c r="C9" s="818"/>
      <c r="D9" s="819" t="s">
        <v>8082</v>
      </c>
      <c r="E9" s="46" t="s">
        <v>8083</v>
      </c>
      <c r="F9" s="44" t="s">
        <v>8084</v>
      </c>
      <c r="G9" s="145" t="s">
        <v>8085</v>
      </c>
      <c r="H9" s="658" t="s">
        <v>8086</v>
      </c>
    </row>
    <row r="10" spans="1:12" ht="30" x14ac:dyDescent="0.4">
      <c r="A10" s="125" t="s">
        <v>8087</v>
      </c>
      <c r="B10" s="817" t="s">
        <v>8088</v>
      </c>
      <c r="C10" s="818"/>
      <c r="D10" s="819" t="s">
        <v>8089</v>
      </c>
      <c r="E10" s="46" t="s">
        <v>8090</v>
      </c>
      <c r="F10" s="44" t="s">
        <v>8091</v>
      </c>
      <c r="G10" s="145" t="s">
        <v>8092</v>
      </c>
      <c r="H10" s="654" t="s">
        <v>8093</v>
      </c>
      <c r="I10" s="742"/>
      <c r="J10" s="67"/>
      <c r="K10" s="67"/>
      <c r="L10" s="67"/>
    </row>
    <row r="11" spans="1:12" ht="30" x14ac:dyDescent="0.4">
      <c r="A11" s="125" t="s">
        <v>4913</v>
      </c>
      <c r="B11" s="817" t="s">
        <v>8094</v>
      </c>
      <c r="C11" s="818"/>
      <c r="D11" s="819" t="s">
        <v>8095</v>
      </c>
      <c r="E11" s="46" t="s">
        <v>8096</v>
      </c>
      <c r="F11" s="44" t="s">
        <v>8097</v>
      </c>
      <c r="G11" s="145" t="s">
        <v>8098</v>
      </c>
      <c r="H11" s="654" t="s">
        <v>8099</v>
      </c>
      <c r="I11" s="66"/>
      <c r="J11" s="67"/>
      <c r="K11" s="67"/>
      <c r="L11" s="67"/>
    </row>
    <row r="12" spans="1:12" ht="30" x14ac:dyDescent="0.4">
      <c r="A12" s="125" t="s">
        <v>8080</v>
      </c>
      <c r="B12" s="817" t="s">
        <v>8100</v>
      </c>
      <c r="C12" s="818"/>
      <c r="D12" s="819" t="s">
        <v>8101</v>
      </c>
      <c r="E12" s="46" t="s">
        <v>8102</v>
      </c>
      <c r="F12" s="44" t="s">
        <v>8103</v>
      </c>
      <c r="G12" s="145" t="s">
        <v>8104</v>
      </c>
      <c r="H12" s="821" t="s">
        <v>6093</v>
      </c>
      <c r="I12" s="66"/>
      <c r="J12" s="67"/>
      <c r="K12" s="67"/>
      <c r="L12" s="67"/>
    </row>
    <row r="13" spans="1:12" ht="30" x14ac:dyDescent="0.4">
      <c r="A13" s="125" t="s">
        <v>4240</v>
      </c>
      <c r="B13" s="817" t="s">
        <v>8105</v>
      </c>
      <c r="C13" s="818"/>
      <c r="D13" s="819" t="s">
        <v>8106</v>
      </c>
      <c r="E13" s="46" t="s">
        <v>8107</v>
      </c>
      <c r="F13" s="44" t="s">
        <v>8108</v>
      </c>
      <c r="G13" s="145" t="s">
        <v>8109</v>
      </c>
      <c r="H13" s="654" t="s">
        <v>8110</v>
      </c>
      <c r="I13" s="68" t="s">
        <v>4077</v>
      </c>
      <c r="J13" s="67"/>
      <c r="K13" s="67"/>
      <c r="L13" s="67"/>
    </row>
    <row r="14" spans="1:12" ht="30" x14ac:dyDescent="0.4">
      <c r="A14" s="125" t="s">
        <v>337</v>
      </c>
      <c r="B14" s="817" t="s">
        <v>8111</v>
      </c>
      <c r="C14" s="818"/>
      <c r="D14" s="819" t="s">
        <v>8112</v>
      </c>
      <c r="E14" s="46" t="s">
        <v>8113</v>
      </c>
      <c r="F14" s="44" t="s">
        <v>8114</v>
      </c>
      <c r="G14" s="145" t="s">
        <v>8115</v>
      </c>
      <c r="H14" s="654" t="s">
        <v>8116</v>
      </c>
      <c r="I14" s="742"/>
      <c r="J14" s="67"/>
      <c r="K14" s="67"/>
      <c r="L14" s="67"/>
    </row>
    <row r="15" spans="1:12" ht="30" x14ac:dyDescent="0.4">
      <c r="A15" s="125" t="s">
        <v>4250</v>
      </c>
      <c r="B15" s="817" t="s">
        <v>8117</v>
      </c>
      <c r="C15" s="818"/>
      <c r="D15" s="819" t="s">
        <v>8118</v>
      </c>
      <c r="E15" s="46" t="s">
        <v>8119</v>
      </c>
      <c r="F15" s="44" t="s">
        <v>8120</v>
      </c>
      <c r="G15" s="145" t="s">
        <v>8121</v>
      </c>
      <c r="H15" s="654" t="s">
        <v>8122</v>
      </c>
      <c r="I15" s="117" t="s">
        <v>4115</v>
      </c>
      <c r="J15" s="67"/>
      <c r="K15" s="67"/>
      <c r="L15" s="67"/>
    </row>
    <row r="16" spans="1:12" ht="30" x14ac:dyDescent="0.4">
      <c r="A16" s="125" t="s">
        <v>8123</v>
      </c>
      <c r="B16" s="817" t="s">
        <v>8124</v>
      </c>
      <c r="C16" s="818"/>
      <c r="D16" s="819" t="s">
        <v>8125</v>
      </c>
      <c r="E16" s="46" t="s">
        <v>8126</v>
      </c>
      <c r="F16" s="44" t="s">
        <v>8127</v>
      </c>
      <c r="G16" s="145" t="s">
        <v>8128</v>
      </c>
      <c r="H16" s="654" t="s">
        <v>8129</v>
      </c>
      <c r="I16" s="1333" t="s">
        <v>4146</v>
      </c>
      <c r="J16" s="1333"/>
      <c r="K16" s="1333"/>
      <c r="L16" s="67"/>
    </row>
    <row r="17" spans="1:13" ht="30" x14ac:dyDescent="0.4">
      <c r="A17" s="125" t="s">
        <v>4240</v>
      </c>
      <c r="B17" s="817" t="s">
        <v>8130</v>
      </c>
      <c r="C17" s="818"/>
      <c r="D17" s="819" t="s">
        <v>8131</v>
      </c>
      <c r="E17" s="46" t="s">
        <v>8132</v>
      </c>
      <c r="F17" s="44" t="s">
        <v>8133</v>
      </c>
      <c r="G17" s="145" t="s">
        <v>8134</v>
      </c>
      <c r="H17" s="654" t="s">
        <v>8135</v>
      </c>
      <c r="I17" s="822" t="s">
        <v>4097</v>
      </c>
      <c r="J17" s="67"/>
      <c r="K17" s="67"/>
      <c r="L17" s="67"/>
    </row>
    <row r="18" spans="1:13" ht="30" x14ac:dyDescent="0.4">
      <c r="A18" s="125" t="s">
        <v>8136</v>
      </c>
      <c r="B18" s="817" t="s">
        <v>8137</v>
      </c>
      <c r="C18" s="818"/>
      <c r="D18" s="819" t="s">
        <v>8138</v>
      </c>
      <c r="E18" s="46" t="s">
        <v>8139</v>
      </c>
      <c r="F18" s="44" t="s">
        <v>8140</v>
      </c>
      <c r="G18" s="145" t="s">
        <v>8141</v>
      </c>
      <c r="H18" s="654" t="s">
        <v>8142</v>
      </c>
      <c r="I18" s="1324" t="s">
        <v>8143</v>
      </c>
      <c r="J18" s="1324"/>
      <c r="K18" s="1324"/>
      <c r="L18" s="67"/>
    </row>
    <row r="19" spans="1:13" ht="30" x14ac:dyDescent="0.4">
      <c r="A19" s="125" t="s">
        <v>8080</v>
      </c>
      <c r="B19" s="817" t="s">
        <v>8144</v>
      </c>
      <c r="C19" s="818"/>
      <c r="D19" s="819" t="s">
        <v>8145</v>
      </c>
      <c r="E19" s="46" t="s">
        <v>8146</v>
      </c>
      <c r="F19" s="44" t="s">
        <v>8147</v>
      </c>
      <c r="G19" s="145" t="s">
        <v>8148</v>
      </c>
      <c r="H19" s="821" t="s">
        <v>6093</v>
      </c>
      <c r="I19" s="1324" t="s">
        <v>8149</v>
      </c>
      <c r="J19" s="1324"/>
      <c r="K19" s="1324"/>
      <c r="L19" s="67"/>
    </row>
    <row r="20" spans="1:13" ht="30" x14ac:dyDescent="0.4">
      <c r="A20" s="125" t="s">
        <v>4240</v>
      </c>
      <c r="B20" s="817" t="s">
        <v>8150</v>
      </c>
      <c r="C20" s="818"/>
      <c r="D20" s="819" t="s">
        <v>8151</v>
      </c>
      <c r="E20" s="46" t="s">
        <v>8152</v>
      </c>
      <c r="F20" s="44" t="s">
        <v>8153</v>
      </c>
      <c r="G20" s="145" t="s">
        <v>8134</v>
      </c>
      <c r="H20" s="654" t="s">
        <v>8154</v>
      </c>
      <c r="I20" s="68" t="s">
        <v>4123</v>
      </c>
      <c r="J20" s="67"/>
      <c r="K20" s="67"/>
      <c r="L20" s="67"/>
    </row>
    <row r="21" spans="1:13" ht="30" x14ac:dyDescent="0.4">
      <c r="A21" s="125" t="s">
        <v>8080</v>
      </c>
      <c r="B21" s="817" t="s">
        <v>8155</v>
      </c>
      <c r="C21" s="818"/>
      <c r="D21" s="819" t="s">
        <v>8156</v>
      </c>
      <c r="E21" s="46" t="s">
        <v>8157</v>
      </c>
      <c r="F21" s="44" t="s">
        <v>8158</v>
      </c>
      <c r="G21" s="145" t="s">
        <v>8159</v>
      </c>
      <c r="H21" s="821" t="s">
        <v>6093</v>
      </c>
      <c r="I21" s="66"/>
      <c r="J21" s="67"/>
      <c r="K21" s="67"/>
      <c r="L21" s="67"/>
    </row>
    <row r="22" spans="1:13" ht="30" x14ac:dyDescent="0.4">
      <c r="A22" s="125" t="s">
        <v>4240</v>
      </c>
      <c r="B22" s="817" t="s">
        <v>8160</v>
      </c>
      <c r="C22" s="818"/>
      <c r="D22" s="819" t="s">
        <v>8161</v>
      </c>
      <c r="E22" s="46" t="s">
        <v>8162</v>
      </c>
      <c r="F22" s="44" t="s">
        <v>8163</v>
      </c>
      <c r="G22" s="145" t="s">
        <v>8134</v>
      </c>
      <c r="H22" s="654" t="s">
        <v>8164</v>
      </c>
      <c r="I22" s="1331">
        <v>62</v>
      </c>
      <c r="J22" s="1331"/>
      <c r="K22" s="1331"/>
      <c r="L22" s="1331"/>
      <c r="M22" s="823"/>
    </row>
    <row r="23" spans="1:13" ht="30" x14ac:dyDescent="0.4">
      <c r="A23" s="125" t="s">
        <v>4526</v>
      </c>
      <c r="B23" s="817" t="s">
        <v>8165</v>
      </c>
      <c r="C23" s="818"/>
      <c r="D23" s="819" t="s">
        <v>8166</v>
      </c>
      <c r="E23" s="46" t="s">
        <v>8167</v>
      </c>
      <c r="F23" s="44" t="s">
        <v>8168</v>
      </c>
      <c r="G23" s="145" t="s">
        <v>8169</v>
      </c>
      <c r="H23" s="654" t="s">
        <v>8170</v>
      </c>
      <c r="I23" s="824">
        <v>684</v>
      </c>
      <c r="J23" s="67"/>
      <c r="K23" s="67"/>
      <c r="L23" s="61" t="s">
        <v>8171</v>
      </c>
    </row>
    <row r="24" spans="1:13" ht="30" x14ac:dyDescent="0.4">
      <c r="A24" s="125" t="s">
        <v>4601</v>
      </c>
      <c r="B24" s="817" t="s">
        <v>8172</v>
      </c>
      <c r="C24" s="818"/>
      <c r="D24" s="819" t="s">
        <v>8173</v>
      </c>
      <c r="E24" s="46" t="s">
        <v>8174</v>
      </c>
      <c r="F24" s="44" t="s">
        <v>8175</v>
      </c>
      <c r="G24" s="145" t="s">
        <v>8176</v>
      </c>
      <c r="H24" s="654" t="s">
        <v>8177</v>
      </c>
      <c r="I24" s="68" t="s">
        <v>4119</v>
      </c>
      <c r="J24" s="67"/>
      <c r="K24" s="67"/>
      <c r="L24" s="67"/>
    </row>
    <row r="25" spans="1:13" ht="30" x14ac:dyDescent="0.4">
      <c r="A25" s="125" t="s">
        <v>8178</v>
      </c>
      <c r="B25" s="817" t="s">
        <v>8179</v>
      </c>
      <c r="C25" s="818"/>
      <c r="D25" s="819" t="s">
        <v>8180</v>
      </c>
      <c r="E25" s="46" t="s">
        <v>8181</v>
      </c>
      <c r="F25" s="44" t="s">
        <v>8182</v>
      </c>
      <c r="G25" s="145" t="s">
        <v>8183</v>
      </c>
      <c r="H25" s="90" t="s">
        <v>8184</v>
      </c>
      <c r="I25" s="68" t="s">
        <v>1225</v>
      </c>
      <c r="J25" s="67"/>
      <c r="K25" s="67"/>
      <c r="L25" s="67"/>
    </row>
    <row r="26" spans="1:13" ht="30" x14ac:dyDescent="0.4">
      <c r="A26" s="125" t="s">
        <v>5200</v>
      </c>
      <c r="B26" s="817" t="s">
        <v>8185</v>
      </c>
      <c r="C26" s="818"/>
      <c r="D26" s="819" t="s">
        <v>8186</v>
      </c>
      <c r="E26" s="46" t="s">
        <v>8187</v>
      </c>
      <c r="F26" s="44" t="s">
        <v>8188</v>
      </c>
      <c r="G26" s="145" t="s">
        <v>8189</v>
      </c>
      <c r="H26" s="825" t="s">
        <v>8190</v>
      </c>
      <c r="I26" s="66"/>
      <c r="J26" s="67"/>
      <c r="K26" s="67"/>
      <c r="L26" s="67"/>
    </row>
    <row r="27" spans="1:13" ht="30" x14ac:dyDescent="0.4">
      <c r="A27" s="125" t="s">
        <v>4124</v>
      </c>
      <c r="B27" s="817" t="s">
        <v>8191</v>
      </c>
      <c r="C27" s="818"/>
      <c r="D27" s="819" t="s">
        <v>8192</v>
      </c>
      <c r="E27" s="46" t="s">
        <v>8193</v>
      </c>
      <c r="F27" s="44" t="s">
        <v>8194</v>
      </c>
      <c r="G27" s="145" t="s">
        <v>8195</v>
      </c>
      <c r="H27" s="654" t="s">
        <v>8196</v>
      </c>
      <c r="I27" s="68" t="s">
        <v>4154</v>
      </c>
      <c r="J27" s="67"/>
      <c r="K27" s="67"/>
      <c r="L27" s="67"/>
    </row>
    <row r="28" spans="1:13" ht="30" x14ac:dyDescent="0.4">
      <c r="A28" s="125" t="s">
        <v>4124</v>
      </c>
      <c r="B28" s="817" t="s">
        <v>8197</v>
      </c>
      <c r="C28" s="818"/>
      <c r="D28" s="819" t="s">
        <v>8198</v>
      </c>
      <c r="E28" s="46" t="s">
        <v>8199</v>
      </c>
      <c r="F28" s="44" t="s">
        <v>8200</v>
      </c>
      <c r="G28" s="821" t="s">
        <v>8201</v>
      </c>
      <c r="H28" s="654" t="s">
        <v>8202</v>
      </c>
      <c r="I28" s="68" t="s">
        <v>4083</v>
      </c>
      <c r="J28" s="68" t="s">
        <v>4073</v>
      </c>
      <c r="K28" s="68" t="s">
        <v>4073</v>
      </c>
      <c r="L28" s="68" t="s">
        <v>8203</v>
      </c>
      <c r="M28" s="68" t="s">
        <v>8204</v>
      </c>
    </row>
    <row r="29" spans="1:13" ht="30" x14ac:dyDescent="0.4">
      <c r="A29" s="125" t="s">
        <v>4243</v>
      </c>
      <c r="B29" s="817" t="s">
        <v>8205</v>
      </c>
      <c r="C29" s="818"/>
      <c r="D29" s="819" t="s">
        <v>8206</v>
      </c>
      <c r="E29" s="46" t="s">
        <v>8207</v>
      </c>
      <c r="F29" s="44" t="s">
        <v>8208</v>
      </c>
      <c r="G29" s="145" t="s">
        <v>8209</v>
      </c>
      <c r="H29" s="654" t="s">
        <v>8210</v>
      </c>
      <c r="I29" s="68" t="s">
        <v>4185</v>
      </c>
      <c r="J29" s="67"/>
      <c r="K29" s="67"/>
      <c r="L29" s="67"/>
    </row>
    <row r="30" spans="1:13" ht="30" x14ac:dyDescent="0.4">
      <c r="A30" s="125" t="s">
        <v>8211</v>
      </c>
      <c r="B30" s="817" t="s">
        <v>8212</v>
      </c>
      <c r="C30" s="818"/>
      <c r="D30" s="819" t="s">
        <v>8213</v>
      </c>
      <c r="E30" s="46" t="s">
        <v>8214</v>
      </c>
      <c r="F30" s="44" t="s">
        <v>8215</v>
      </c>
      <c r="G30" s="145" t="s">
        <v>8216</v>
      </c>
      <c r="H30" s="654" t="s">
        <v>8217</v>
      </c>
      <c r="I30" s="68" t="s">
        <v>8218</v>
      </c>
      <c r="J30" s="67"/>
      <c r="K30" s="67"/>
      <c r="L30" s="67"/>
    </row>
    <row r="31" spans="1:13" ht="30" x14ac:dyDescent="0.4">
      <c r="A31" s="125" t="s">
        <v>8219</v>
      </c>
      <c r="B31" s="817" t="s">
        <v>8220</v>
      </c>
      <c r="C31" s="818"/>
      <c r="D31" s="819" t="s">
        <v>8221</v>
      </c>
      <c r="E31" s="46" t="s">
        <v>8222</v>
      </c>
      <c r="F31" s="44" t="s">
        <v>8223</v>
      </c>
      <c r="G31" s="145" t="s">
        <v>8224</v>
      </c>
      <c r="H31" s="826" t="s">
        <v>5337</v>
      </c>
      <c r="I31" s="66" t="s">
        <v>8225</v>
      </c>
      <c r="J31" s="67"/>
      <c r="K31" s="67"/>
      <c r="L31" s="67"/>
    </row>
    <row r="32" spans="1:13" ht="30" x14ac:dyDescent="0.4">
      <c r="A32" s="125" t="s">
        <v>8226</v>
      </c>
      <c r="B32" s="817" t="s">
        <v>8227</v>
      </c>
      <c r="C32" s="818"/>
      <c r="D32" s="819" t="s">
        <v>8228</v>
      </c>
      <c r="E32" s="46" t="s">
        <v>8229</v>
      </c>
      <c r="F32" s="44" t="s">
        <v>8230</v>
      </c>
      <c r="G32" s="827" t="s">
        <v>8231</v>
      </c>
      <c r="H32" s="654" t="s">
        <v>8232</v>
      </c>
      <c r="I32" s="66"/>
      <c r="J32" s="67"/>
      <c r="K32" s="67"/>
      <c r="L32" s="67"/>
    </row>
    <row r="33" spans="1:12" ht="30" x14ac:dyDescent="0.4">
      <c r="A33" s="125" t="s">
        <v>7910</v>
      </c>
      <c r="B33" s="817" t="s">
        <v>8233</v>
      </c>
      <c r="C33" s="818"/>
      <c r="D33" s="819" t="s">
        <v>626</v>
      </c>
      <c r="E33" s="46" t="s">
        <v>627</v>
      </c>
      <c r="F33" s="44" t="s">
        <v>628</v>
      </c>
      <c r="G33" s="145" t="s">
        <v>8234</v>
      </c>
      <c r="H33" s="826" t="s">
        <v>5337</v>
      </c>
      <c r="I33" s="66"/>
      <c r="J33" s="67"/>
      <c r="K33" s="67"/>
      <c r="L33" s="67"/>
    </row>
    <row r="34" spans="1:12" ht="30" x14ac:dyDescent="0.4">
      <c r="A34" s="125" t="s">
        <v>8080</v>
      </c>
      <c r="B34" s="817" t="s">
        <v>8235</v>
      </c>
      <c r="C34" s="818"/>
      <c r="D34" s="819" t="s">
        <v>8236</v>
      </c>
      <c r="E34" s="46" t="s">
        <v>8237</v>
      </c>
      <c r="F34" s="44" t="s">
        <v>8238</v>
      </c>
      <c r="G34" s="145" t="s">
        <v>8239</v>
      </c>
      <c r="H34" s="821" t="s">
        <v>6093</v>
      </c>
      <c r="I34" s="66"/>
      <c r="J34" s="67"/>
      <c r="K34" s="67"/>
      <c r="L34" s="67"/>
    </row>
    <row r="35" spans="1:12" ht="30" x14ac:dyDescent="0.4">
      <c r="A35" s="125" t="s">
        <v>8080</v>
      </c>
      <c r="B35" s="817" t="s">
        <v>8240</v>
      </c>
      <c r="C35" s="818"/>
      <c r="D35" s="819" t="s">
        <v>8241</v>
      </c>
      <c r="E35" s="46" t="s">
        <v>8242</v>
      </c>
      <c r="F35" s="44" t="s">
        <v>8243</v>
      </c>
      <c r="G35" s="145" t="s">
        <v>8244</v>
      </c>
      <c r="H35" s="821" t="s">
        <v>6093</v>
      </c>
      <c r="I35" s="742"/>
      <c r="J35" s="67"/>
      <c r="K35" s="67"/>
      <c r="L35" s="67"/>
    </row>
    <row r="36" spans="1:12" ht="30" x14ac:dyDescent="0.4">
      <c r="A36" s="125" t="s">
        <v>8080</v>
      </c>
      <c r="B36" s="817" t="s">
        <v>8245</v>
      </c>
      <c r="C36" s="818"/>
      <c r="D36" s="819" t="s">
        <v>8246</v>
      </c>
      <c r="E36" s="46" t="s">
        <v>8247</v>
      </c>
      <c r="F36" s="44" t="s">
        <v>8248</v>
      </c>
      <c r="G36" s="145" t="s">
        <v>8249</v>
      </c>
      <c r="H36" s="821" t="s">
        <v>6093</v>
      </c>
      <c r="I36" s="742"/>
      <c r="J36" s="67"/>
      <c r="K36" s="67"/>
      <c r="L36" s="67"/>
    </row>
    <row r="37" spans="1:12" ht="30" x14ac:dyDescent="0.4">
      <c r="A37" s="125" t="s">
        <v>8250</v>
      </c>
      <c r="B37" s="817" t="s">
        <v>8251</v>
      </c>
      <c r="C37" s="818"/>
      <c r="D37" s="819" t="s">
        <v>8252</v>
      </c>
      <c r="E37" s="46" t="s">
        <v>8253</v>
      </c>
      <c r="F37" s="44" t="s">
        <v>8254</v>
      </c>
      <c r="G37" s="145" t="s">
        <v>8255</v>
      </c>
      <c r="H37" s="654" t="s">
        <v>580</v>
      </c>
      <c r="I37" s="742" t="s">
        <v>8256</v>
      </c>
      <c r="J37" s="67"/>
      <c r="K37" s="67"/>
      <c r="L37" s="67"/>
    </row>
    <row r="38" spans="1:12" ht="30" x14ac:dyDescent="0.4">
      <c r="A38" s="125" t="s">
        <v>4243</v>
      </c>
      <c r="B38" s="817" t="s">
        <v>8257</v>
      </c>
      <c r="C38" s="818"/>
      <c r="D38" s="819" t="s">
        <v>8258</v>
      </c>
      <c r="E38" s="46" t="s">
        <v>8259</v>
      </c>
      <c r="F38" s="44" t="s">
        <v>8260</v>
      </c>
      <c r="G38" s="145" t="s">
        <v>8261</v>
      </c>
      <c r="H38" s="654" t="s">
        <v>8262</v>
      </c>
      <c r="I38" s="66"/>
      <c r="J38" s="67"/>
      <c r="K38" s="67"/>
      <c r="L38" s="67"/>
    </row>
    <row r="39" spans="1:12" ht="30" x14ac:dyDescent="0.4">
      <c r="A39" s="125" t="s">
        <v>4451</v>
      </c>
      <c r="B39" s="817" t="s">
        <v>8263</v>
      </c>
      <c r="C39" s="818"/>
      <c r="D39" s="819" t="s">
        <v>8264</v>
      </c>
      <c r="E39" s="46" t="s">
        <v>8265</v>
      </c>
      <c r="F39" s="44" t="s">
        <v>8266</v>
      </c>
      <c r="G39" s="145" t="s">
        <v>8267</v>
      </c>
      <c r="H39" s="654" t="s">
        <v>8268</v>
      </c>
      <c r="I39" s="68" t="s">
        <v>1135</v>
      </c>
      <c r="J39" s="67"/>
      <c r="K39" s="67"/>
      <c r="L39" s="67"/>
    </row>
    <row r="40" spans="1:12" ht="30" x14ac:dyDescent="0.4">
      <c r="A40" s="125" t="s">
        <v>4250</v>
      </c>
      <c r="B40" s="817" t="s">
        <v>8269</v>
      </c>
      <c r="C40" s="818"/>
      <c r="D40" s="819" t="s">
        <v>8270</v>
      </c>
      <c r="E40" s="46" t="s">
        <v>8271</v>
      </c>
      <c r="F40" s="44" t="s">
        <v>8272</v>
      </c>
      <c r="G40" s="145" t="s">
        <v>8273</v>
      </c>
      <c r="H40" s="654" t="s">
        <v>8274</v>
      </c>
      <c r="I40" s="68" t="s">
        <v>1112</v>
      </c>
      <c r="J40" s="67"/>
      <c r="K40" s="67"/>
      <c r="L40" s="67"/>
    </row>
    <row r="41" spans="1:12" ht="30" x14ac:dyDescent="0.4">
      <c r="A41" s="125" t="s">
        <v>4240</v>
      </c>
      <c r="B41" s="817" t="s">
        <v>8275</v>
      </c>
      <c r="C41" s="818"/>
      <c r="D41" s="819" t="s">
        <v>8276</v>
      </c>
      <c r="E41" s="46" t="s">
        <v>8277</v>
      </c>
      <c r="F41" s="44" t="s">
        <v>8278</v>
      </c>
      <c r="G41" s="145" t="s">
        <v>8279</v>
      </c>
      <c r="H41" s="654" t="s">
        <v>8280</v>
      </c>
      <c r="I41" s="68" t="s">
        <v>1139</v>
      </c>
      <c r="J41" s="67"/>
      <c r="K41" s="67"/>
      <c r="L41" s="67"/>
    </row>
    <row r="42" spans="1:12" ht="30" x14ac:dyDescent="0.4">
      <c r="A42" s="125" t="s">
        <v>4451</v>
      </c>
      <c r="B42" s="817" t="s">
        <v>8281</v>
      </c>
      <c r="C42" s="818"/>
      <c r="D42" s="819" t="s">
        <v>8282</v>
      </c>
      <c r="E42" s="46" t="s">
        <v>8283</v>
      </c>
      <c r="F42" s="44" t="s">
        <v>8284</v>
      </c>
      <c r="G42" s="145" t="s">
        <v>8285</v>
      </c>
      <c r="H42" s="654" t="s">
        <v>8286</v>
      </c>
      <c r="I42" s="68" t="s">
        <v>8287</v>
      </c>
      <c r="J42" s="67"/>
      <c r="K42" s="67"/>
      <c r="L42" s="639" t="s">
        <v>8288</v>
      </c>
    </row>
    <row r="43" spans="1:12" ht="30" x14ac:dyDescent="0.4">
      <c r="A43" s="125" t="s">
        <v>4451</v>
      </c>
      <c r="B43" s="817" t="s">
        <v>8289</v>
      </c>
      <c r="C43" s="818"/>
      <c r="D43" s="819" t="s">
        <v>8290</v>
      </c>
      <c r="E43" s="46" t="s">
        <v>8291</v>
      </c>
      <c r="F43" s="44" t="s">
        <v>8292</v>
      </c>
      <c r="G43" s="145" t="s">
        <v>8293</v>
      </c>
      <c r="H43" s="654" t="s">
        <v>8294</v>
      </c>
      <c r="I43" s="68" t="s">
        <v>1137</v>
      </c>
      <c r="J43" s="67"/>
      <c r="K43" s="67"/>
      <c r="L43" s="67"/>
    </row>
    <row r="44" spans="1:12" ht="30" x14ac:dyDescent="0.4">
      <c r="A44" s="125" t="s">
        <v>7070</v>
      </c>
      <c r="B44" s="817" t="s">
        <v>8295</v>
      </c>
      <c r="C44" s="818"/>
      <c r="D44" s="819" t="s">
        <v>8296</v>
      </c>
      <c r="E44" s="46" t="s">
        <v>8297</v>
      </c>
      <c r="F44" s="44" t="s">
        <v>8298</v>
      </c>
      <c r="G44" s="145" t="s">
        <v>8299</v>
      </c>
      <c r="H44" s="821" t="s">
        <v>6093</v>
      </c>
      <c r="I44" s="66"/>
      <c r="J44" s="67"/>
      <c r="K44" s="67"/>
      <c r="L44" s="67"/>
    </row>
    <row r="45" spans="1:12" ht="30" x14ac:dyDescent="0.4">
      <c r="A45" s="125" t="s">
        <v>7070</v>
      </c>
      <c r="B45" s="817" t="s">
        <v>8300</v>
      </c>
      <c r="C45" s="818"/>
      <c r="D45" s="819" t="s">
        <v>8301</v>
      </c>
      <c r="E45" s="46" t="s">
        <v>8302</v>
      </c>
      <c r="F45" s="44" t="s">
        <v>8303</v>
      </c>
      <c r="G45" s="145" t="s">
        <v>8304</v>
      </c>
      <c r="H45" s="821" t="s">
        <v>6093</v>
      </c>
      <c r="I45" s="66"/>
      <c r="J45" s="67"/>
      <c r="K45" s="67"/>
      <c r="L45" s="67"/>
    </row>
    <row r="46" spans="1:12" ht="30" x14ac:dyDescent="0.4">
      <c r="A46" s="125" t="s">
        <v>5682</v>
      </c>
      <c r="B46" s="817" t="s">
        <v>8305</v>
      </c>
      <c r="C46" s="818"/>
      <c r="D46" s="819" t="s">
        <v>8306</v>
      </c>
      <c r="E46" s="46" t="s">
        <v>8307</v>
      </c>
      <c r="F46" s="44" t="s">
        <v>8308</v>
      </c>
      <c r="G46" s="145" t="s">
        <v>8309</v>
      </c>
      <c r="H46" s="654" t="s">
        <v>5358</v>
      </c>
      <c r="I46" s="66"/>
      <c r="J46" s="67"/>
      <c r="K46" s="67"/>
      <c r="L46" s="67"/>
    </row>
    <row r="47" spans="1:12" ht="30" x14ac:dyDescent="0.4">
      <c r="A47" s="125" t="s">
        <v>5682</v>
      </c>
      <c r="B47" s="817" t="s">
        <v>8310</v>
      </c>
      <c r="C47" s="818"/>
      <c r="D47" s="819" t="s">
        <v>8311</v>
      </c>
      <c r="E47" s="46" t="s">
        <v>8312</v>
      </c>
      <c r="F47" s="44" t="s">
        <v>8313</v>
      </c>
      <c r="G47" s="145" t="s">
        <v>8314</v>
      </c>
      <c r="H47" s="821" t="s">
        <v>6093</v>
      </c>
      <c r="I47" s="66"/>
      <c r="J47" s="67"/>
      <c r="K47" s="67"/>
      <c r="L47" s="67"/>
    </row>
    <row r="48" spans="1:12" ht="30" x14ac:dyDescent="0.4">
      <c r="A48" s="125" t="s">
        <v>5682</v>
      </c>
      <c r="B48" s="817" t="s">
        <v>8315</v>
      </c>
      <c r="C48" s="818"/>
      <c r="D48" s="819" t="s">
        <v>8316</v>
      </c>
      <c r="E48" s="46" t="s">
        <v>8317</v>
      </c>
      <c r="F48" s="44" t="s">
        <v>8318</v>
      </c>
      <c r="G48" s="145" t="s">
        <v>8319</v>
      </c>
      <c r="H48" s="654" t="s">
        <v>5358</v>
      </c>
      <c r="I48" s="66"/>
      <c r="J48" s="67"/>
      <c r="K48" s="67"/>
      <c r="L48" s="67"/>
    </row>
    <row r="49" spans="1:12" ht="30" x14ac:dyDescent="0.4">
      <c r="A49" s="125" t="s">
        <v>5682</v>
      </c>
      <c r="B49" s="817" t="s">
        <v>8320</v>
      </c>
      <c r="C49" s="818"/>
      <c r="D49" s="819" t="s">
        <v>8321</v>
      </c>
      <c r="E49" s="46" t="s">
        <v>8322</v>
      </c>
      <c r="F49" s="44" t="s">
        <v>8323</v>
      </c>
      <c r="G49" s="145" t="s">
        <v>8324</v>
      </c>
      <c r="H49" s="654" t="s">
        <v>5358</v>
      </c>
      <c r="I49" s="66"/>
      <c r="J49" s="67"/>
      <c r="K49" s="67"/>
      <c r="L49" s="67"/>
    </row>
    <row r="50" spans="1:12" ht="30" x14ac:dyDescent="0.4">
      <c r="A50" s="125" t="s">
        <v>4832</v>
      </c>
      <c r="B50" s="817" t="s">
        <v>8325</v>
      </c>
      <c r="C50" s="818"/>
      <c r="D50" s="819" t="s">
        <v>8326</v>
      </c>
      <c r="E50" s="46" t="s">
        <v>8327</v>
      </c>
      <c r="F50" s="44" t="s">
        <v>8328</v>
      </c>
      <c r="G50" s="145" t="s">
        <v>8329</v>
      </c>
      <c r="H50" s="654" t="s">
        <v>8330</v>
      </c>
      <c r="I50" s="68" t="s">
        <v>4537</v>
      </c>
      <c r="J50" s="67"/>
      <c r="K50" s="67"/>
      <c r="L50" s="67"/>
    </row>
    <row r="51" spans="1:12" ht="30" x14ac:dyDescent="0.4">
      <c r="A51" s="125" t="s">
        <v>5682</v>
      </c>
      <c r="B51" s="817" t="s">
        <v>8331</v>
      </c>
      <c r="C51" s="818"/>
      <c r="D51" s="819" t="s">
        <v>8332</v>
      </c>
      <c r="E51" s="46" t="s">
        <v>8333</v>
      </c>
      <c r="F51" s="44" t="s">
        <v>8334</v>
      </c>
      <c r="G51" s="145" t="s">
        <v>8335</v>
      </c>
      <c r="H51" s="821" t="s">
        <v>6093</v>
      </c>
      <c r="I51" s="66"/>
      <c r="J51" s="67"/>
      <c r="K51" s="67"/>
      <c r="L51" s="67"/>
    </row>
    <row r="52" spans="1:12" ht="30" x14ac:dyDescent="0.4">
      <c r="A52" s="125" t="s">
        <v>5682</v>
      </c>
      <c r="B52" s="817" t="s">
        <v>8336</v>
      </c>
      <c r="C52" s="818"/>
      <c r="D52" s="819" t="s">
        <v>8337</v>
      </c>
      <c r="E52" s="46" t="s">
        <v>8338</v>
      </c>
      <c r="F52" s="44" t="s">
        <v>8339</v>
      </c>
      <c r="G52" s="145" t="s">
        <v>8340</v>
      </c>
      <c r="H52" s="821" t="s">
        <v>6093</v>
      </c>
      <c r="I52" s="66"/>
      <c r="J52" s="67"/>
      <c r="K52" s="67"/>
      <c r="L52" s="67"/>
    </row>
    <row r="53" spans="1:12" ht="30" x14ac:dyDescent="0.4">
      <c r="A53" s="125" t="s">
        <v>5682</v>
      </c>
      <c r="B53" s="817" t="s">
        <v>8341</v>
      </c>
      <c r="C53" s="818"/>
      <c r="D53" s="819" t="s">
        <v>8342</v>
      </c>
      <c r="E53" s="46" t="s">
        <v>8343</v>
      </c>
      <c r="F53" s="44" t="s">
        <v>8344</v>
      </c>
      <c r="G53" s="145" t="s">
        <v>8345</v>
      </c>
      <c r="H53" s="821" t="s">
        <v>6093</v>
      </c>
      <c r="I53" s="66"/>
      <c r="J53" s="67"/>
      <c r="K53" s="67"/>
      <c r="L53" s="67"/>
    </row>
    <row r="54" spans="1:12" ht="30" x14ac:dyDescent="0.4">
      <c r="A54" s="125" t="s">
        <v>5682</v>
      </c>
      <c r="B54" s="817" t="s">
        <v>8346</v>
      </c>
      <c r="C54" s="818"/>
      <c r="D54" s="819" t="s">
        <v>8347</v>
      </c>
      <c r="E54" s="46" t="s">
        <v>8348</v>
      </c>
      <c r="F54" s="44" t="s">
        <v>8349</v>
      </c>
      <c r="G54" s="145" t="s">
        <v>8350</v>
      </c>
      <c r="H54" s="821" t="s">
        <v>6093</v>
      </c>
      <c r="I54" s="66"/>
      <c r="J54" s="67"/>
      <c r="K54" s="67"/>
      <c r="L54" s="67"/>
    </row>
    <row r="55" spans="1:12" ht="30" x14ac:dyDescent="0.4">
      <c r="A55" s="125" t="s">
        <v>5682</v>
      </c>
      <c r="B55" s="817" t="s">
        <v>8351</v>
      </c>
      <c r="C55" s="818"/>
      <c r="D55" s="819" t="s">
        <v>8352</v>
      </c>
      <c r="E55" s="46" t="s">
        <v>8353</v>
      </c>
      <c r="F55" s="44" t="s">
        <v>8354</v>
      </c>
      <c r="G55" s="145" t="s">
        <v>8355</v>
      </c>
      <c r="H55" s="821" t="s">
        <v>6093</v>
      </c>
      <c r="I55" s="66"/>
      <c r="J55" s="67"/>
      <c r="K55" s="67"/>
      <c r="L55" s="67"/>
    </row>
    <row r="56" spans="1:12" ht="30" x14ac:dyDescent="0.4">
      <c r="A56" s="125" t="s">
        <v>5682</v>
      </c>
      <c r="B56" s="817" t="s">
        <v>8356</v>
      </c>
      <c r="C56" s="818"/>
      <c r="D56" s="819" t="s">
        <v>8357</v>
      </c>
      <c r="E56" s="46" t="s">
        <v>8358</v>
      </c>
      <c r="F56" s="44" t="s">
        <v>8359</v>
      </c>
      <c r="G56" s="145" t="s">
        <v>8360</v>
      </c>
      <c r="H56" s="821" t="s">
        <v>6093</v>
      </c>
      <c r="I56" s="66"/>
      <c r="J56" s="67"/>
      <c r="K56" s="67"/>
      <c r="L56" s="67"/>
    </row>
    <row r="57" spans="1:12" ht="30" x14ac:dyDescent="0.4">
      <c r="A57" s="125" t="s">
        <v>5682</v>
      </c>
      <c r="B57" s="817" t="s">
        <v>8361</v>
      </c>
      <c r="C57" s="818"/>
      <c r="D57" s="819" t="s">
        <v>8362</v>
      </c>
      <c r="E57" s="46" t="s">
        <v>8363</v>
      </c>
      <c r="F57" s="44" t="s">
        <v>8364</v>
      </c>
      <c r="G57" s="145" t="s">
        <v>8365</v>
      </c>
      <c r="H57" s="821" t="s">
        <v>6093</v>
      </c>
      <c r="I57" s="66"/>
      <c r="J57" s="67"/>
      <c r="K57" s="67"/>
      <c r="L57" s="67"/>
    </row>
    <row r="58" spans="1:12" ht="30" x14ac:dyDescent="0.4">
      <c r="A58" s="125" t="s">
        <v>5682</v>
      </c>
      <c r="B58" s="817" t="s">
        <v>8366</v>
      </c>
      <c r="C58" s="818"/>
      <c r="D58" s="819" t="s">
        <v>8367</v>
      </c>
      <c r="E58" s="46" t="s">
        <v>8368</v>
      </c>
      <c r="F58" s="44" t="s">
        <v>8369</v>
      </c>
      <c r="G58" s="145" t="s">
        <v>8370</v>
      </c>
      <c r="H58" s="821" t="s">
        <v>6093</v>
      </c>
      <c r="I58" s="66"/>
      <c r="J58" s="67"/>
      <c r="K58" s="67"/>
      <c r="L58" s="67"/>
    </row>
    <row r="59" spans="1:12" ht="30" x14ac:dyDescent="0.4">
      <c r="A59" s="125" t="s">
        <v>5682</v>
      </c>
      <c r="B59" s="817" t="s">
        <v>8371</v>
      </c>
      <c r="C59" s="817"/>
      <c r="D59" s="157" t="s">
        <v>8372</v>
      </c>
      <c r="E59" s="38" t="s">
        <v>8373</v>
      </c>
      <c r="F59" s="44" t="s">
        <v>8374</v>
      </c>
      <c r="G59" s="43" t="s">
        <v>8375</v>
      </c>
      <c r="H59" s="54" t="s">
        <v>6093</v>
      </c>
      <c r="I59" s="66"/>
      <c r="J59" s="67"/>
      <c r="K59" s="67"/>
      <c r="L59" s="67"/>
    </row>
    <row r="60" spans="1:12" ht="30" x14ac:dyDescent="0.4">
      <c r="A60" s="125" t="s">
        <v>5682</v>
      </c>
      <c r="B60" s="817" t="s">
        <v>8376</v>
      </c>
      <c r="C60" s="817"/>
      <c r="D60" s="157" t="s">
        <v>8377</v>
      </c>
      <c r="E60" s="38" t="s">
        <v>8378</v>
      </c>
      <c r="F60" s="44" t="s">
        <v>8379</v>
      </c>
      <c r="G60" s="43" t="s">
        <v>8380</v>
      </c>
      <c r="H60" s="54" t="s">
        <v>6093</v>
      </c>
      <c r="I60" s="66"/>
      <c r="J60" s="67"/>
      <c r="K60" s="67"/>
      <c r="L60" s="67"/>
    </row>
    <row r="61" spans="1:12" ht="30" x14ac:dyDescent="0.4">
      <c r="A61" s="125" t="s">
        <v>8178</v>
      </c>
      <c r="B61" s="817" t="s">
        <v>8381</v>
      </c>
      <c r="C61" s="112"/>
      <c r="D61" s="157" t="s">
        <v>8382</v>
      </c>
      <c r="E61" s="38" t="s">
        <v>8383</v>
      </c>
      <c r="F61" s="44" t="s">
        <v>8384</v>
      </c>
      <c r="G61" s="43" t="s">
        <v>8385</v>
      </c>
      <c r="H61" s="828" t="s">
        <v>8386</v>
      </c>
      <c r="I61" s="66" t="s">
        <v>8387</v>
      </c>
      <c r="J61" s="67"/>
      <c r="K61" s="67"/>
      <c r="L61" s="67"/>
    </row>
    <row r="62" spans="1:12" ht="30" x14ac:dyDescent="0.4">
      <c r="A62" s="125" t="s">
        <v>8388</v>
      </c>
      <c r="B62" s="817" t="s">
        <v>8389</v>
      </c>
      <c r="C62" s="112"/>
      <c r="D62" s="157" t="s">
        <v>8390</v>
      </c>
      <c r="E62" s="38" t="s">
        <v>8391</v>
      </c>
      <c r="F62" s="44" t="s">
        <v>8392</v>
      </c>
      <c r="G62" s="43" t="s">
        <v>8393</v>
      </c>
      <c r="H62" s="54" t="s">
        <v>6093</v>
      </c>
      <c r="I62" s="66"/>
      <c r="J62" s="67"/>
      <c r="K62" s="67"/>
      <c r="L62" s="67"/>
    </row>
    <row r="63" spans="1:12" ht="30" x14ac:dyDescent="0.4">
      <c r="A63" s="125" t="s">
        <v>5682</v>
      </c>
      <c r="B63" s="817" t="s">
        <v>8394</v>
      </c>
      <c r="C63" s="112"/>
      <c r="D63" s="157" t="s">
        <v>8395</v>
      </c>
      <c r="E63" s="38" t="s">
        <v>8396</v>
      </c>
      <c r="F63" s="44" t="s">
        <v>8397</v>
      </c>
      <c r="G63" s="43" t="s">
        <v>8398</v>
      </c>
      <c r="H63" s="54" t="s">
        <v>6093</v>
      </c>
      <c r="I63" s="742"/>
      <c r="J63" s="67"/>
      <c r="K63" s="67"/>
      <c r="L63" s="67"/>
    </row>
    <row r="64" spans="1:12" ht="30" x14ac:dyDescent="0.4">
      <c r="A64" s="125" t="s">
        <v>5682</v>
      </c>
      <c r="B64" s="817" t="s">
        <v>8399</v>
      </c>
      <c r="C64" s="112"/>
      <c r="D64" s="157" t="s">
        <v>8400</v>
      </c>
      <c r="E64" s="38" t="s">
        <v>8401</v>
      </c>
      <c r="F64" s="44" t="s">
        <v>8402</v>
      </c>
      <c r="G64" s="43" t="s">
        <v>8403</v>
      </c>
      <c r="H64" s="54" t="s">
        <v>6093</v>
      </c>
      <c r="I64" s="66"/>
      <c r="J64" s="67"/>
      <c r="K64" s="67"/>
      <c r="L64" s="67"/>
    </row>
    <row r="65" spans="1:12" ht="30" x14ac:dyDescent="0.4">
      <c r="A65" s="125" t="s">
        <v>5682</v>
      </c>
      <c r="B65" s="817" t="s">
        <v>8404</v>
      </c>
      <c r="C65" s="112"/>
      <c r="D65" s="157" t="s">
        <v>8405</v>
      </c>
      <c r="E65" s="38" t="s">
        <v>8406</v>
      </c>
      <c r="F65" s="44" t="s">
        <v>8407</v>
      </c>
      <c r="G65" s="829" t="s">
        <v>8408</v>
      </c>
      <c r="H65" s="828" t="s">
        <v>580</v>
      </c>
      <c r="I65" s="66"/>
      <c r="J65" s="67"/>
      <c r="K65" s="67"/>
      <c r="L65" s="67"/>
    </row>
    <row r="66" spans="1:12" ht="30" x14ac:dyDescent="0.4">
      <c r="A66" s="125" t="s">
        <v>5682</v>
      </c>
      <c r="B66" s="817" t="s">
        <v>8409</v>
      </c>
      <c r="C66" s="112"/>
      <c r="D66" s="157" t="s">
        <v>8410</v>
      </c>
      <c r="E66" s="38" t="s">
        <v>8411</v>
      </c>
      <c r="F66" s="44" t="s">
        <v>8412</v>
      </c>
      <c r="G66" s="43" t="s">
        <v>8413</v>
      </c>
      <c r="H66" s="54" t="s">
        <v>6093</v>
      </c>
      <c r="I66" s="66"/>
      <c r="J66" s="67"/>
      <c r="K66" s="67"/>
      <c r="L66" s="67"/>
    </row>
    <row r="67" spans="1:12" ht="30" x14ac:dyDescent="0.4">
      <c r="A67" s="125" t="s">
        <v>5682</v>
      </c>
      <c r="B67" s="817" t="s">
        <v>8414</v>
      </c>
      <c r="C67" s="112"/>
      <c r="D67" s="157" t="s">
        <v>8415</v>
      </c>
      <c r="E67" s="38" t="s">
        <v>8416</v>
      </c>
      <c r="F67" s="44" t="s">
        <v>8417</v>
      </c>
      <c r="G67" s="43" t="s">
        <v>8418</v>
      </c>
      <c r="H67" s="54" t="s">
        <v>6093</v>
      </c>
      <c r="I67" s="66"/>
      <c r="J67" s="67"/>
      <c r="K67" s="67"/>
      <c r="L67" s="67"/>
    </row>
    <row r="68" spans="1:12" ht="30" x14ac:dyDescent="0.4">
      <c r="A68" s="125" t="s">
        <v>5682</v>
      </c>
      <c r="B68" s="817" t="s">
        <v>8419</v>
      </c>
      <c r="C68" s="112"/>
      <c r="D68" s="157" t="s">
        <v>8420</v>
      </c>
      <c r="E68" s="38" t="s">
        <v>8421</v>
      </c>
      <c r="F68" s="44" t="s">
        <v>8422</v>
      </c>
      <c r="G68" s="43" t="s">
        <v>8423</v>
      </c>
      <c r="H68" s="54" t="s">
        <v>6093</v>
      </c>
      <c r="I68" s="66"/>
      <c r="J68" s="67"/>
      <c r="K68" s="67"/>
      <c r="L68" s="67"/>
    </row>
    <row r="69" spans="1:12" ht="30" x14ac:dyDescent="0.4">
      <c r="A69" s="125" t="s">
        <v>7070</v>
      </c>
      <c r="B69" s="817" t="s">
        <v>8424</v>
      </c>
      <c r="C69" s="112"/>
      <c r="D69" s="157" t="s">
        <v>8425</v>
      </c>
      <c r="E69" s="38" t="s">
        <v>8426</v>
      </c>
      <c r="F69" s="44" t="s">
        <v>8427</v>
      </c>
      <c r="G69" s="43" t="s">
        <v>8428</v>
      </c>
      <c r="H69" s="54" t="s">
        <v>6093</v>
      </c>
      <c r="I69" s="66"/>
      <c r="J69" s="67"/>
      <c r="K69" s="67"/>
      <c r="L69" s="67"/>
    </row>
    <row r="70" spans="1:12" ht="30" x14ac:dyDescent="0.4">
      <c r="A70" s="125" t="s">
        <v>4601</v>
      </c>
      <c r="B70" s="817" t="s">
        <v>8429</v>
      </c>
      <c r="C70" s="112"/>
      <c r="D70" s="157" t="s">
        <v>8430</v>
      </c>
      <c r="E70" s="38" t="s">
        <v>8431</v>
      </c>
      <c r="F70" s="44" t="s">
        <v>8432</v>
      </c>
      <c r="G70" s="43" t="s">
        <v>8433</v>
      </c>
      <c r="H70" s="828" t="s">
        <v>8434</v>
      </c>
      <c r="I70" s="68" t="s">
        <v>1153</v>
      </c>
      <c r="J70" s="67"/>
      <c r="K70" s="67"/>
      <c r="L70" s="67"/>
    </row>
    <row r="71" spans="1:12" ht="30" x14ac:dyDescent="0.4">
      <c r="A71" s="125" t="s">
        <v>4250</v>
      </c>
      <c r="B71" s="817" t="s">
        <v>8435</v>
      </c>
      <c r="C71" s="112"/>
      <c r="D71" s="157" t="s">
        <v>8436</v>
      </c>
      <c r="E71" s="38" t="s">
        <v>8437</v>
      </c>
      <c r="F71" s="44" t="s">
        <v>8438</v>
      </c>
      <c r="G71" s="43" t="s">
        <v>8439</v>
      </c>
      <c r="H71" s="828" t="s">
        <v>5337</v>
      </c>
      <c r="I71" s="66"/>
      <c r="J71" s="67"/>
      <c r="K71" s="67"/>
      <c r="L71" s="67"/>
    </row>
    <row r="72" spans="1:12" ht="30" x14ac:dyDescent="0.4">
      <c r="A72" s="125" t="s">
        <v>4240</v>
      </c>
      <c r="B72" s="817" t="s">
        <v>8440</v>
      </c>
      <c r="C72" s="112"/>
      <c r="D72" s="157" t="s">
        <v>8441</v>
      </c>
      <c r="E72" s="38" t="s">
        <v>8442</v>
      </c>
      <c r="F72" s="44" t="s">
        <v>8443</v>
      </c>
      <c r="G72" s="43" t="s">
        <v>8444</v>
      </c>
      <c r="H72" s="828" t="s">
        <v>8445</v>
      </c>
      <c r="I72" s="68" t="s">
        <v>7598</v>
      </c>
      <c r="J72" s="67"/>
      <c r="K72" s="67"/>
      <c r="L72" s="67"/>
    </row>
    <row r="73" spans="1:12" ht="30" x14ac:dyDescent="0.4">
      <c r="A73" s="125" t="s">
        <v>4124</v>
      </c>
      <c r="B73" s="817" t="s">
        <v>8446</v>
      </c>
      <c r="C73" s="112"/>
      <c r="D73" s="157" t="s">
        <v>8447</v>
      </c>
      <c r="E73" s="38" t="s">
        <v>8448</v>
      </c>
      <c r="F73" s="44" t="s">
        <v>8449</v>
      </c>
      <c r="G73" s="43" t="s">
        <v>8450</v>
      </c>
      <c r="H73" s="828" t="s">
        <v>8451</v>
      </c>
      <c r="I73" s="66" t="s">
        <v>8452</v>
      </c>
      <c r="J73" s="67"/>
      <c r="K73" s="67"/>
      <c r="L73" s="67"/>
    </row>
    <row r="74" spans="1:12" ht="30" x14ac:dyDescent="0.4">
      <c r="A74" s="125" t="s">
        <v>4240</v>
      </c>
      <c r="B74" s="817" t="s">
        <v>8453</v>
      </c>
      <c r="C74" s="112"/>
      <c r="D74" s="157" t="s">
        <v>8454</v>
      </c>
      <c r="E74" s="38" t="s">
        <v>8455</v>
      </c>
      <c r="F74" s="44" t="s">
        <v>8456</v>
      </c>
      <c r="G74" s="43" t="s">
        <v>8457</v>
      </c>
      <c r="H74" s="69" t="s">
        <v>5337</v>
      </c>
      <c r="I74" s="742"/>
      <c r="J74" s="67"/>
      <c r="K74" s="67"/>
      <c r="L74" s="67"/>
    </row>
    <row r="75" spans="1:12" ht="30" x14ac:dyDescent="0.4">
      <c r="A75" s="125" t="s">
        <v>5403</v>
      </c>
      <c r="B75" s="817" t="s">
        <v>8458</v>
      </c>
      <c r="C75" s="112"/>
      <c r="D75" s="157" t="s">
        <v>8459</v>
      </c>
      <c r="E75" s="38" t="s">
        <v>8460</v>
      </c>
      <c r="F75" s="44" t="s">
        <v>8461</v>
      </c>
      <c r="G75" s="43" t="s">
        <v>8462</v>
      </c>
      <c r="H75" s="54" t="s">
        <v>8463</v>
      </c>
      <c r="I75" s="68" t="s">
        <v>4482</v>
      </c>
      <c r="J75" s="67"/>
      <c r="K75" s="67"/>
      <c r="L75" s="67"/>
    </row>
    <row r="76" spans="1:12" ht="30" x14ac:dyDescent="0.4">
      <c r="A76" s="125" t="s">
        <v>8178</v>
      </c>
      <c r="B76" s="817" t="s">
        <v>8464</v>
      </c>
      <c r="C76" s="112"/>
      <c r="D76" s="157" t="s">
        <v>8465</v>
      </c>
      <c r="E76" s="38" t="s">
        <v>8466</v>
      </c>
      <c r="F76" s="44" t="s">
        <v>8467</v>
      </c>
      <c r="G76" s="43" t="s">
        <v>8468</v>
      </c>
      <c r="H76" s="828" t="s">
        <v>8469</v>
      </c>
      <c r="I76" s="66"/>
      <c r="J76" s="67"/>
      <c r="K76" s="67"/>
      <c r="L76" s="67"/>
    </row>
    <row r="77" spans="1:12" ht="30" x14ac:dyDescent="0.4">
      <c r="A77" s="125" t="s">
        <v>8178</v>
      </c>
      <c r="B77" s="817" t="s">
        <v>8470</v>
      </c>
      <c r="C77" s="112"/>
      <c r="D77" s="157" t="s">
        <v>8471</v>
      </c>
      <c r="E77" s="38" t="s">
        <v>8472</v>
      </c>
      <c r="F77" s="44" t="s">
        <v>8473</v>
      </c>
      <c r="G77" s="43" t="s">
        <v>8474</v>
      </c>
      <c r="H77" s="54" t="s">
        <v>6093</v>
      </c>
      <c r="I77" s="66"/>
      <c r="J77" s="67"/>
      <c r="K77" s="67"/>
      <c r="L77" s="67"/>
    </row>
    <row r="78" spans="1:12" ht="30" x14ac:dyDescent="0.4">
      <c r="A78" s="125" t="s">
        <v>8178</v>
      </c>
      <c r="B78" s="817" t="s">
        <v>8475</v>
      </c>
      <c r="C78" s="112"/>
      <c r="D78" s="157" t="s">
        <v>8476</v>
      </c>
      <c r="E78" s="38" t="s">
        <v>8477</v>
      </c>
      <c r="F78" s="44" t="s">
        <v>8478</v>
      </c>
      <c r="G78" s="43" t="s">
        <v>8479</v>
      </c>
      <c r="H78" s="828" t="s">
        <v>8480</v>
      </c>
      <c r="I78" s="66"/>
      <c r="J78" s="67"/>
      <c r="K78" s="67"/>
      <c r="L78" s="67"/>
    </row>
    <row r="79" spans="1:12" ht="30" x14ac:dyDescent="0.4">
      <c r="A79" s="125" t="s">
        <v>8178</v>
      </c>
      <c r="B79" s="817" t="s">
        <v>8481</v>
      </c>
      <c r="C79" s="112"/>
      <c r="D79" s="157" t="s">
        <v>8482</v>
      </c>
      <c r="E79" s="38" t="s">
        <v>8034</v>
      </c>
      <c r="F79" s="44" t="s">
        <v>8483</v>
      </c>
      <c r="G79" s="43" t="s">
        <v>8484</v>
      </c>
      <c r="H79" s="828" t="s">
        <v>8485</v>
      </c>
      <c r="I79" s="66"/>
      <c r="J79" s="67"/>
      <c r="K79" s="67"/>
      <c r="L79" s="67"/>
    </row>
    <row r="80" spans="1:12" ht="30" x14ac:dyDescent="0.4">
      <c r="A80" s="125" t="s">
        <v>8178</v>
      </c>
      <c r="B80" s="817" t="s">
        <v>8486</v>
      </c>
      <c r="C80" s="112"/>
      <c r="D80" s="157" t="s">
        <v>8487</v>
      </c>
      <c r="E80" s="38" t="s">
        <v>8488</v>
      </c>
      <c r="F80" s="44" t="s">
        <v>8489</v>
      </c>
      <c r="G80" s="43" t="s">
        <v>8490</v>
      </c>
      <c r="H80" s="828" t="s">
        <v>8491</v>
      </c>
      <c r="I80" s="66"/>
      <c r="J80" s="67"/>
      <c r="K80" s="67"/>
      <c r="L80" s="67"/>
    </row>
    <row r="81" spans="1:23" ht="30" x14ac:dyDescent="0.4">
      <c r="A81" s="125" t="s">
        <v>5396</v>
      </c>
      <c r="B81" s="817" t="s">
        <v>8492</v>
      </c>
      <c r="C81" s="112"/>
      <c r="D81" s="157" t="s">
        <v>8493</v>
      </c>
      <c r="E81" s="38" t="s">
        <v>8494</v>
      </c>
      <c r="F81" s="44" t="s">
        <v>8495</v>
      </c>
      <c r="G81" s="43" t="s">
        <v>8496</v>
      </c>
      <c r="H81" s="828" t="s">
        <v>8497</v>
      </c>
      <c r="I81" s="68" t="s">
        <v>1167</v>
      </c>
      <c r="J81" s="67"/>
      <c r="K81" s="67"/>
      <c r="L81" s="67"/>
    </row>
    <row r="82" spans="1:23" ht="30" x14ac:dyDescent="0.4">
      <c r="A82" s="125" t="s">
        <v>5682</v>
      </c>
      <c r="B82" s="817" t="s">
        <v>8498</v>
      </c>
      <c r="C82" s="112"/>
      <c r="D82" s="157" t="s">
        <v>8499</v>
      </c>
      <c r="E82" s="38" t="s">
        <v>8500</v>
      </c>
      <c r="F82" s="44" t="s">
        <v>8501</v>
      </c>
      <c r="G82" s="43" t="s">
        <v>8502</v>
      </c>
      <c r="H82" s="828" t="s">
        <v>5358</v>
      </c>
      <c r="I82" s="66"/>
      <c r="J82" s="67"/>
      <c r="K82" s="67"/>
      <c r="L82" s="67"/>
    </row>
    <row r="83" spans="1:23" ht="30" x14ac:dyDescent="0.4">
      <c r="A83" s="125" t="s">
        <v>8503</v>
      </c>
      <c r="B83" s="817" t="s">
        <v>8504</v>
      </c>
      <c r="C83" s="112"/>
      <c r="D83" s="157" t="s">
        <v>8505</v>
      </c>
      <c r="E83" s="38" t="s">
        <v>8506</v>
      </c>
      <c r="F83" s="44" t="s">
        <v>8507</v>
      </c>
      <c r="G83" s="43" t="s">
        <v>8508</v>
      </c>
      <c r="H83" s="828" t="s">
        <v>8509</v>
      </c>
      <c r="I83" s="66"/>
      <c r="J83" s="67"/>
      <c r="K83" s="67"/>
      <c r="L83" s="67"/>
    </row>
    <row r="84" spans="1:23" ht="38.25" x14ac:dyDescent="0.4">
      <c r="A84" s="125" t="s">
        <v>8510</v>
      </c>
      <c r="B84" s="817" t="s">
        <v>8511</v>
      </c>
      <c r="C84" s="112"/>
      <c r="D84" s="157" t="s">
        <v>8512</v>
      </c>
      <c r="E84" s="38" t="s">
        <v>8513</v>
      </c>
      <c r="F84" s="44" t="s">
        <v>8514</v>
      </c>
      <c r="G84" s="43" t="s">
        <v>8515</v>
      </c>
      <c r="H84" s="73" t="s">
        <v>8516</v>
      </c>
      <c r="I84" s="68" t="s">
        <v>8517</v>
      </c>
      <c r="J84" s="67"/>
      <c r="K84" s="67"/>
      <c r="L84" s="67"/>
    </row>
    <row r="85" spans="1:23" ht="30" x14ac:dyDescent="0.4">
      <c r="A85" s="125" t="s">
        <v>7910</v>
      </c>
      <c r="B85" s="817" t="s">
        <v>8518</v>
      </c>
      <c r="C85" s="112"/>
      <c r="D85" s="157" t="s">
        <v>602</v>
      </c>
      <c r="E85" s="38" t="s">
        <v>603</v>
      </c>
      <c r="F85" s="44" t="s">
        <v>604</v>
      </c>
      <c r="G85" s="43" t="s">
        <v>4274</v>
      </c>
      <c r="H85" s="828" t="s">
        <v>8519</v>
      </c>
      <c r="I85" s="68" t="s">
        <v>1364</v>
      </c>
      <c r="J85" s="67"/>
      <c r="K85" s="67"/>
      <c r="L85" s="67"/>
    </row>
    <row r="86" spans="1:23" ht="30" x14ac:dyDescent="0.4">
      <c r="A86" s="125" t="s">
        <v>7910</v>
      </c>
      <c r="B86" s="817" t="s">
        <v>8520</v>
      </c>
      <c r="C86" s="112"/>
      <c r="D86" s="157" t="s">
        <v>605</v>
      </c>
      <c r="E86" s="38" t="s">
        <v>606</v>
      </c>
      <c r="F86" s="44" t="s">
        <v>607</v>
      </c>
      <c r="G86" s="43" t="s">
        <v>4274</v>
      </c>
      <c r="H86" s="830" t="s">
        <v>8521</v>
      </c>
      <c r="I86" s="742"/>
      <c r="J86" s="67"/>
      <c r="K86" s="67"/>
      <c r="L86" s="67"/>
    </row>
    <row r="87" spans="1:23" ht="30" x14ac:dyDescent="0.4">
      <c r="A87" s="125" t="s">
        <v>4124</v>
      </c>
      <c r="B87" s="817" t="s">
        <v>8522</v>
      </c>
      <c r="C87" s="112"/>
      <c r="D87" s="157" t="s">
        <v>8523</v>
      </c>
      <c r="E87" s="38" t="s">
        <v>8524</v>
      </c>
      <c r="F87" s="44" t="s">
        <v>8525</v>
      </c>
      <c r="G87" s="43" t="s">
        <v>8526</v>
      </c>
      <c r="H87" s="828" t="s">
        <v>8527</v>
      </c>
      <c r="I87" s="68" t="s">
        <v>1169</v>
      </c>
      <c r="J87" s="67"/>
      <c r="K87" s="67"/>
      <c r="L87" s="67"/>
    </row>
    <row r="88" spans="1:23" ht="30" x14ac:dyDescent="0.4">
      <c r="A88" s="125" t="s">
        <v>4240</v>
      </c>
      <c r="B88" s="817" t="s">
        <v>8528</v>
      </c>
      <c r="C88" s="112"/>
      <c r="D88" s="157" t="s">
        <v>8529</v>
      </c>
      <c r="E88" s="38" t="s">
        <v>8530</v>
      </c>
      <c r="F88" s="44" t="s">
        <v>8531</v>
      </c>
      <c r="G88" s="43" t="s">
        <v>8532</v>
      </c>
      <c r="H88" s="828" t="s">
        <v>8533</v>
      </c>
      <c r="I88" s="68" t="s">
        <v>1173</v>
      </c>
      <c r="J88" s="67"/>
      <c r="K88" s="67"/>
      <c r="L88" s="67"/>
    </row>
    <row r="89" spans="1:23" ht="30" x14ac:dyDescent="0.4">
      <c r="A89" s="125" t="s">
        <v>8534</v>
      </c>
      <c r="B89" s="817" t="s">
        <v>8535</v>
      </c>
      <c r="C89" s="112"/>
      <c r="D89" s="157" t="s">
        <v>8536</v>
      </c>
      <c r="E89" s="38" t="s">
        <v>8537</v>
      </c>
      <c r="F89" s="44" t="s">
        <v>8538</v>
      </c>
      <c r="G89" s="43" t="s">
        <v>8539</v>
      </c>
      <c r="H89" s="69" t="s">
        <v>5337</v>
      </c>
      <c r="I89" s="742"/>
      <c r="J89" s="67"/>
      <c r="K89" s="67"/>
      <c r="L89" s="67"/>
    </row>
    <row r="90" spans="1:23" ht="30" x14ac:dyDescent="0.4">
      <c r="A90" s="125" t="s">
        <v>4493</v>
      </c>
      <c r="B90" s="817" t="s">
        <v>8540</v>
      </c>
      <c r="C90" s="112"/>
      <c r="D90" s="157" t="s">
        <v>8541</v>
      </c>
      <c r="E90" s="38" t="s">
        <v>8542</v>
      </c>
      <c r="F90" s="44" t="s">
        <v>8543</v>
      </c>
      <c r="G90" s="43" t="s">
        <v>8544</v>
      </c>
      <c r="H90" s="828" t="s">
        <v>8545</v>
      </c>
      <c r="I90" s="68" t="s">
        <v>8546</v>
      </c>
      <c r="J90" s="831" t="s">
        <v>8547</v>
      </c>
      <c r="K90" s="832" t="s">
        <v>8548</v>
      </c>
      <c r="L90" s="115"/>
      <c r="M90" s="115"/>
      <c r="N90" s="115"/>
      <c r="O90" s="115"/>
      <c r="P90" s="115"/>
      <c r="Q90" s="115"/>
      <c r="R90" s="115"/>
      <c r="S90" s="115"/>
      <c r="T90" s="115"/>
      <c r="U90" s="115"/>
      <c r="V90" s="115"/>
      <c r="W90" s="115"/>
    </row>
    <row r="91" spans="1:23" ht="30" x14ac:dyDescent="0.4">
      <c r="A91" s="125" t="s">
        <v>5583</v>
      </c>
      <c r="B91" s="817" t="s">
        <v>8549</v>
      </c>
      <c r="C91" s="112"/>
      <c r="D91" s="157" t="s">
        <v>8550</v>
      </c>
      <c r="E91" s="38" t="s">
        <v>8551</v>
      </c>
      <c r="F91" s="44" t="s">
        <v>8552</v>
      </c>
      <c r="G91" s="43" t="s">
        <v>8553</v>
      </c>
      <c r="H91" s="828" t="s">
        <v>8554</v>
      </c>
      <c r="I91" s="66"/>
      <c r="J91" s="67"/>
      <c r="K91" s="67"/>
      <c r="L91" s="67"/>
    </row>
    <row r="92" spans="1:23" ht="30" x14ac:dyDescent="0.4">
      <c r="A92" s="125" t="s">
        <v>8555</v>
      </c>
      <c r="B92" s="817" t="s">
        <v>8556</v>
      </c>
      <c r="C92" s="112"/>
      <c r="D92" s="157" t="s">
        <v>8557</v>
      </c>
      <c r="E92" s="38" t="s">
        <v>8558</v>
      </c>
      <c r="F92" s="44" t="s">
        <v>8559</v>
      </c>
      <c r="G92" s="43" t="s">
        <v>8560</v>
      </c>
      <c r="H92" s="828" t="s">
        <v>8561</v>
      </c>
      <c r="I92" s="68" t="s">
        <v>8562</v>
      </c>
      <c r="J92" s="67"/>
      <c r="K92" s="67"/>
      <c r="L92" s="67"/>
    </row>
    <row r="93" spans="1:23" ht="30" x14ac:dyDescent="0.4">
      <c r="A93" s="125" t="s">
        <v>4250</v>
      </c>
      <c r="B93" s="817" t="s">
        <v>8563</v>
      </c>
      <c r="C93" s="112"/>
      <c r="D93" s="157" t="s">
        <v>8564</v>
      </c>
      <c r="E93" s="38" t="s">
        <v>8565</v>
      </c>
      <c r="F93" s="44" t="s">
        <v>8566</v>
      </c>
      <c r="G93" s="57" t="s">
        <v>8532</v>
      </c>
      <c r="H93" s="833" t="s">
        <v>8567</v>
      </c>
      <c r="I93" s="68" t="s">
        <v>1106</v>
      </c>
      <c r="J93" s="67"/>
      <c r="K93" s="67"/>
      <c r="L93" s="67"/>
    </row>
    <row r="94" spans="1:23" ht="30" x14ac:dyDescent="0.4">
      <c r="A94" s="125" t="s">
        <v>8136</v>
      </c>
      <c r="B94" s="817" t="s">
        <v>8568</v>
      </c>
      <c r="C94" s="112"/>
      <c r="D94" s="157" t="s">
        <v>8569</v>
      </c>
      <c r="E94" s="38" t="s">
        <v>8570</v>
      </c>
      <c r="F94" s="44" t="s">
        <v>8571</v>
      </c>
      <c r="G94" s="57" t="s">
        <v>8572</v>
      </c>
      <c r="H94" s="833" t="s">
        <v>8573</v>
      </c>
      <c r="I94" s="66"/>
      <c r="J94" s="67"/>
      <c r="K94" s="67"/>
      <c r="L94" s="67"/>
    </row>
    <row r="95" spans="1:23" ht="30" x14ac:dyDescent="0.4">
      <c r="A95" s="125" t="s">
        <v>337</v>
      </c>
      <c r="B95" s="817" t="s">
        <v>8574</v>
      </c>
      <c r="C95" s="112"/>
      <c r="D95" s="157" t="s">
        <v>8575</v>
      </c>
      <c r="E95" s="38" t="s">
        <v>8576</v>
      </c>
      <c r="F95" s="44" t="s">
        <v>8577</v>
      </c>
      <c r="G95" s="57" t="s">
        <v>8578</v>
      </c>
      <c r="H95" s="834" t="s">
        <v>8579</v>
      </c>
      <c r="I95" s="68" t="s">
        <v>8580</v>
      </c>
      <c r="J95" s="67"/>
      <c r="K95" s="67"/>
      <c r="L95" s="67"/>
    </row>
    <row r="96" spans="1:23" ht="30" x14ac:dyDescent="0.4">
      <c r="A96" s="125" t="s">
        <v>8581</v>
      </c>
      <c r="B96" s="817" t="s">
        <v>8582</v>
      </c>
      <c r="C96" s="112"/>
      <c r="D96" s="157" t="s">
        <v>8583</v>
      </c>
      <c r="E96" s="38" t="s">
        <v>8584</v>
      </c>
      <c r="F96" s="44" t="s">
        <v>8585</v>
      </c>
      <c r="G96" s="43" t="s">
        <v>8586</v>
      </c>
      <c r="H96" s="833" t="s">
        <v>8587</v>
      </c>
      <c r="I96" s="68" t="s">
        <v>6986</v>
      </c>
      <c r="J96" s="67"/>
      <c r="K96" s="67"/>
      <c r="L96" s="67"/>
    </row>
    <row r="97" spans="1:12" ht="30" x14ac:dyDescent="0.4">
      <c r="A97" s="125" t="s">
        <v>4159</v>
      </c>
      <c r="B97" s="817" t="s">
        <v>799</v>
      </c>
      <c r="C97" s="112"/>
      <c r="D97" s="157" t="s">
        <v>8588</v>
      </c>
      <c r="E97" s="38" t="s">
        <v>8589</v>
      </c>
      <c r="F97" s="44" t="s">
        <v>8590</v>
      </c>
      <c r="G97" s="43" t="s">
        <v>8591</v>
      </c>
      <c r="H97" s="835" t="s">
        <v>5337</v>
      </c>
      <c r="I97" s="66"/>
      <c r="J97" s="67"/>
      <c r="K97" s="67"/>
      <c r="L97" s="67"/>
    </row>
    <row r="98" spans="1:12" ht="30" x14ac:dyDescent="0.4">
      <c r="A98" s="125" t="s">
        <v>4601</v>
      </c>
      <c r="B98" s="817" t="s">
        <v>8592</v>
      </c>
      <c r="C98" s="112"/>
      <c r="D98" s="157" t="s">
        <v>8593</v>
      </c>
      <c r="E98" s="38" t="s">
        <v>8594</v>
      </c>
      <c r="F98" s="44" t="s">
        <v>8595</v>
      </c>
      <c r="G98" s="43" t="s">
        <v>8596</v>
      </c>
      <c r="H98" s="828" t="s">
        <v>8597</v>
      </c>
      <c r="I98" s="150" t="s">
        <v>4680</v>
      </c>
      <c r="J98" s="67"/>
      <c r="K98" s="67"/>
      <c r="L98" s="67"/>
    </row>
    <row r="99" spans="1:12" ht="30" x14ac:dyDescent="0.4">
      <c r="A99" s="125" t="s">
        <v>8598</v>
      </c>
      <c r="B99" s="817" t="s">
        <v>8599</v>
      </c>
      <c r="C99" s="112"/>
      <c r="D99" s="157" t="s">
        <v>8600</v>
      </c>
      <c r="E99" s="38" t="s">
        <v>8601</v>
      </c>
      <c r="F99" s="44" t="s">
        <v>8602</v>
      </c>
      <c r="G99" s="43" t="s">
        <v>8603</v>
      </c>
      <c r="H99" s="828" t="s">
        <v>8604</v>
      </c>
      <c r="I99" s="150" t="s">
        <v>4361</v>
      </c>
      <c r="J99" s="836"/>
      <c r="K99" s="67"/>
      <c r="L99" s="67"/>
    </row>
    <row r="100" spans="1:12" ht="30" x14ac:dyDescent="0.4">
      <c r="A100" s="125" t="s">
        <v>8503</v>
      </c>
      <c r="B100" s="817" t="s">
        <v>8605</v>
      </c>
      <c r="C100" s="112"/>
      <c r="D100" s="157" t="s">
        <v>8606</v>
      </c>
      <c r="E100" s="38" t="s">
        <v>8607</v>
      </c>
      <c r="F100" s="44" t="s">
        <v>8608</v>
      </c>
      <c r="G100" s="43" t="s">
        <v>8609</v>
      </c>
      <c r="H100" s="828" t="s">
        <v>8610</v>
      </c>
      <c r="I100" s="150" t="s">
        <v>4358</v>
      </c>
      <c r="J100" s="67"/>
      <c r="K100" s="67"/>
      <c r="L100" s="67"/>
    </row>
    <row r="101" spans="1:12" ht="30" x14ac:dyDescent="0.4">
      <c r="A101" s="125" t="s">
        <v>8226</v>
      </c>
      <c r="B101" s="817" t="s">
        <v>8611</v>
      </c>
      <c r="D101" s="157" t="s">
        <v>8612</v>
      </c>
      <c r="E101" s="38" t="s">
        <v>8613</v>
      </c>
      <c r="F101" s="44" t="s">
        <v>8614</v>
      </c>
      <c r="G101" s="43" t="s">
        <v>8615</v>
      </c>
      <c r="H101" s="828" t="s">
        <v>8616</v>
      </c>
      <c r="I101" s="742"/>
      <c r="J101" s="67"/>
      <c r="K101" s="67"/>
      <c r="L101" s="67"/>
    </row>
    <row r="102" spans="1:12" ht="30" x14ac:dyDescent="0.4">
      <c r="A102" s="125" t="s">
        <v>8178</v>
      </c>
      <c r="B102" s="817" t="s">
        <v>8617</v>
      </c>
      <c r="D102" s="157" t="s">
        <v>8618</v>
      </c>
      <c r="E102" s="38" t="s">
        <v>8619</v>
      </c>
      <c r="F102" s="44" t="s">
        <v>8620</v>
      </c>
      <c r="G102" s="43" t="s">
        <v>8621</v>
      </c>
      <c r="H102" s="828" t="s">
        <v>6464</v>
      </c>
      <c r="I102" s="66"/>
      <c r="J102" s="67"/>
      <c r="K102" s="67"/>
      <c r="L102" s="67"/>
    </row>
    <row r="103" spans="1:12" ht="30" x14ac:dyDescent="0.4">
      <c r="A103" s="125" t="s">
        <v>8622</v>
      </c>
      <c r="B103" s="817" t="s">
        <v>8623</v>
      </c>
      <c r="D103" s="157" t="s">
        <v>8624</v>
      </c>
      <c r="E103" s="38" t="s">
        <v>8625</v>
      </c>
      <c r="F103" s="44" t="s">
        <v>8626</v>
      </c>
      <c r="G103" s="43" t="s">
        <v>8627</v>
      </c>
      <c r="H103" s="69" t="s">
        <v>5337</v>
      </c>
      <c r="I103" s="66"/>
      <c r="J103" s="67"/>
      <c r="K103" s="67"/>
      <c r="L103" s="67"/>
    </row>
    <row r="104" spans="1:12" ht="30" x14ac:dyDescent="0.4">
      <c r="A104" s="125" t="s">
        <v>8226</v>
      </c>
      <c r="B104" s="817" t="s">
        <v>8628</v>
      </c>
      <c r="D104" s="157" t="s">
        <v>8629</v>
      </c>
      <c r="E104" s="38" t="s">
        <v>8630</v>
      </c>
      <c r="F104" s="44" t="s">
        <v>8631</v>
      </c>
      <c r="G104" s="43" t="s">
        <v>8632</v>
      </c>
      <c r="H104" s="69" t="s">
        <v>5337</v>
      </c>
      <c r="I104" s="742"/>
      <c r="J104" s="67"/>
      <c r="K104" s="67"/>
      <c r="L104" s="67"/>
    </row>
    <row r="105" spans="1:12" ht="30" x14ac:dyDescent="0.4">
      <c r="A105" s="125" t="s">
        <v>4124</v>
      </c>
      <c r="B105" s="817" t="s">
        <v>8633</v>
      </c>
      <c r="D105" s="157" t="s">
        <v>8634</v>
      </c>
      <c r="E105" s="38" t="s">
        <v>8635</v>
      </c>
      <c r="F105" s="44" t="s">
        <v>8636</v>
      </c>
      <c r="G105" s="43" t="s">
        <v>8637</v>
      </c>
      <c r="H105" s="828" t="s">
        <v>8638</v>
      </c>
      <c r="I105" s="68" t="s">
        <v>8639</v>
      </c>
      <c r="J105" s="67"/>
      <c r="K105" s="67"/>
      <c r="L105" s="67"/>
    </row>
    <row r="106" spans="1:12" ht="30" x14ac:dyDescent="0.4">
      <c r="A106" s="125" t="s">
        <v>8622</v>
      </c>
      <c r="B106" s="817" t="s">
        <v>8640</v>
      </c>
      <c r="D106" s="157" t="s">
        <v>8641</v>
      </c>
      <c r="E106" s="38" t="s">
        <v>8642</v>
      </c>
      <c r="F106" s="44" t="s">
        <v>8643</v>
      </c>
      <c r="G106" s="43" t="s">
        <v>8644</v>
      </c>
      <c r="H106" s="69" t="s">
        <v>5337</v>
      </c>
      <c r="I106" s="66"/>
      <c r="J106" s="67"/>
      <c r="K106" s="67"/>
      <c r="L106" s="67"/>
    </row>
    <row r="107" spans="1:12" ht="30" x14ac:dyDescent="0.4">
      <c r="A107" s="125" t="s">
        <v>4601</v>
      </c>
      <c r="B107" s="817" t="s">
        <v>8645</v>
      </c>
      <c r="D107" s="157" t="s">
        <v>8646</v>
      </c>
      <c r="E107" s="38" t="s">
        <v>8647</v>
      </c>
      <c r="F107" s="44" t="s">
        <v>8648</v>
      </c>
      <c r="G107" s="43" t="s">
        <v>8649</v>
      </c>
      <c r="H107" s="828" t="s">
        <v>8650</v>
      </c>
      <c r="I107" s="68" t="s">
        <v>4291</v>
      </c>
      <c r="J107" s="67"/>
      <c r="K107" s="67"/>
      <c r="L107" s="67"/>
    </row>
    <row r="108" spans="1:12" ht="30" x14ac:dyDescent="0.4">
      <c r="A108" s="125" t="s">
        <v>8555</v>
      </c>
      <c r="B108" s="817" t="s">
        <v>8651</v>
      </c>
      <c r="D108" s="157" t="s">
        <v>8652</v>
      </c>
      <c r="E108" s="38" t="s">
        <v>8653</v>
      </c>
      <c r="F108" s="44" t="s">
        <v>8654</v>
      </c>
      <c r="G108" s="43" t="s">
        <v>8655</v>
      </c>
      <c r="H108" s="828" t="s">
        <v>8656</v>
      </c>
      <c r="I108" s="68" t="s">
        <v>4248</v>
      </c>
      <c r="J108" s="67"/>
      <c r="K108" s="67"/>
      <c r="L108" s="67"/>
    </row>
    <row r="109" spans="1:12" ht="30" x14ac:dyDescent="0.4">
      <c r="A109" s="125" t="s">
        <v>4526</v>
      </c>
      <c r="B109" s="817" t="s">
        <v>8657</v>
      </c>
      <c r="D109" s="157" t="s">
        <v>8658</v>
      </c>
      <c r="E109" s="38" t="s">
        <v>8659</v>
      </c>
      <c r="F109" s="44" t="s">
        <v>8660</v>
      </c>
      <c r="G109" s="43" t="s">
        <v>8661</v>
      </c>
      <c r="H109" s="828" t="s">
        <v>8662</v>
      </c>
      <c r="I109" s="68" t="s">
        <v>4238</v>
      </c>
      <c r="J109" s="67"/>
      <c r="K109" s="67"/>
      <c r="L109" s="67"/>
    </row>
    <row r="110" spans="1:12" ht="30" x14ac:dyDescent="0.4">
      <c r="A110" s="125" t="s">
        <v>8555</v>
      </c>
      <c r="B110" s="817" t="s">
        <v>8663</v>
      </c>
      <c r="D110" s="157" t="s">
        <v>8664</v>
      </c>
      <c r="E110" s="38" t="s">
        <v>8665</v>
      </c>
      <c r="F110" s="44" t="s">
        <v>8666</v>
      </c>
      <c r="G110" s="43" t="s">
        <v>8667</v>
      </c>
      <c r="H110" s="828" t="s">
        <v>8668</v>
      </c>
      <c r="I110" s="68" t="s">
        <v>2962</v>
      </c>
      <c r="J110" s="66"/>
      <c r="K110" s="67"/>
      <c r="L110" s="67"/>
    </row>
    <row r="111" spans="1:12" ht="30" x14ac:dyDescent="0.4">
      <c r="A111" s="125" t="s">
        <v>5403</v>
      </c>
      <c r="B111" s="817" t="s">
        <v>8669</v>
      </c>
      <c r="D111" s="157" t="s">
        <v>8670</v>
      </c>
      <c r="E111" s="38" t="s">
        <v>8671</v>
      </c>
      <c r="F111" s="44" t="s">
        <v>8672</v>
      </c>
      <c r="G111" s="43" t="s">
        <v>8673</v>
      </c>
      <c r="H111" s="828" t="s">
        <v>4131</v>
      </c>
      <c r="I111" s="66"/>
      <c r="J111" s="67"/>
      <c r="K111" s="67"/>
      <c r="L111" s="67"/>
    </row>
    <row r="112" spans="1:12" ht="30" x14ac:dyDescent="0.4">
      <c r="A112" s="125" t="s">
        <v>8503</v>
      </c>
      <c r="B112" s="817" t="s">
        <v>8674</v>
      </c>
      <c r="D112" s="157" t="s">
        <v>8675</v>
      </c>
      <c r="E112" s="38" t="s">
        <v>8676</v>
      </c>
      <c r="F112" s="44" t="s">
        <v>8677</v>
      </c>
      <c r="G112" s="43" t="s">
        <v>8678</v>
      </c>
      <c r="H112" s="54" t="s">
        <v>4289</v>
      </c>
      <c r="I112" s="66"/>
      <c r="J112" s="67"/>
      <c r="K112" s="67"/>
      <c r="L112" s="67"/>
    </row>
    <row r="113" spans="1:12" ht="30" x14ac:dyDescent="0.4">
      <c r="A113" s="125" t="s">
        <v>8679</v>
      </c>
      <c r="B113" s="817" t="s">
        <v>8680</v>
      </c>
      <c r="D113" s="157" t="s">
        <v>8681</v>
      </c>
      <c r="E113" s="38" t="s">
        <v>8682</v>
      </c>
      <c r="F113" s="44" t="s">
        <v>8683</v>
      </c>
      <c r="G113" s="43" t="s">
        <v>8684</v>
      </c>
      <c r="H113" s="54" t="s">
        <v>6093</v>
      </c>
      <c r="I113" s="66" t="s">
        <v>8685</v>
      </c>
      <c r="J113" s="67"/>
      <c r="K113" s="67"/>
      <c r="L113" s="67"/>
    </row>
    <row r="114" spans="1:12" ht="30" x14ac:dyDescent="0.4">
      <c r="A114" s="125" t="s">
        <v>8679</v>
      </c>
      <c r="B114" s="817" t="s">
        <v>8686</v>
      </c>
      <c r="D114" s="157" t="s">
        <v>8687</v>
      </c>
      <c r="E114" s="38" t="s">
        <v>8688</v>
      </c>
      <c r="F114" s="44" t="s">
        <v>8689</v>
      </c>
      <c r="G114" s="43" t="s">
        <v>8690</v>
      </c>
      <c r="H114" s="54" t="s">
        <v>6093</v>
      </c>
      <c r="I114" s="66" t="s">
        <v>8685</v>
      </c>
      <c r="J114" s="67"/>
      <c r="K114" s="67"/>
      <c r="L114" s="67"/>
    </row>
    <row r="115" spans="1:12" ht="30" x14ac:dyDescent="0.4">
      <c r="A115" s="125" t="s">
        <v>4240</v>
      </c>
      <c r="B115" s="817" t="s">
        <v>8691</v>
      </c>
      <c r="D115" s="157" t="s">
        <v>8692</v>
      </c>
      <c r="E115" s="38" t="s">
        <v>8693</v>
      </c>
      <c r="F115" s="44" t="s">
        <v>8694</v>
      </c>
      <c r="G115" s="43" t="s">
        <v>8695</v>
      </c>
      <c r="H115" s="828" t="s">
        <v>5337</v>
      </c>
      <c r="I115" s="66"/>
      <c r="J115" s="67"/>
      <c r="K115" s="67"/>
      <c r="L115" s="67"/>
    </row>
    <row r="116" spans="1:12" ht="30" x14ac:dyDescent="0.4">
      <c r="A116" s="125" t="s">
        <v>4526</v>
      </c>
      <c r="B116" s="817" t="s">
        <v>8696</v>
      </c>
      <c r="D116" s="157" t="s">
        <v>8697</v>
      </c>
      <c r="E116" s="38" t="s">
        <v>8698</v>
      </c>
      <c r="F116" s="44" t="s">
        <v>8699</v>
      </c>
      <c r="G116" s="43" t="s">
        <v>8439</v>
      </c>
      <c r="H116" s="828" t="s">
        <v>8700</v>
      </c>
      <c r="I116" s="68" t="s">
        <v>8701</v>
      </c>
      <c r="J116" s="67"/>
      <c r="K116" s="67"/>
      <c r="L116" s="67"/>
    </row>
    <row r="117" spans="1:12" ht="30" x14ac:dyDescent="0.4">
      <c r="A117" s="125" t="s">
        <v>8679</v>
      </c>
      <c r="B117" s="817" t="s">
        <v>8702</v>
      </c>
      <c r="D117" s="157" t="s">
        <v>8703</v>
      </c>
      <c r="E117" s="38" t="s">
        <v>8704</v>
      </c>
      <c r="F117" s="44" t="s">
        <v>8705</v>
      </c>
      <c r="G117" s="43" t="s">
        <v>8706</v>
      </c>
      <c r="H117" s="54" t="s">
        <v>6093</v>
      </c>
      <c r="I117" s="66"/>
      <c r="J117" s="67"/>
      <c r="K117" s="67"/>
      <c r="L117" s="67"/>
    </row>
    <row r="118" spans="1:12" ht="30" x14ac:dyDescent="0.4">
      <c r="A118" s="125" t="s">
        <v>8503</v>
      </c>
      <c r="B118" s="817" t="s">
        <v>8707</v>
      </c>
      <c r="D118" s="157" t="s">
        <v>8708</v>
      </c>
      <c r="E118" s="38" t="s">
        <v>8709</v>
      </c>
      <c r="F118" s="44" t="s">
        <v>8710</v>
      </c>
      <c r="G118" s="43" t="s">
        <v>8711</v>
      </c>
      <c r="H118" s="69" t="s">
        <v>5337</v>
      </c>
      <c r="I118" s="66"/>
      <c r="J118" s="67"/>
      <c r="K118" s="67"/>
      <c r="L118" s="67"/>
    </row>
    <row r="119" spans="1:12" ht="30" x14ac:dyDescent="0.4">
      <c r="A119" s="125" t="s">
        <v>337</v>
      </c>
      <c r="B119" s="817" t="s">
        <v>8712</v>
      </c>
      <c r="D119" s="157" t="s">
        <v>8713</v>
      </c>
      <c r="E119" s="38" t="s">
        <v>8714</v>
      </c>
      <c r="F119" s="44" t="s">
        <v>8715</v>
      </c>
      <c r="G119" s="43" t="s">
        <v>8716</v>
      </c>
      <c r="H119" s="828" t="s">
        <v>8717</v>
      </c>
      <c r="I119" s="66"/>
      <c r="J119" s="67"/>
      <c r="K119" s="67"/>
      <c r="L119" s="67"/>
    </row>
    <row r="120" spans="1:12" ht="30" x14ac:dyDescent="0.4">
      <c r="A120" s="125" t="s">
        <v>4124</v>
      </c>
      <c r="B120" s="817" t="s">
        <v>8718</v>
      </c>
      <c r="D120" s="157" t="s">
        <v>8719</v>
      </c>
      <c r="E120" s="38" t="s">
        <v>8720</v>
      </c>
      <c r="F120" s="44" t="s">
        <v>8721</v>
      </c>
      <c r="G120" s="43" t="s">
        <v>8722</v>
      </c>
      <c r="H120" s="828" t="s">
        <v>8723</v>
      </c>
      <c r="I120" s="66"/>
      <c r="J120" s="67"/>
      <c r="K120" s="67"/>
      <c r="L120" s="67"/>
    </row>
    <row r="121" spans="1:12" ht="30" x14ac:dyDescent="0.4">
      <c r="A121" s="125" t="s">
        <v>8178</v>
      </c>
      <c r="B121" s="817" t="s">
        <v>8724</v>
      </c>
      <c r="D121" s="157" t="s">
        <v>8725</v>
      </c>
      <c r="E121" s="38" t="s">
        <v>8726</v>
      </c>
      <c r="F121" s="44" t="s">
        <v>8727</v>
      </c>
      <c r="G121" s="43" t="s">
        <v>8728</v>
      </c>
      <c r="H121" s="54" t="s">
        <v>6093</v>
      </c>
      <c r="I121" s="66"/>
      <c r="J121" s="67"/>
      <c r="K121" s="67"/>
      <c r="L121" s="67"/>
    </row>
    <row r="122" spans="1:12" ht="30" x14ac:dyDescent="0.4">
      <c r="A122" s="125" t="s">
        <v>337</v>
      </c>
      <c r="B122" s="817" t="s">
        <v>8729</v>
      </c>
      <c r="D122" s="157" t="s">
        <v>8730</v>
      </c>
      <c r="E122" s="38" t="s">
        <v>8731</v>
      </c>
      <c r="F122" s="44" t="s">
        <v>8732</v>
      </c>
      <c r="G122" s="43" t="s">
        <v>8733</v>
      </c>
      <c r="H122" s="828" t="s">
        <v>8734</v>
      </c>
      <c r="I122" s="66"/>
      <c r="J122" s="67"/>
      <c r="K122" s="67"/>
      <c r="L122" s="67"/>
    </row>
    <row r="123" spans="1:12" ht="30" x14ac:dyDescent="0.4">
      <c r="A123" s="125" t="s">
        <v>337</v>
      </c>
      <c r="B123" s="817" t="s">
        <v>8735</v>
      </c>
      <c r="D123" s="157" t="s">
        <v>8736</v>
      </c>
      <c r="E123" s="38" t="s">
        <v>8737</v>
      </c>
      <c r="F123" s="44" t="s">
        <v>8738</v>
      </c>
      <c r="G123" s="43" t="s">
        <v>8739</v>
      </c>
      <c r="H123" s="828" t="s">
        <v>8740</v>
      </c>
      <c r="I123" s="66"/>
      <c r="J123" s="67"/>
      <c r="K123" s="67"/>
      <c r="L123" s="67"/>
    </row>
    <row r="124" spans="1:12" ht="30" x14ac:dyDescent="0.4">
      <c r="A124" s="125" t="s">
        <v>337</v>
      </c>
      <c r="B124" s="817" t="s">
        <v>8741</v>
      </c>
      <c r="D124" s="157" t="s">
        <v>8742</v>
      </c>
      <c r="E124" s="38" t="s">
        <v>8743</v>
      </c>
      <c r="F124" s="44" t="s">
        <v>8744</v>
      </c>
      <c r="G124" s="43" t="s">
        <v>8745</v>
      </c>
      <c r="H124" s="828" t="s">
        <v>8746</v>
      </c>
      <c r="I124" s="66"/>
      <c r="J124" s="67"/>
      <c r="K124" s="67"/>
      <c r="L124" s="67"/>
    </row>
    <row r="125" spans="1:12" ht="30" x14ac:dyDescent="0.4">
      <c r="A125" s="125" t="s">
        <v>337</v>
      </c>
      <c r="B125" s="817" t="s">
        <v>8747</v>
      </c>
      <c r="D125" s="157" t="s">
        <v>8748</v>
      </c>
      <c r="E125" s="38" t="s">
        <v>8749</v>
      </c>
      <c r="F125" s="44" t="s">
        <v>8750</v>
      </c>
      <c r="G125" s="43" t="s">
        <v>8751</v>
      </c>
      <c r="H125" s="828" t="s">
        <v>8752</v>
      </c>
      <c r="I125" s="66"/>
      <c r="J125" s="67"/>
      <c r="K125" s="67"/>
      <c r="L125" s="67"/>
    </row>
    <row r="126" spans="1:12" ht="30" x14ac:dyDescent="0.4">
      <c r="A126" s="125" t="s">
        <v>6197</v>
      </c>
      <c r="B126" s="817" t="s">
        <v>2952</v>
      </c>
      <c r="D126" s="157" t="s">
        <v>8753</v>
      </c>
      <c r="E126" s="38" t="s">
        <v>8754</v>
      </c>
      <c r="F126" s="44" t="s">
        <v>8755</v>
      </c>
      <c r="G126" s="43" t="s">
        <v>8756</v>
      </c>
      <c r="H126" s="69" t="s">
        <v>4408</v>
      </c>
      <c r="I126" s="66"/>
      <c r="J126" s="67"/>
      <c r="K126" s="67"/>
      <c r="L126" s="67"/>
    </row>
    <row r="127" spans="1:12" ht="30" x14ac:dyDescent="0.4">
      <c r="A127" s="125" t="s">
        <v>5334</v>
      </c>
      <c r="B127" s="817" t="s">
        <v>2954</v>
      </c>
      <c r="D127" s="157" t="s">
        <v>8757</v>
      </c>
      <c r="E127" s="38" t="s">
        <v>8758</v>
      </c>
      <c r="F127" s="44" t="s">
        <v>8759</v>
      </c>
      <c r="G127" s="43" t="s">
        <v>8760</v>
      </c>
      <c r="H127" s="828" t="s">
        <v>8761</v>
      </c>
      <c r="I127" s="68" t="s">
        <v>8762</v>
      </c>
      <c r="J127" s="67"/>
      <c r="K127" s="67"/>
      <c r="L127" s="67"/>
    </row>
    <row r="128" spans="1:12" ht="30" x14ac:dyDescent="0.4">
      <c r="A128" s="125" t="s">
        <v>8178</v>
      </c>
      <c r="B128" s="817" t="s">
        <v>2957</v>
      </c>
      <c r="D128" s="157" t="s">
        <v>8763</v>
      </c>
      <c r="E128" s="38" t="s">
        <v>8764</v>
      </c>
      <c r="F128" s="44" t="s">
        <v>8765</v>
      </c>
      <c r="G128" s="43" t="s">
        <v>8766</v>
      </c>
      <c r="H128" s="54" t="s">
        <v>6093</v>
      </c>
      <c r="I128" s="66"/>
      <c r="J128" s="67"/>
      <c r="K128" s="67"/>
      <c r="L128" s="67"/>
    </row>
    <row r="129" spans="1:12" ht="30" x14ac:dyDescent="0.4">
      <c r="A129" s="125" t="s">
        <v>8080</v>
      </c>
      <c r="B129" s="817" t="s">
        <v>2960</v>
      </c>
      <c r="D129" s="157" t="s">
        <v>8767</v>
      </c>
      <c r="E129" s="38" t="s">
        <v>8768</v>
      </c>
      <c r="F129" s="44" t="s">
        <v>8769</v>
      </c>
      <c r="G129" s="43" t="s">
        <v>8770</v>
      </c>
      <c r="H129" s="54" t="s">
        <v>6093</v>
      </c>
      <c r="I129" s="66"/>
      <c r="J129" s="67"/>
      <c r="K129" s="67"/>
      <c r="L129" s="67"/>
    </row>
    <row r="130" spans="1:12" ht="30" x14ac:dyDescent="0.4">
      <c r="A130" s="125" t="s">
        <v>8771</v>
      </c>
      <c r="B130" s="817" t="s">
        <v>2962</v>
      </c>
      <c r="D130" s="157" t="s">
        <v>8772</v>
      </c>
      <c r="E130" s="38" t="s">
        <v>8773</v>
      </c>
      <c r="F130" s="44" t="s">
        <v>8774</v>
      </c>
      <c r="G130" s="43" t="s">
        <v>8775</v>
      </c>
      <c r="H130" s="54" t="s">
        <v>6093</v>
      </c>
      <c r="I130" s="66"/>
      <c r="J130" s="67"/>
      <c r="K130" s="67"/>
      <c r="L130" s="67"/>
    </row>
    <row r="131" spans="1:12" ht="30" x14ac:dyDescent="0.4">
      <c r="A131" s="125" t="s">
        <v>4601</v>
      </c>
      <c r="B131" s="817" t="s">
        <v>2965</v>
      </c>
      <c r="D131" s="157" t="s">
        <v>8776</v>
      </c>
      <c r="E131" s="38" t="s">
        <v>8777</v>
      </c>
      <c r="F131" s="44" t="s">
        <v>8778</v>
      </c>
      <c r="G131" s="43" t="s">
        <v>8779</v>
      </c>
      <c r="H131" s="837" t="s">
        <v>8780</v>
      </c>
      <c r="I131" s="68" t="s">
        <v>546</v>
      </c>
      <c r="J131" s="67"/>
      <c r="K131" s="67"/>
      <c r="L131" s="67"/>
    </row>
    <row r="132" spans="1:12" ht="30" x14ac:dyDescent="0.4">
      <c r="A132" s="125" t="s">
        <v>4601</v>
      </c>
      <c r="B132" s="817" t="s">
        <v>2967</v>
      </c>
      <c r="D132" s="157" t="s">
        <v>8781</v>
      </c>
      <c r="E132" s="38" t="s">
        <v>8782</v>
      </c>
      <c r="F132" s="44" t="s">
        <v>8783</v>
      </c>
      <c r="G132" s="43" t="s">
        <v>8784</v>
      </c>
      <c r="H132" s="828" t="s">
        <v>8785</v>
      </c>
      <c r="I132" s="68" t="s">
        <v>8786</v>
      </c>
      <c r="J132" s="67"/>
      <c r="K132" s="67"/>
      <c r="L132" s="67"/>
    </row>
    <row r="133" spans="1:12" ht="30" x14ac:dyDescent="0.4">
      <c r="A133" s="125" t="s">
        <v>4250</v>
      </c>
      <c r="B133" s="817" t="s">
        <v>2969</v>
      </c>
      <c r="D133" s="157" t="s">
        <v>8787</v>
      </c>
      <c r="E133" s="38" t="s">
        <v>8788</v>
      </c>
      <c r="F133" s="44" t="s">
        <v>8789</v>
      </c>
      <c r="G133" s="43" t="s">
        <v>8790</v>
      </c>
      <c r="H133" s="828" t="s">
        <v>8791</v>
      </c>
      <c r="I133" s="66"/>
      <c r="J133" s="67"/>
      <c r="K133" s="67"/>
      <c r="L133" s="67"/>
    </row>
    <row r="134" spans="1:12" ht="30" x14ac:dyDescent="0.4">
      <c r="A134" s="125" t="s">
        <v>7657</v>
      </c>
      <c r="B134" s="817" t="s">
        <v>2971</v>
      </c>
      <c r="D134" s="157" t="s">
        <v>8792</v>
      </c>
      <c r="E134" s="38" t="s">
        <v>8793</v>
      </c>
      <c r="F134" s="44" t="s">
        <v>8794</v>
      </c>
      <c r="G134" s="43" t="s">
        <v>8795</v>
      </c>
      <c r="H134" s="828" t="s">
        <v>8434</v>
      </c>
      <c r="I134" s="68" t="s">
        <v>443</v>
      </c>
      <c r="J134" s="67"/>
      <c r="K134" s="67"/>
      <c r="L134" s="67"/>
    </row>
    <row r="135" spans="1:12" ht="30" x14ac:dyDescent="0.4">
      <c r="A135" s="125" t="s">
        <v>337</v>
      </c>
      <c r="B135" s="817" t="s">
        <v>2973</v>
      </c>
      <c r="D135" s="157" t="s">
        <v>8796</v>
      </c>
      <c r="E135" s="38" t="s">
        <v>8797</v>
      </c>
      <c r="F135" s="44" t="s">
        <v>8798</v>
      </c>
      <c r="G135" s="43" t="s">
        <v>8799</v>
      </c>
      <c r="H135" s="828" t="s">
        <v>8800</v>
      </c>
      <c r="I135" s="66"/>
      <c r="J135" s="67"/>
      <c r="K135" s="67"/>
      <c r="L135" s="67"/>
    </row>
    <row r="136" spans="1:12" ht="30" x14ac:dyDescent="0.4">
      <c r="A136" s="125" t="s">
        <v>8226</v>
      </c>
      <c r="B136" s="817" t="s">
        <v>2975</v>
      </c>
      <c r="D136" s="157" t="s">
        <v>8801</v>
      </c>
      <c r="E136" s="38" t="s">
        <v>8802</v>
      </c>
      <c r="F136" s="44" t="s">
        <v>8803</v>
      </c>
      <c r="G136" s="43" t="s">
        <v>8804</v>
      </c>
      <c r="H136" s="69" t="s">
        <v>5337</v>
      </c>
      <c r="I136" s="66"/>
      <c r="J136" s="67"/>
      <c r="K136" s="67"/>
      <c r="L136" s="67"/>
    </row>
    <row r="137" spans="1:12" ht="30" x14ac:dyDescent="0.4">
      <c r="A137" s="125" t="s">
        <v>8679</v>
      </c>
      <c r="B137" s="817" t="s">
        <v>2977</v>
      </c>
      <c r="D137" s="157" t="s">
        <v>8805</v>
      </c>
      <c r="E137" s="38" t="s">
        <v>8806</v>
      </c>
      <c r="F137" s="44" t="s">
        <v>8807</v>
      </c>
      <c r="G137" s="43" t="s">
        <v>8808</v>
      </c>
      <c r="H137" s="54" t="s">
        <v>6093</v>
      </c>
      <c r="I137" s="66"/>
      <c r="J137" s="67"/>
      <c r="K137" s="67"/>
      <c r="L137" s="67"/>
    </row>
    <row r="138" spans="1:12" ht="30" x14ac:dyDescent="0.4">
      <c r="A138" s="125" t="s">
        <v>8178</v>
      </c>
      <c r="B138" s="817" t="s">
        <v>2979</v>
      </c>
      <c r="D138" s="157" t="s">
        <v>8809</v>
      </c>
      <c r="E138" s="38" t="s">
        <v>8810</v>
      </c>
      <c r="F138" s="44" t="s">
        <v>8811</v>
      </c>
      <c r="G138" s="43" t="s">
        <v>8812</v>
      </c>
      <c r="H138" s="54" t="s">
        <v>6093</v>
      </c>
      <c r="I138" s="66"/>
      <c r="J138" s="67"/>
      <c r="K138" s="67"/>
      <c r="L138" s="67"/>
    </row>
    <row r="139" spans="1:12" ht="30" x14ac:dyDescent="0.4">
      <c r="A139" s="125" t="s">
        <v>8178</v>
      </c>
      <c r="B139" s="817" t="s">
        <v>2981</v>
      </c>
      <c r="D139" s="157" t="s">
        <v>8813</v>
      </c>
      <c r="E139" s="38" t="s">
        <v>8814</v>
      </c>
      <c r="F139" s="44" t="s">
        <v>8815</v>
      </c>
      <c r="G139" s="43" t="s">
        <v>8816</v>
      </c>
      <c r="H139" s="54" t="s">
        <v>6093</v>
      </c>
      <c r="I139" s="742"/>
      <c r="J139" s="151"/>
      <c r="K139" s="67"/>
      <c r="L139" s="67"/>
    </row>
    <row r="140" spans="1:12" ht="30" x14ac:dyDescent="0.4">
      <c r="A140" s="125" t="s">
        <v>8178</v>
      </c>
      <c r="B140" s="817" t="s">
        <v>2983</v>
      </c>
      <c r="D140" s="157" t="s">
        <v>8817</v>
      </c>
      <c r="E140" s="38" t="s">
        <v>8818</v>
      </c>
      <c r="F140" s="44" t="s">
        <v>8819</v>
      </c>
      <c r="G140" s="43" t="s">
        <v>8820</v>
      </c>
      <c r="H140" s="54" t="s">
        <v>6093</v>
      </c>
      <c r="I140" s="66"/>
      <c r="J140" s="67"/>
      <c r="K140" s="67"/>
      <c r="L140" s="67"/>
    </row>
    <row r="141" spans="1:12" ht="30" x14ac:dyDescent="0.4">
      <c r="A141" s="125" t="s">
        <v>8178</v>
      </c>
      <c r="B141" s="817" t="s">
        <v>2985</v>
      </c>
      <c r="D141" s="157" t="s">
        <v>8821</v>
      </c>
      <c r="E141" s="38" t="s">
        <v>8822</v>
      </c>
      <c r="F141" s="44" t="s">
        <v>8823</v>
      </c>
      <c r="G141" s="43" t="s">
        <v>8812</v>
      </c>
      <c r="H141" s="54" t="s">
        <v>6093</v>
      </c>
      <c r="I141" s="66"/>
      <c r="J141" s="67"/>
      <c r="K141" s="67"/>
      <c r="L141" s="67"/>
    </row>
    <row r="142" spans="1:12" ht="30" x14ac:dyDescent="0.4">
      <c r="A142" s="125" t="s">
        <v>337</v>
      </c>
      <c r="B142" s="817" t="s">
        <v>2987</v>
      </c>
      <c r="D142" s="157" t="s">
        <v>8824</v>
      </c>
      <c r="E142" s="38" t="s">
        <v>8825</v>
      </c>
      <c r="F142" s="44" t="s">
        <v>8826</v>
      </c>
      <c r="G142" s="43" t="s">
        <v>8827</v>
      </c>
      <c r="H142" s="660" t="s">
        <v>8828</v>
      </c>
      <c r="I142" s="66"/>
      <c r="J142" s="67"/>
      <c r="K142" s="67"/>
      <c r="L142" s="67"/>
    </row>
    <row r="143" spans="1:12" ht="30" x14ac:dyDescent="0.4">
      <c r="A143" s="125" t="s">
        <v>8178</v>
      </c>
      <c r="B143" s="817" t="s">
        <v>2989</v>
      </c>
      <c r="D143" s="157" t="s">
        <v>8829</v>
      </c>
      <c r="E143" s="38" t="s">
        <v>8830</v>
      </c>
      <c r="F143" s="44" t="s">
        <v>8831</v>
      </c>
      <c r="G143" s="43" t="s">
        <v>8832</v>
      </c>
      <c r="H143" s="54" t="s">
        <v>6093</v>
      </c>
      <c r="I143" s="66"/>
      <c r="J143" s="67"/>
      <c r="K143" s="67"/>
      <c r="L143" s="67"/>
    </row>
    <row r="144" spans="1:12" ht="30" x14ac:dyDescent="0.4">
      <c r="A144" s="125" t="s">
        <v>7910</v>
      </c>
      <c r="B144" s="817" t="s">
        <v>2991</v>
      </c>
      <c r="D144" s="157" t="s">
        <v>608</v>
      </c>
      <c r="E144" s="38" t="s">
        <v>609</v>
      </c>
      <c r="F144" s="44" t="s">
        <v>610</v>
      </c>
      <c r="G144" s="43" t="s">
        <v>8833</v>
      </c>
      <c r="H144" s="828" t="s">
        <v>8834</v>
      </c>
      <c r="I144" s="68" t="s">
        <v>8835</v>
      </c>
      <c r="J144" s="67"/>
      <c r="K144" s="67"/>
      <c r="L144" s="67"/>
    </row>
    <row r="145" spans="1:12" ht="30" x14ac:dyDescent="0.4">
      <c r="A145" s="125" t="s">
        <v>8136</v>
      </c>
      <c r="B145" s="817" t="s">
        <v>2993</v>
      </c>
      <c r="D145" s="157" t="s">
        <v>8836</v>
      </c>
      <c r="E145" s="38" t="s">
        <v>8837</v>
      </c>
      <c r="F145" s="44" t="s">
        <v>8838</v>
      </c>
      <c r="G145" s="43" t="s">
        <v>8839</v>
      </c>
      <c r="H145" s="828" t="s">
        <v>8840</v>
      </c>
      <c r="I145" s="68" t="s">
        <v>1358</v>
      </c>
      <c r="J145" s="151"/>
      <c r="K145" s="67"/>
      <c r="L145" s="67"/>
    </row>
    <row r="146" spans="1:12" ht="33.75" x14ac:dyDescent="0.4">
      <c r="A146" s="125" t="s">
        <v>8841</v>
      </c>
      <c r="B146" s="817" t="s">
        <v>2995</v>
      </c>
      <c r="D146" s="157" t="s">
        <v>8842</v>
      </c>
      <c r="E146" s="38" t="s">
        <v>8843</v>
      </c>
      <c r="F146" s="44" t="s">
        <v>8844</v>
      </c>
      <c r="G146" s="43" t="s">
        <v>8845</v>
      </c>
      <c r="H146" s="838" t="s">
        <v>8846</v>
      </c>
      <c r="I146" s="74" t="s">
        <v>8847</v>
      </c>
      <c r="J146" s="67"/>
      <c r="K146" s="67"/>
      <c r="L146" s="67"/>
    </row>
    <row r="147" spans="1:12" ht="30" x14ac:dyDescent="0.4">
      <c r="A147" s="125" t="s">
        <v>8848</v>
      </c>
      <c r="B147" s="817" t="s">
        <v>2997</v>
      </c>
      <c r="D147" s="157" t="s">
        <v>8849</v>
      </c>
      <c r="E147" s="38" t="s">
        <v>8850</v>
      </c>
      <c r="F147" s="44" t="s">
        <v>8851</v>
      </c>
      <c r="G147" s="43" t="s">
        <v>8852</v>
      </c>
      <c r="H147" s="828" t="s">
        <v>8853</v>
      </c>
      <c r="I147" s="68" t="s">
        <v>4532</v>
      </c>
      <c r="J147" s="67"/>
      <c r="K147" s="67"/>
      <c r="L147" s="67"/>
    </row>
    <row r="148" spans="1:12" ht="30" x14ac:dyDescent="0.4">
      <c r="A148" s="125" t="s">
        <v>8555</v>
      </c>
      <c r="B148" s="817" t="s">
        <v>2999</v>
      </c>
      <c r="D148" s="157" t="s">
        <v>8854</v>
      </c>
      <c r="E148" s="38" t="s">
        <v>8855</v>
      </c>
      <c r="F148" s="44" t="s">
        <v>8856</v>
      </c>
      <c r="G148" s="43" t="s">
        <v>8857</v>
      </c>
      <c r="H148" s="828" t="s">
        <v>8858</v>
      </c>
      <c r="I148" s="68" t="s">
        <v>1261</v>
      </c>
      <c r="J148" s="67"/>
      <c r="K148" s="67"/>
      <c r="L148" s="67"/>
    </row>
    <row r="149" spans="1:12" ht="30" x14ac:dyDescent="0.4">
      <c r="A149" s="125" t="s">
        <v>337</v>
      </c>
      <c r="B149" s="817" t="s">
        <v>3001</v>
      </c>
      <c r="D149" s="157" t="s">
        <v>8859</v>
      </c>
      <c r="E149" s="38" t="s">
        <v>8860</v>
      </c>
      <c r="F149" s="44" t="s">
        <v>8861</v>
      </c>
      <c r="G149" s="43" t="s">
        <v>8862</v>
      </c>
      <c r="H149" s="828" t="s">
        <v>8863</v>
      </c>
      <c r="I149" s="66"/>
      <c r="J149" s="67"/>
      <c r="K149" s="67"/>
      <c r="L149" s="67"/>
    </row>
    <row r="150" spans="1:12" ht="30" x14ac:dyDescent="0.4">
      <c r="A150" s="125" t="s">
        <v>4493</v>
      </c>
      <c r="B150" s="817" t="s">
        <v>3003</v>
      </c>
      <c r="D150" s="157" t="s">
        <v>8864</v>
      </c>
      <c r="E150" s="38" t="s">
        <v>8865</v>
      </c>
      <c r="F150" s="44" t="s">
        <v>8866</v>
      </c>
      <c r="G150" s="43" t="s">
        <v>8867</v>
      </c>
      <c r="H150" s="828" t="s">
        <v>8868</v>
      </c>
      <c r="I150" s="68" t="s">
        <v>6527</v>
      </c>
      <c r="J150" s="67"/>
      <c r="K150" s="67"/>
      <c r="L150" s="67"/>
    </row>
    <row r="151" spans="1:12" ht="30" x14ac:dyDescent="0.4">
      <c r="A151" s="125" t="s">
        <v>337</v>
      </c>
      <c r="B151" s="817" t="s">
        <v>3005</v>
      </c>
      <c r="D151" s="157" t="s">
        <v>8869</v>
      </c>
      <c r="E151" s="38" t="s">
        <v>8870</v>
      </c>
      <c r="F151" s="44" t="s">
        <v>8871</v>
      </c>
      <c r="G151" s="43" t="s">
        <v>8872</v>
      </c>
      <c r="H151" s="828" t="s">
        <v>8873</v>
      </c>
      <c r="I151" s="66"/>
      <c r="J151" s="67"/>
      <c r="K151" s="67"/>
      <c r="L151" s="67"/>
    </row>
    <row r="152" spans="1:12" ht="30" x14ac:dyDescent="0.4">
      <c r="A152" s="125" t="s">
        <v>337</v>
      </c>
      <c r="B152" s="817" t="s">
        <v>3007</v>
      </c>
      <c r="D152" s="157" t="s">
        <v>8874</v>
      </c>
      <c r="E152" s="38" t="s">
        <v>8875</v>
      </c>
      <c r="F152" s="44" t="s">
        <v>8876</v>
      </c>
      <c r="G152" s="43" t="s">
        <v>8877</v>
      </c>
      <c r="H152" s="828" t="s">
        <v>8878</v>
      </c>
      <c r="I152" s="742"/>
      <c r="J152" s="67"/>
      <c r="K152" s="67"/>
      <c r="L152" s="67"/>
    </row>
    <row r="153" spans="1:12" ht="30" x14ac:dyDescent="0.4">
      <c r="A153" s="125" t="s">
        <v>8581</v>
      </c>
      <c r="B153" s="817" t="s">
        <v>3009</v>
      </c>
      <c r="D153" s="157" t="s">
        <v>8879</v>
      </c>
      <c r="E153" s="38" t="s">
        <v>8880</v>
      </c>
      <c r="F153" s="44" t="s">
        <v>8881</v>
      </c>
      <c r="G153" s="43" t="s">
        <v>8882</v>
      </c>
      <c r="H153" s="828" t="s">
        <v>8883</v>
      </c>
      <c r="I153" s="68" t="s">
        <v>6480</v>
      </c>
      <c r="J153" s="67"/>
      <c r="K153" s="67"/>
      <c r="L153" s="67"/>
    </row>
    <row r="154" spans="1:12" ht="30" x14ac:dyDescent="0.4">
      <c r="A154" s="125" t="s">
        <v>8841</v>
      </c>
      <c r="B154" s="817" t="s">
        <v>3011</v>
      </c>
      <c r="D154" s="157" t="s">
        <v>8884</v>
      </c>
      <c r="E154" s="38" t="s">
        <v>8885</v>
      </c>
      <c r="F154" s="44" t="s">
        <v>8886</v>
      </c>
      <c r="G154" s="43" t="s">
        <v>8887</v>
      </c>
      <c r="H154" s="828" t="s">
        <v>8888</v>
      </c>
      <c r="I154" s="66" t="s">
        <v>8889</v>
      </c>
      <c r="J154" s="67"/>
      <c r="K154" s="67"/>
      <c r="L154" s="67"/>
    </row>
    <row r="155" spans="1:12" ht="30" x14ac:dyDescent="0.4">
      <c r="A155" s="125" t="s">
        <v>8848</v>
      </c>
      <c r="B155" s="817" t="s">
        <v>3013</v>
      </c>
      <c r="D155" s="157" t="s">
        <v>8890</v>
      </c>
      <c r="E155" s="38" t="s">
        <v>8891</v>
      </c>
      <c r="F155" s="44" t="s">
        <v>8892</v>
      </c>
      <c r="G155" s="43" t="s">
        <v>8893</v>
      </c>
      <c r="H155" s="828" t="s">
        <v>8894</v>
      </c>
      <c r="I155" s="66"/>
      <c r="J155" s="67"/>
      <c r="K155" s="67"/>
      <c r="L155" s="67"/>
    </row>
    <row r="156" spans="1:12" ht="30" x14ac:dyDescent="0.4">
      <c r="A156" s="125" t="s">
        <v>4250</v>
      </c>
      <c r="B156" s="817" t="s">
        <v>3015</v>
      </c>
      <c r="D156" s="157" t="s">
        <v>8895</v>
      </c>
      <c r="E156" s="38" t="s">
        <v>8896</v>
      </c>
      <c r="F156" s="44" t="s">
        <v>8897</v>
      </c>
      <c r="G156" s="43" t="s">
        <v>8898</v>
      </c>
      <c r="H156" s="828" t="s">
        <v>8791</v>
      </c>
      <c r="I156" s="66"/>
      <c r="J156" s="67"/>
      <c r="K156" s="67"/>
      <c r="L156" s="67"/>
    </row>
    <row r="157" spans="1:12" ht="30" x14ac:dyDescent="0.4">
      <c r="A157" s="125" t="s">
        <v>8899</v>
      </c>
      <c r="B157" s="817" t="s">
        <v>3017</v>
      </c>
      <c r="D157" s="157" t="s">
        <v>8900</v>
      </c>
      <c r="E157" s="38" t="s">
        <v>8901</v>
      </c>
      <c r="F157" s="44" t="s">
        <v>8902</v>
      </c>
      <c r="G157" s="43" t="s">
        <v>8903</v>
      </c>
      <c r="H157" s="828" t="s">
        <v>8904</v>
      </c>
      <c r="I157" s="742"/>
      <c r="J157" s="67"/>
      <c r="K157" s="67"/>
      <c r="L157" s="67"/>
    </row>
    <row r="158" spans="1:12" ht="30" x14ac:dyDescent="0.4">
      <c r="A158" s="125" t="s">
        <v>8136</v>
      </c>
      <c r="B158" s="817" t="s">
        <v>3019</v>
      </c>
      <c r="D158" s="157" t="s">
        <v>8905</v>
      </c>
      <c r="E158" s="38" t="s">
        <v>8906</v>
      </c>
      <c r="F158" s="44" t="s">
        <v>8907</v>
      </c>
      <c r="G158" s="43" t="s">
        <v>8908</v>
      </c>
      <c r="H158" s="69" t="s">
        <v>5337</v>
      </c>
      <c r="I158" s="742"/>
      <c r="J158" s="151"/>
      <c r="K158" s="115"/>
      <c r="L158" s="67"/>
    </row>
    <row r="159" spans="1:12" ht="30" x14ac:dyDescent="0.4">
      <c r="A159" s="125" t="s">
        <v>8679</v>
      </c>
      <c r="B159" s="817" t="s">
        <v>3021</v>
      </c>
      <c r="D159" s="157" t="s">
        <v>8909</v>
      </c>
      <c r="E159" s="38" t="s">
        <v>8910</v>
      </c>
      <c r="F159" s="44" t="s">
        <v>8911</v>
      </c>
      <c r="G159" s="43" t="s">
        <v>8912</v>
      </c>
      <c r="H159" s="54" t="s">
        <v>6093</v>
      </c>
      <c r="I159" s="66"/>
      <c r="J159" s="67"/>
      <c r="K159" s="67"/>
      <c r="L159" s="67"/>
    </row>
    <row r="160" spans="1:12" ht="30" x14ac:dyDescent="0.4">
      <c r="A160" s="125" t="s">
        <v>8679</v>
      </c>
      <c r="B160" s="817" t="s">
        <v>3023</v>
      </c>
      <c r="D160" s="157" t="s">
        <v>8913</v>
      </c>
      <c r="E160" s="38" t="s">
        <v>8914</v>
      </c>
      <c r="F160" s="44" t="s">
        <v>8915</v>
      </c>
      <c r="G160" s="43" t="s">
        <v>8916</v>
      </c>
      <c r="H160" s="54" t="s">
        <v>6093</v>
      </c>
      <c r="I160" s="66"/>
      <c r="J160" s="67"/>
      <c r="K160" s="67"/>
      <c r="L160" s="67"/>
    </row>
    <row r="161" spans="1:12" ht="30" x14ac:dyDescent="0.4">
      <c r="A161" s="125" t="s">
        <v>337</v>
      </c>
      <c r="B161" s="817" t="s">
        <v>3025</v>
      </c>
      <c r="D161" s="157" t="s">
        <v>8917</v>
      </c>
      <c r="E161" s="38" t="s">
        <v>8918</v>
      </c>
      <c r="F161" s="44" t="s">
        <v>8919</v>
      </c>
      <c r="G161" s="43" t="s">
        <v>8920</v>
      </c>
      <c r="H161" s="828" t="s">
        <v>8921</v>
      </c>
      <c r="I161" s="66"/>
      <c r="J161" s="67"/>
      <c r="K161" s="67"/>
      <c r="L161" s="67"/>
    </row>
    <row r="162" spans="1:12" ht="30" x14ac:dyDescent="0.4">
      <c r="A162" s="125" t="s">
        <v>337</v>
      </c>
      <c r="B162" s="817" t="s">
        <v>3027</v>
      </c>
      <c r="D162" s="157" t="s">
        <v>8922</v>
      </c>
      <c r="E162" s="38" t="s">
        <v>8923</v>
      </c>
      <c r="F162" s="44" t="s">
        <v>8924</v>
      </c>
      <c r="G162" s="43" t="s">
        <v>8925</v>
      </c>
      <c r="H162" s="828" t="s">
        <v>8926</v>
      </c>
      <c r="I162" s="66"/>
      <c r="J162" s="67"/>
      <c r="K162" s="67"/>
      <c r="L162" s="67"/>
    </row>
    <row r="163" spans="1:12" ht="30" x14ac:dyDescent="0.4">
      <c r="A163" s="125" t="s">
        <v>8679</v>
      </c>
      <c r="B163" s="817" t="s">
        <v>3029</v>
      </c>
      <c r="D163" s="157" t="s">
        <v>8927</v>
      </c>
      <c r="E163" s="38" t="s">
        <v>8928</v>
      </c>
      <c r="F163" s="44" t="s">
        <v>8929</v>
      </c>
      <c r="G163" s="43" t="s">
        <v>8930</v>
      </c>
      <c r="H163" s="54" t="s">
        <v>6093</v>
      </c>
      <c r="I163" s="66"/>
      <c r="J163" s="67"/>
      <c r="K163" s="67"/>
      <c r="L163" s="67"/>
    </row>
    <row r="164" spans="1:12" ht="30" x14ac:dyDescent="0.4">
      <c r="A164" s="125" t="s">
        <v>337</v>
      </c>
      <c r="B164" s="817" t="s">
        <v>3031</v>
      </c>
      <c r="D164" s="157" t="s">
        <v>8931</v>
      </c>
      <c r="E164" s="38" t="s">
        <v>8932</v>
      </c>
      <c r="F164" s="44" t="s">
        <v>8933</v>
      </c>
      <c r="G164" s="43" t="s">
        <v>8934</v>
      </c>
      <c r="H164" s="828" t="s">
        <v>8935</v>
      </c>
      <c r="I164" s="66"/>
      <c r="J164" s="67"/>
      <c r="K164" s="67"/>
      <c r="L164" s="67"/>
    </row>
    <row r="165" spans="1:12" ht="30" x14ac:dyDescent="0.4">
      <c r="A165" s="125" t="s">
        <v>4451</v>
      </c>
      <c r="B165" s="817" t="s">
        <v>3033</v>
      </c>
      <c r="D165" s="157" t="s">
        <v>8936</v>
      </c>
      <c r="E165" s="38" t="s">
        <v>8937</v>
      </c>
      <c r="F165" s="44" t="s">
        <v>8938</v>
      </c>
      <c r="G165" s="43" t="s">
        <v>8939</v>
      </c>
      <c r="H165" s="828" t="s">
        <v>8940</v>
      </c>
      <c r="I165" s="66"/>
      <c r="J165" s="67"/>
      <c r="K165" s="67"/>
      <c r="L165" s="67"/>
    </row>
    <row r="166" spans="1:12" ht="30" x14ac:dyDescent="0.4">
      <c r="A166" s="125" t="s">
        <v>337</v>
      </c>
      <c r="B166" s="817" t="s">
        <v>3035</v>
      </c>
      <c r="D166" s="157" t="s">
        <v>8941</v>
      </c>
      <c r="E166" s="38" t="s">
        <v>8942</v>
      </c>
      <c r="F166" s="44" t="s">
        <v>8943</v>
      </c>
      <c r="G166" s="43" t="s">
        <v>8944</v>
      </c>
      <c r="H166" s="828" t="s">
        <v>8945</v>
      </c>
      <c r="I166" s="839"/>
      <c r="J166" s="67"/>
      <c r="K166" s="67"/>
      <c r="L166" s="67"/>
    </row>
    <row r="167" spans="1:12" ht="30" x14ac:dyDescent="0.4">
      <c r="A167" s="125" t="s">
        <v>8946</v>
      </c>
      <c r="B167" s="817" t="s">
        <v>3037</v>
      </c>
      <c r="D167" s="157" t="s">
        <v>8947</v>
      </c>
      <c r="E167" s="38" t="s">
        <v>8948</v>
      </c>
      <c r="F167" s="44" t="s">
        <v>8949</v>
      </c>
      <c r="G167" s="43" t="s">
        <v>8950</v>
      </c>
      <c r="H167" s="828" t="s">
        <v>8951</v>
      </c>
      <c r="I167" s="66"/>
      <c r="J167" s="67"/>
      <c r="K167" s="67"/>
      <c r="L167" s="67"/>
    </row>
    <row r="168" spans="1:12" ht="30" x14ac:dyDescent="0.4">
      <c r="A168" s="125" t="s">
        <v>4250</v>
      </c>
      <c r="B168" s="817" t="s">
        <v>3039</v>
      </c>
      <c r="D168" s="157" t="s">
        <v>8952</v>
      </c>
      <c r="E168" s="38" t="s">
        <v>8953</v>
      </c>
      <c r="F168" s="44" t="s">
        <v>8954</v>
      </c>
      <c r="G168" s="43" t="s">
        <v>8955</v>
      </c>
      <c r="H168" s="828" t="s">
        <v>8956</v>
      </c>
      <c r="I168" s="840" t="s">
        <v>4421</v>
      </c>
      <c r="J168" s="67"/>
      <c r="K168" s="67"/>
      <c r="L168" s="67"/>
    </row>
    <row r="169" spans="1:12" ht="30" x14ac:dyDescent="0.4">
      <c r="A169" s="125" t="s">
        <v>8957</v>
      </c>
      <c r="B169" s="817" t="s">
        <v>3041</v>
      </c>
      <c r="D169" s="157" t="s">
        <v>8958</v>
      </c>
      <c r="E169" s="38" t="s">
        <v>8959</v>
      </c>
      <c r="F169" s="44" t="s">
        <v>8960</v>
      </c>
      <c r="G169" s="43" t="s">
        <v>8961</v>
      </c>
      <c r="H169" s="54" t="s">
        <v>6093</v>
      </c>
      <c r="I169" s="66"/>
      <c r="J169" s="67"/>
      <c r="K169" s="67"/>
      <c r="L169" s="67"/>
    </row>
    <row r="170" spans="1:12" ht="30" x14ac:dyDescent="0.4">
      <c r="A170" s="125" t="s">
        <v>4493</v>
      </c>
      <c r="B170" s="817" t="s">
        <v>3043</v>
      </c>
      <c r="D170" s="157" t="s">
        <v>8962</v>
      </c>
      <c r="E170" s="38" t="s">
        <v>8963</v>
      </c>
      <c r="F170" s="44" t="s">
        <v>8964</v>
      </c>
      <c r="G170" s="43" t="s">
        <v>7924</v>
      </c>
      <c r="H170" s="828" t="s">
        <v>8965</v>
      </c>
      <c r="I170" s="840" t="s">
        <v>4329</v>
      </c>
      <c r="J170" s="67"/>
      <c r="K170" s="67"/>
      <c r="L170" s="67"/>
    </row>
    <row r="171" spans="1:12" ht="30" x14ac:dyDescent="0.4">
      <c r="A171" s="125" t="s">
        <v>8178</v>
      </c>
      <c r="B171" s="817" t="s">
        <v>3045</v>
      </c>
      <c r="D171" s="157" t="s">
        <v>8966</v>
      </c>
      <c r="E171" s="38" t="s">
        <v>8967</v>
      </c>
      <c r="F171" s="44" t="s">
        <v>8968</v>
      </c>
      <c r="G171" s="43" t="s">
        <v>8969</v>
      </c>
      <c r="H171" s="828" t="s">
        <v>8970</v>
      </c>
      <c r="I171" s="840" t="s">
        <v>4594</v>
      </c>
      <c r="J171" s="67"/>
      <c r="K171" s="67"/>
      <c r="L171" s="67"/>
    </row>
    <row r="172" spans="1:12" ht="30" x14ac:dyDescent="0.4">
      <c r="A172" s="125" t="s">
        <v>8178</v>
      </c>
      <c r="B172" s="817" t="s">
        <v>3047</v>
      </c>
      <c r="D172" s="157" t="s">
        <v>8971</v>
      </c>
      <c r="E172" s="38" t="s">
        <v>8972</v>
      </c>
      <c r="F172" s="44" t="s">
        <v>8973</v>
      </c>
      <c r="G172" s="43" t="s">
        <v>8974</v>
      </c>
      <c r="H172" s="828" t="s">
        <v>8975</v>
      </c>
      <c r="I172" s="840" t="s">
        <v>8976</v>
      </c>
      <c r="J172" s="841"/>
      <c r="K172" s="67"/>
      <c r="L172" s="67"/>
    </row>
    <row r="173" spans="1:12" ht="30" x14ac:dyDescent="0.4">
      <c r="A173" s="125" t="s">
        <v>8581</v>
      </c>
      <c r="B173" s="817" t="s">
        <v>3049</v>
      </c>
      <c r="D173" s="157" t="s">
        <v>8977</v>
      </c>
      <c r="E173" s="38" t="s">
        <v>8978</v>
      </c>
      <c r="F173" s="44" t="s">
        <v>8979</v>
      </c>
      <c r="G173" s="43" t="s">
        <v>8790</v>
      </c>
      <c r="H173" s="828" t="s">
        <v>580</v>
      </c>
      <c r="I173" s="66"/>
      <c r="J173" s="67"/>
      <c r="K173" s="67"/>
      <c r="L173" s="67"/>
    </row>
    <row r="174" spans="1:12" ht="30" x14ac:dyDescent="0.4">
      <c r="A174" s="125" t="s">
        <v>4493</v>
      </c>
      <c r="B174" s="817" t="s">
        <v>3051</v>
      </c>
      <c r="D174" s="157" t="s">
        <v>8980</v>
      </c>
      <c r="E174" s="38" t="s">
        <v>8981</v>
      </c>
      <c r="F174" s="44" t="s">
        <v>8982</v>
      </c>
      <c r="G174" s="43" t="s">
        <v>8983</v>
      </c>
      <c r="H174" s="828" t="s">
        <v>8984</v>
      </c>
      <c r="I174" s="840" t="s">
        <v>4345</v>
      </c>
      <c r="J174" s="67"/>
      <c r="K174" s="67"/>
      <c r="L174" s="67"/>
    </row>
    <row r="175" spans="1:12" ht="30" x14ac:dyDescent="0.4">
      <c r="A175" s="125" t="s">
        <v>4526</v>
      </c>
      <c r="B175" s="817" t="s">
        <v>3053</v>
      </c>
      <c r="D175" s="157" t="s">
        <v>8985</v>
      </c>
      <c r="E175" s="38" t="s">
        <v>8986</v>
      </c>
      <c r="F175" s="44" t="s">
        <v>8987</v>
      </c>
      <c r="G175" s="43" t="s">
        <v>8988</v>
      </c>
      <c r="H175" s="828" t="s">
        <v>8989</v>
      </c>
      <c r="I175" s="840" t="s">
        <v>661</v>
      </c>
      <c r="J175" s="67"/>
      <c r="K175" s="67"/>
      <c r="L175" s="67"/>
    </row>
    <row r="176" spans="1:12" ht="30" x14ac:dyDescent="0.4">
      <c r="A176" s="125" t="s">
        <v>8990</v>
      </c>
      <c r="B176" s="817" t="s">
        <v>3055</v>
      </c>
      <c r="D176" s="157" t="s">
        <v>8991</v>
      </c>
      <c r="E176" s="38" t="s">
        <v>8992</v>
      </c>
      <c r="F176" s="44" t="s">
        <v>8993</v>
      </c>
      <c r="G176" s="43" t="s">
        <v>8994</v>
      </c>
      <c r="H176" s="69" t="s">
        <v>5337</v>
      </c>
      <c r="I176" s="66"/>
      <c r="J176" s="67"/>
      <c r="K176" s="67"/>
      <c r="L176" s="67"/>
    </row>
    <row r="177" spans="1:12" ht="30" x14ac:dyDescent="0.4">
      <c r="A177" s="125" t="s">
        <v>8995</v>
      </c>
      <c r="B177" s="817" t="s">
        <v>3057</v>
      </c>
      <c r="D177" s="157" t="s">
        <v>8996</v>
      </c>
      <c r="E177" s="38" t="s">
        <v>8997</v>
      </c>
      <c r="F177" s="44" t="s">
        <v>8998</v>
      </c>
      <c r="G177" s="43" t="s">
        <v>8999</v>
      </c>
      <c r="H177" s="828" t="s">
        <v>9000</v>
      </c>
      <c r="I177" s="840" t="s">
        <v>4450</v>
      </c>
      <c r="J177" s="67"/>
      <c r="K177" s="67"/>
      <c r="L177" s="67"/>
    </row>
    <row r="178" spans="1:12" ht="30" x14ac:dyDescent="0.4">
      <c r="A178" s="125" t="s">
        <v>8995</v>
      </c>
      <c r="B178" s="817" t="s">
        <v>3059</v>
      </c>
      <c r="D178" s="157" t="s">
        <v>9001</v>
      </c>
      <c r="E178" s="38" t="s">
        <v>9002</v>
      </c>
      <c r="F178" s="44" t="s">
        <v>9003</v>
      </c>
      <c r="G178" s="43" t="s">
        <v>9004</v>
      </c>
      <c r="H178" s="828" t="s">
        <v>9005</v>
      </c>
      <c r="I178" s="840" t="s">
        <v>4437</v>
      </c>
      <c r="J178" s="67"/>
      <c r="K178" s="67"/>
      <c r="L178" s="67"/>
    </row>
    <row r="179" spans="1:12" ht="30" x14ac:dyDescent="0.4">
      <c r="A179" s="125" t="s">
        <v>8503</v>
      </c>
      <c r="B179" s="817" t="s">
        <v>3061</v>
      </c>
      <c r="D179" s="157" t="s">
        <v>9006</v>
      </c>
      <c r="E179" s="38" t="s">
        <v>9007</v>
      </c>
      <c r="F179" s="44" t="s">
        <v>9008</v>
      </c>
      <c r="G179" s="43" t="s">
        <v>9009</v>
      </c>
      <c r="H179" s="842" t="s">
        <v>5337</v>
      </c>
      <c r="I179" s="66"/>
      <c r="J179" s="67"/>
      <c r="K179" s="67"/>
      <c r="L179" s="67"/>
    </row>
    <row r="180" spans="1:12" ht="30" x14ac:dyDescent="0.4">
      <c r="A180" s="125" t="s">
        <v>4601</v>
      </c>
      <c r="B180" s="817" t="s">
        <v>3063</v>
      </c>
      <c r="D180" s="157" t="s">
        <v>9010</v>
      </c>
      <c r="E180" s="38" t="s">
        <v>9011</v>
      </c>
      <c r="F180" s="44" t="s">
        <v>9012</v>
      </c>
      <c r="G180" s="57" t="s">
        <v>8790</v>
      </c>
      <c r="H180" s="843" t="s">
        <v>9013</v>
      </c>
      <c r="I180" s="63" t="s">
        <v>683</v>
      </c>
      <c r="J180" s="67"/>
      <c r="K180" s="67"/>
      <c r="L180" s="67"/>
    </row>
    <row r="181" spans="1:12" ht="30" x14ac:dyDescent="0.4">
      <c r="A181" s="125" t="s">
        <v>8503</v>
      </c>
      <c r="B181" s="817" t="s">
        <v>3065</v>
      </c>
      <c r="D181" s="157" t="s">
        <v>9014</v>
      </c>
      <c r="E181" s="38" t="s">
        <v>9015</v>
      </c>
      <c r="F181" s="44" t="s">
        <v>9016</v>
      </c>
      <c r="G181" s="57" t="s">
        <v>9017</v>
      </c>
      <c r="H181" s="58" t="s">
        <v>9018</v>
      </c>
    </row>
    <row r="182" spans="1:12" ht="30" x14ac:dyDescent="0.4">
      <c r="A182" s="125" t="s">
        <v>8679</v>
      </c>
      <c r="B182" s="817" t="s">
        <v>3067</v>
      </c>
      <c r="D182" s="157" t="s">
        <v>9019</v>
      </c>
      <c r="E182" s="38" t="s">
        <v>9020</v>
      </c>
      <c r="F182" s="44" t="s">
        <v>9021</v>
      </c>
      <c r="G182" s="57" t="s">
        <v>9022</v>
      </c>
      <c r="H182" s="58" t="s">
        <v>6093</v>
      </c>
    </row>
    <row r="183" spans="1:12" ht="30" x14ac:dyDescent="0.4">
      <c r="A183" s="125" t="s">
        <v>9023</v>
      </c>
      <c r="B183" s="817" t="s">
        <v>3069</v>
      </c>
      <c r="D183" s="157" t="s">
        <v>9024</v>
      </c>
      <c r="E183" s="38" t="s">
        <v>9025</v>
      </c>
      <c r="F183" s="44" t="s">
        <v>9026</v>
      </c>
      <c r="G183" s="57" t="s">
        <v>9027</v>
      </c>
      <c r="H183" s="71" t="s">
        <v>9028</v>
      </c>
    </row>
    <row r="184" spans="1:12" ht="30" x14ac:dyDescent="0.4">
      <c r="A184" s="125" t="s">
        <v>8679</v>
      </c>
      <c r="B184" s="817" t="s">
        <v>3071</v>
      </c>
      <c r="D184" s="157" t="s">
        <v>9029</v>
      </c>
      <c r="E184" s="38" t="s">
        <v>9030</v>
      </c>
      <c r="F184" s="44" t="s">
        <v>9031</v>
      </c>
      <c r="G184" s="57" t="s">
        <v>9032</v>
      </c>
      <c r="H184" s="58" t="s">
        <v>6093</v>
      </c>
    </row>
    <row r="185" spans="1:12" ht="30" x14ac:dyDescent="0.4">
      <c r="A185" s="125" t="s">
        <v>8503</v>
      </c>
      <c r="B185" s="817" t="s">
        <v>3073</v>
      </c>
      <c r="D185" s="157" t="s">
        <v>9033</v>
      </c>
      <c r="E185" s="38" t="s">
        <v>9034</v>
      </c>
      <c r="F185" s="44" t="s">
        <v>9035</v>
      </c>
      <c r="G185" s="57" t="s">
        <v>9036</v>
      </c>
      <c r="H185" s="58" t="s">
        <v>9037</v>
      </c>
      <c r="I185" t="s">
        <v>9038</v>
      </c>
    </row>
    <row r="186" spans="1:12" ht="30" x14ac:dyDescent="0.4">
      <c r="A186" s="125" t="s">
        <v>9039</v>
      </c>
      <c r="B186" s="817" t="s">
        <v>3075</v>
      </c>
      <c r="D186" s="157" t="s">
        <v>9040</v>
      </c>
      <c r="E186" s="38" t="s">
        <v>9041</v>
      </c>
      <c r="F186" s="44" t="s">
        <v>9042</v>
      </c>
      <c r="G186" s="57" t="s">
        <v>9043</v>
      </c>
      <c r="H186" s="71" t="s">
        <v>9044</v>
      </c>
      <c r="I186" s="63" t="s">
        <v>492</v>
      </c>
    </row>
    <row r="187" spans="1:12" ht="30" x14ac:dyDescent="0.4">
      <c r="A187" s="125" t="s">
        <v>8679</v>
      </c>
      <c r="B187" s="817" t="s">
        <v>3077</v>
      </c>
      <c r="D187" s="157" t="s">
        <v>9045</v>
      </c>
      <c r="E187" s="38" t="s">
        <v>9046</v>
      </c>
      <c r="F187" s="44" t="s">
        <v>9047</v>
      </c>
      <c r="G187" s="57" t="s">
        <v>9048</v>
      </c>
      <c r="H187" s="58" t="s">
        <v>6093</v>
      </c>
    </row>
    <row r="188" spans="1:12" ht="30" x14ac:dyDescent="0.4">
      <c r="A188" s="125" t="s">
        <v>8679</v>
      </c>
      <c r="B188" s="817" t="s">
        <v>3079</v>
      </c>
      <c r="D188" s="157" t="s">
        <v>9049</v>
      </c>
      <c r="E188" s="38" t="s">
        <v>9050</v>
      </c>
      <c r="F188" s="44" t="s">
        <v>9051</v>
      </c>
      <c r="G188" s="57" t="s">
        <v>9052</v>
      </c>
      <c r="H188" s="58" t="s">
        <v>6093</v>
      </c>
    </row>
    <row r="189" spans="1:12" ht="30" x14ac:dyDescent="0.4">
      <c r="A189" s="125" t="s">
        <v>7657</v>
      </c>
      <c r="B189" s="817" t="s">
        <v>3081</v>
      </c>
      <c r="D189" s="157" t="s">
        <v>9053</v>
      </c>
      <c r="E189" s="38" t="s">
        <v>9054</v>
      </c>
      <c r="F189" s="44" t="s">
        <v>9055</v>
      </c>
      <c r="G189" s="57" t="s">
        <v>9056</v>
      </c>
      <c r="H189" s="71" t="s">
        <v>9057</v>
      </c>
      <c r="I189" s="63" t="s">
        <v>9058</v>
      </c>
    </row>
    <row r="190" spans="1:12" ht="30" x14ac:dyDescent="0.4">
      <c r="A190" s="125" t="s">
        <v>8136</v>
      </c>
      <c r="B190" s="817" t="s">
        <v>3083</v>
      </c>
      <c r="D190" s="157" t="s">
        <v>9059</v>
      </c>
      <c r="E190" s="38" t="s">
        <v>9060</v>
      </c>
      <c r="F190" s="44" t="s">
        <v>9061</v>
      </c>
      <c r="G190" s="57" t="s">
        <v>9062</v>
      </c>
      <c r="H190" s="844" t="s">
        <v>9063</v>
      </c>
      <c r="I190" s="59" t="s">
        <v>8657</v>
      </c>
    </row>
    <row r="191" spans="1:12" ht="30" x14ac:dyDescent="0.4">
      <c r="A191" s="125" t="s">
        <v>337</v>
      </c>
      <c r="B191" s="817" t="s">
        <v>3085</v>
      </c>
      <c r="D191" s="157" t="s">
        <v>9064</v>
      </c>
      <c r="E191" s="38" t="s">
        <v>9065</v>
      </c>
      <c r="F191" s="44" t="s">
        <v>9066</v>
      </c>
      <c r="G191" s="57" t="s">
        <v>9067</v>
      </c>
      <c r="H191" s="62" t="s">
        <v>9068</v>
      </c>
      <c r="I191" s="59" t="s">
        <v>4476</v>
      </c>
    </row>
    <row r="192" spans="1:12" ht="30" x14ac:dyDescent="0.4">
      <c r="A192" s="125" t="s">
        <v>5396</v>
      </c>
      <c r="B192" s="817" t="s">
        <v>3087</v>
      </c>
      <c r="D192" s="157" t="s">
        <v>9069</v>
      </c>
      <c r="E192" s="38" t="s">
        <v>9070</v>
      </c>
      <c r="F192" s="44" t="s">
        <v>9071</v>
      </c>
      <c r="G192" s="57" t="s">
        <v>9072</v>
      </c>
      <c r="H192" s="62" t="s">
        <v>5337</v>
      </c>
    </row>
    <row r="193" spans="1:9" ht="30" x14ac:dyDescent="0.4">
      <c r="A193" s="125" t="s">
        <v>9073</v>
      </c>
      <c r="B193" s="817" t="s">
        <v>3089</v>
      </c>
      <c r="D193" s="157" t="s">
        <v>9074</v>
      </c>
      <c r="E193" s="38" t="s">
        <v>9075</v>
      </c>
      <c r="F193" s="44" t="s">
        <v>9076</v>
      </c>
      <c r="G193" s="57" t="s">
        <v>9077</v>
      </c>
      <c r="H193" s="71" t="s">
        <v>9078</v>
      </c>
      <c r="I193" s="63" t="s">
        <v>9079</v>
      </c>
    </row>
    <row r="194" spans="1:9" ht="30" x14ac:dyDescent="0.4">
      <c r="A194" s="125" t="s">
        <v>5200</v>
      </c>
      <c r="B194" s="817" t="s">
        <v>3091</v>
      </c>
      <c r="D194" s="157" t="s">
        <v>9080</v>
      </c>
      <c r="E194" s="38" t="s">
        <v>9081</v>
      </c>
      <c r="F194" s="44" t="s">
        <v>9082</v>
      </c>
      <c r="G194" s="57" t="s">
        <v>9083</v>
      </c>
      <c r="H194" s="118" t="s">
        <v>580</v>
      </c>
    </row>
    <row r="195" spans="1:9" ht="30" x14ac:dyDescent="0.4">
      <c r="A195" s="125" t="s">
        <v>8555</v>
      </c>
      <c r="B195" s="817" t="s">
        <v>3093</v>
      </c>
      <c r="D195" s="157" t="s">
        <v>9084</v>
      </c>
      <c r="E195" s="38" t="s">
        <v>9085</v>
      </c>
      <c r="F195" s="44" t="s">
        <v>9086</v>
      </c>
      <c r="G195" s="57" t="s">
        <v>9087</v>
      </c>
      <c r="H195" s="71" t="s">
        <v>9088</v>
      </c>
      <c r="I195" s="63" t="s">
        <v>9089</v>
      </c>
    </row>
    <row r="196" spans="1:9" ht="30" x14ac:dyDescent="0.4">
      <c r="A196" s="125" t="s">
        <v>8555</v>
      </c>
      <c r="B196" s="817" t="s">
        <v>3095</v>
      </c>
      <c r="D196" s="157" t="s">
        <v>9090</v>
      </c>
      <c r="E196" s="38" t="s">
        <v>9091</v>
      </c>
      <c r="F196" s="44" t="s">
        <v>9092</v>
      </c>
      <c r="G196" s="57" t="s">
        <v>9093</v>
      </c>
      <c r="H196" s="71" t="s">
        <v>9094</v>
      </c>
      <c r="I196" s="59" t="s">
        <v>543</v>
      </c>
    </row>
    <row r="197" spans="1:9" ht="30" x14ac:dyDescent="0.4">
      <c r="A197" s="125" t="s">
        <v>36</v>
      </c>
      <c r="B197" s="817" t="s">
        <v>3097</v>
      </c>
      <c r="D197" s="157" t="s">
        <v>9095</v>
      </c>
      <c r="E197" s="38" t="s">
        <v>9096</v>
      </c>
      <c r="F197" s="44" t="s">
        <v>9097</v>
      </c>
      <c r="G197" s="57" t="s">
        <v>9098</v>
      </c>
      <c r="H197" s="71" t="s">
        <v>9099</v>
      </c>
      <c r="I197" s="59" t="s">
        <v>604</v>
      </c>
    </row>
    <row r="198" spans="1:9" ht="30" x14ac:dyDescent="0.4">
      <c r="A198" s="125" t="s">
        <v>5200</v>
      </c>
      <c r="B198" s="817" t="s">
        <v>3099</v>
      </c>
      <c r="D198" s="157" t="s">
        <v>9100</v>
      </c>
      <c r="E198" s="38" t="s">
        <v>9101</v>
      </c>
      <c r="F198" s="44" t="s">
        <v>9102</v>
      </c>
      <c r="G198" s="57" t="s">
        <v>9103</v>
      </c>
      <c r="H198" s="71" t="s">
        <v>9104</v>
      </c>
      <c r="I198" s="59" t="s">
        <v>4460</v>
      </c>
    </row>
    <row r="199" spans="1:9" ht="30" x14ac:dyDescent="0.4">
      <c r="A199" s="125" t="s">
        <v>5200</v>
      </c>
      <c r="B199" s="817" t="s">
        <v>3101</v>
      </c>
      <c r="D199" s="157" t="s">
        <v>9105</v>
      </c>
      <c r="E199" s="38" t="s">
        <v>9106</v>
      </c>
      <c r="F199" s="44" t="s">
        <v>9107</v>
      </c>
      <c r="G199" s="57" t="s">
        <v>9103</v>
      </c>
      <c r="H199" s="71" t="s">
        <v>9108</v>
      </c>
      <c r="I199" s="59" t="s">
        <v>4470</v>
      </c>
    </row>
    <row r="200" spans="1:9" ht="30" x14ac:dyDescent="0.4">
      <c r="A200" s="125" t="s">
        <v>5200</v>
      </c>
      <c r="B200" s="817" t="s">
        <v>3103</v>
      </c>
      <c r="D200" s="157" t="s">
        <v>9109</v>
      </c>
      <c r="E200" s="38" t="s">
        <v>9110</v>
      </c>
      <c r="F200" s="44" t="s">
        <v>9111</v>
      </c>
      <c r="G200" s="57" t="s">
        <v>9103</v>
      </c>
      <c r="H200" s="71" t="s">
        <v>9104</v>
      </c>
      <c r="I200" s="59" t="s">
        <v>4466</v>
      </c>
    </row>
    <row r="201" spans="1:9" ht="30" x14ac:dyDescent="0.4">
      <c r="A201" s="125" t="s">
        <v>5200</v>
      </c>
      <c r="B201" s="817" t="s">
        <v>3105</v>
      </c>
      <c r="D201" s="157" t="s">
        <v>9112</v>
      </c>
      <c r="E201" s="38" t="s">
        <v>9113</v>
      </c>
      <c r="F201" s="44" t="s">
        <v>9114</v>
      </c>
      <c r="G201" s="57" t="s">
        <v>9103</v>
      </c>
      <c r="H201" s="71" t="s">
        <v>9104</v>
      </c>
      <c r="I201" s="59" t="s">
        <v>4463</v>
      </c>
    </row>
    <row r="202" spans="1:9" ht="30" x14ac:dyDescent="0.4">
      <c r="A202" s="125" t="s">
        <v>5200</v>
      </c>
      <c r="B202" s="817" t="s">
        <v>3107</v>
      </c>
      <c r="D202" s="157" t="s">
        <v>9115</v>
      </c>
      <c r="E202" s="38" t="s">
        <v>9116</v>
      </c>
      <c r="F202" s="44" t="s">
        <v>9117</v>
      </c>
      <c r="G202" s="57" t="s">
        <v>9103</v>
      </c>
      <c r="H202" s="71" t="s">
        <v>9104</v>
      </c>
      <c r="I202" s="59" t="s">
        <v>4458</v>
      </c>
    </row>
    <row r="203" spans="1:9" ht="30" x14ac:dyDescent="0.4">
      <c r="A203" s="125" t="s">
        <v>4793</v>
      </c>
      <c r="B203" s="817" t="s">
        <v>3109</v>
      </c>
      <c r="D203" s="157" t="s">
        <v>9118</v>
      </c>
      <c r="E203" s="38" t="s">
        <v>9119</v>
      </c>
      <c r="F203" s="44" t="s">
        <v>9120</v>
      </c>
      <c r="G203" s="57" t="s">
        <v>9121</v>
      </c>
      <c r="H203" s="845"/>
      <c r="I203" s="59" t="s">
        <v>4545</v>
      </c>
    </row>
    <row r="204" spans="1:9" ht="30" x14ac:dyDescent="0.4">
      <c r="A204" s="125" t="s">
        <v>8899</v>
      </c>
      <c r="B204" s="817" t="s">
        <v>3111</v>
      </c>
      <c r="D204" s="157" t="s">
        <v>8900</v>
      </c>
      <c r="E204" s="38" t="s">
        <v>9122</v>
      </c>
      <c r="F204" s="44" t="s">
        <v>9123</v>
      </c>
      <c r="G204" s="57" t="s">
        <v>9124</v>
      </c>
      <c r="H204" s="62" t="s">
        <v>4408</v>
      </c>
    </row>
    <row r="205" spans="1:9" ht="30" x14ac:dyDescent="0.4">
      <c r="A205" s="125" t="s">
        <v>4601</v>
      </c>
      <c r="B205" s="817" t="s">
        <v>3113</v>
      </c>
      <c r="D205" s="157" t="s">
        <v>9125</v>
      </c>
      <c r="E205" s="38" t="s">
        <v>9126</v>
      </c>
      <c r="F205" s="44" t="s">
        <v>9127</v>
      </c>
      <c r="G205" s="57" t="s">
        <v>9128</v>
      </c>
      <c r="H205" s="71" t="s">
        <v>9129</v>
      </c>
      <c r="I205" s="59" t="s">
        <v>1352</v>
      </c>
    </row>
    <row r="206" spans="1:9" ht="30" x14ac:dyDescent="0.4">
      <c r="A206" s="125" t="s">
        <v>8555</v>
      </c>
      <c r="B206" s="817" t="s">
        <v>3115</v>
      </c>
      <c r="D206" s="157" t="s">
        <v>9130</v>
      </c>
      <c r="E206" s="38" t="s">
        <v>9131</v>
      </c>
      <c r="F206" s="44" t="s">
        <v>9132</v>
      </c>
      <c r="G206" s="57" t="s">
        <v>9133</v>
      </c>
      <c r="H206" s="71" t="s">
        <v>9134</v>
      </c>
      <c r="I206" s="59" t="s">
        <v>9135</v>
      </c>
    </row>
    <row r="207" spans="1:9" ht="30" x14ac:dyDescent="0.4">
      <c r="A207" s="125" t="s">
        <v>5200</v>
      </c>
      <c r="B207" s="817" t="s">
        <v>3117</v>
      </c>
      <c r="D207" s="157" t="s">
        <v>9136</v>
      </c>
      <c r="E207" s="38" t="s">
        <v>9137</v>
      </c>
      <c r="F207" s="44" t="s">
        <v>9138</v>
      </c>
      <c r="G207" s="57" t="s">
        <v>9103</v>
      </c>
      <c r="H207" s="71" t="s">
        <v>9139</v>
      </c>
      <c r="I207" s="59" t="s">
        <v>4454</v>
      </c>
    </row>
    <row r="208" spans="1:9" ht="30" x14ac:dyDescent="0.4">
      <c r="A208" s="125" t="s">
        <v>8178</v>
      </c>
      <c r="B208" s="817" t="s">
        <v>3119</v>
      </c>
      <c r="D208" s="157" t="s">
        <v>9140</v>
      </c>
      <c r="E208" s="38" t="s">
        <v>9141</v>
      </c>
      <c r="F208" s="44" t="s">
        <v>9142</v>
      </c>
      <c r="G208" s="57" t="s">
        <v>9143</v>
      </c>
      <c r="H208" s="58" t="s">
        <v>6093</v>
      </c>
      <c r="I208" s="91"/>
    </row>
    <row r="209" spans="1:9" ht="30" x14ac:dyDescent="0.4">
      <c r="A209" s="125" t="s">
        <v>8503</v>
      </c>
      <c r="B209" s="817" t="s">
        <v>3121</v>
      </c>
      <c r="D209" s="157" t="s">
        <v>9144</v>
      </c>
      <c r="E209" s="38" t="s">
        <v>9145</v>
      </c>
      <c r="F209" s="44" t="s">
        <v>9146</v>
      </c>
      <c r="G209" s="57" t="s">
        <v>7924</v>
      </c>
      <c r="H209" s="62" t="s">
        <v>5337</v>
      </c>
      <c r="I209" s="91"/>
    </row>
    <row r="210" spans="1:9" ht="30" x14ac:dyDescent="0.4">
      <c r="A210" s="125" t="s">
        <v>7910</v>
      </c>
      <c r="B210" s="817" t="s">
        <v>3123</v>
      </c>
      <c r="D210" s="157" t="s">
        <v>9147</v>
      </c>
      <c r="E210" s="38" t="s">
        <v>612</v>
      </c>
      <c r="F210" s="44" t="s">
        <v>613</v>
      </c>
      <c r="G210" s="57" t="s">
        <v>4274</v>
      </c>
      <c r="H210" s="71" t="s">
        <v>9148</v>
      </c>
      <c r="I210" s="91"/>
    </row>
    <row r="211" spans="1:9" ht="30" x14ac:dyDescent="0.4">
      <c r="A211" s="125" t="s">
        <v>4793</v>
      </c>
      <c r="B211" s="817" t="s">
        <v>3125</v>
      </c>
      <c r="D211" s="157" t="s">
        <v>9149</v>
      </c>
      <c r="E211" s="38" t="s">
        <v>9150</v>
      </c>
      <c r="F211" s="44" t="s">
        <v>9151</v>
      </c>
      <c r="G211" s="57" t="s">
        <v>9152</v>
      </c>
      <c r="H211" s="71" t="s">
        <v>9153</v>
      </c>
      <c r="I211" s="846" t="s">
        <v>4541</v>
      </c>
    </row>
    <row r="212" spans="1:9" ht="30" x14ac:dyDescent="0.4">
      <c r="A212" s="125" t="s">
        <v>337</v>
      </c>
      <c r="B212" s="817" t="s">
        <v>3127</v>
      </c>
      <c r="D212" s="157" t="s">
        <v>9154</v>
      </c>
      <c r="E212" s="38" t="s">
        <v>9155</v>
      </c>
      <c r="F212" s="44" t="s">
        <v>9156</v>
      </c>
      <c r="G212" s="57" t="s">
        <v>9157</v>
      </c>
      <c r="H212" s="71" t="s">
        <v>9158</v>
      </c>
      <c r="I212" s="847"/>
    </row>
    <row r="213" spans="1:9" ht="30" x14ac:dyDescent="0.4">
      <c r="A213" s="125" t="s">
        <v>4601</v>
      </c>
      <c r="B213" s="817" t="s">
        <v>3129</v>
      </c>
      <c r="D213" s="157" t="s">
        <v>9159</v>
      </c>
      <c r="E213" s="38" t="s">
        <v>9160</v>
      </c>
      <c r="F213" s="44" t="s">
        <v>9161</v>
      </c>
      <c r="G213" s="57" t="s">
        <v>8988</v>
      </c>
      <c r="H213" s="71" t="s">
        <v>9162</v>
      </c>
      <c r="I213" s="846" t="s">
        <v>4499</v>
      </c>
    </row>
    <row r="214" spans="1:9" ht="30" x14ac:dyDescent="0.4">
      <c r="A214" s="125" t="s">
        <v>8679</v>
      </c>
      <c r="B214" s="817" t="s">
        <v>3131</v>
      </c>
      <c r="D214" s="157" t="s">
        <v>9163</v>
      </c>
      <c r="E214" s="38" t="s">
        <v>9164</v>
      </c>
      <c r="F214" s="44" t="s">
        <v>9165</v>
      </c>
      <c r="G214" s="57" t="s">
        <v>9166</v>
      </c>
      <c r="H214" s="58" t="s">
        <v>6093</v>
      </c>
    </row>
    <row r="215" spans="1:9" ht="30" x14ac:dyDescent="0.4">
      <c r="A215" s="125" t="s">
        <v>337</v>
      </c>
      <c r="B215" s="817" t="s">
        <v>3133</v>
      </c>
      <c r="D215" s="157" t="s">
        <v>9167</v>
      </c>
      <c r="E215" s="38" t="s">
        <v>9168</v>
      </c>
      <c r="F215" s="44" t="s">
        <v>9169</v>
      </c>
      <c r="G215" s="57" t="s">
        <v>9170</v>
      </c>
      <c r="H215" s="71" t="s">
        <v>9171</v>
      </c>
    </row>
    <row r="216" spans="1:9" ht="30" x14ac:dyDescent="0.4">
      <c r="A216" s="125" t="s">
        <v>337</v>
      </c>
      <c r="B216" s="817" t="s">
        <v>3135</v>
      </c>
      <c r="D216" s="157" t="s">
        <v>9172</v>
      </c>
      <c r="E216" s="38" t="s">
        <v>9173</v>
      </c>
      <c r="F216" s="44" t="s">
        <v>9174</v>
      </c>
      <c r="G216" s="57" t="s">
        <v>9175</v>
      </c>
      <c r="H216" s="71" t="s">
        <v>9176</v>
      </c>
    </row>
    <row r="217" spans="1:9" ht="30" x14ac:dyDescent="0.4">
      <c r="A217" s="125" t="s">
        <v>337</v>
      </c>
      <c r="B217" s="817" t="s">
        <v>3137</v>
      </c>
      <c r="D217" s="157" t="s">
        <v>9177</v>
      </c>
      <c r="E217" s="38" t="s">
        <v>9178</v>
      </c>
      <c r="F217" s="44" t="s">
        <v>9179</v>
      </c>
      <c r="G217" s="57" t="s">
        <v>9180</v>
      </c>
      <c r="H217" s="71" t="s">
        <v>9181</v>
      </c>
    </row>
    <row r="218" spans="1:9" ht="30" x14ac:dyDescent="0.4">
      <c r="A218" s="125" t="s">
        <v>337</v>
      </c>
      <c r="B218" s="817" t="s">
        <v>3139</v>
      </c>
      <c r="D218" s="157" t="s">
        <v>9182</v>
      </c>
      <c r="E218" s="38" t="s">
        <v>9183</v>
      </c>
      <c r="F218" s="44" t="s">
        <v>9184</v>
      </c>
      <c r="G218" s="57" t="s">
        <v>9185</v>
      </c>
      <c r="H218" s="71" t="s">
        <v>9181</v>
      </c>
    </row>
    <row r="219" spans="1:9" ht="30" x14ac:dyDescent="0.4">
      <c r="A219" s="125" t="s">
        <v>337</v>
      </c>
      <c r="B219" s="817" t="s">
        <v>3141</v>
      </c>
      <c r="D219" s="157" t="s">
        <v>9186</v>
      </c>
      <c r="E219" s="38" t="s">
        <v>9187</v>
      </c>
      <c r="F219" s="44" t="s">
        <v>9188</v>
      </c>
      <c r="G219" s="57" t="s">
        <v>9189</v>
      </c>
      <c r="H219" s="71" t="s">
        <v>9176</v>
      </c>
    </row>
    <row r="220" spans="1:9" ht="30" x14ac:dyDescent="0.4">
      <c r="A220" s="125" t="s">
        <v>337</v>
      </c>
      <c r="B220" s="817" t="s">
        <v>3143</v>
      </c>
      <c r="D220" s="157" t="s">
        <v>9190</v>
      </c>
      <c r="E220" s="38" t="s">
        <v>9191</v>
      </c>
      <c r="F220" s="44" t="s">
        <v>9192</v>
      </c>
      <c r="G220" s="57" t="s">
        <v>9193</v>
      </c>
      <c r="H220" s="71" t="s">
        <v>9194</v>
      </c>
    </row>
    <row r="221" spans="1:9" ht="30" x14ac:dyDescent="0.4">
      <c r="A221" s="125" t="s">
        <v>7910</v>
      </c>
      <c r="B221" s="817" t="s">
        <v>3145</v>
      </c>
      <c r="D221" s="157" t="s">
        <v>9195</v>
      </c>
      <c r="E221" s="38" t="s">
        <v>615</v>
      </c>
      <c r="F221" s="44" t="s">
        <v>616</v>
      </c>
      <c r="G221" s="57" t="s">
        <v>9196</v>
      </c>
      <c r="H221" s="848" t="s">
        <v>9197</v>
      </c>
      <c r="I221" t="s">
        <v>9198</v>
      </c>
    </row>
    <row r="222" spans="1:9" ht="30" x14ac:dyDescent="0.4">
      <c r="A222" s="125" t="s">
        <v>337</v>
      </c>
      <c r="B222" s="817" t="s">
        <v>3147</v>
      </c>
      <c r="D222" s="157" t="s">
        <v>9199</v>
      </c>
      <c r="E222" s="38" t="s">
        <v>9200</v>
      </c>
      <c r="F222" s="44" t="s">
        <v>9201</v>
      </c>
      <c r="G222" s="57" t="s">
        <v>9202</v>
      </c>
      <c r="H222" s="71" t="s">
        <v>9203</v>
      </c>
    </row>
    <row r="223" spans="1:9" ht="30" x14ac:dyDescent="0.4">
      <c r="A223" s="125" t="s">
        <v>337</v>
      </c>
      <c r="B223" s="817" t="s">
        <v>3149</v>
      </c>
      <c r="D223" s="157" t="s">
        <v>9204</v>
      </c>
      <c r="E223" s="38" t="s">
        <v>9205</v>
      </c>
      <c r="F223" s="44" t="s">
        <v>9206</v>
      </c>
      <c r="G223" s="57" t="s">
        <v>9207</v>
      </c>
      <c r="H223" s="849" t="s">
        <v>9208</v>
      </c>
    </row>
    <row r="224" spans="1:9" ht="30" x14ac:dyDescent="0.4">
      <c r="A224" s="125" t="s">
        <v>7070</v>
      </c>
      <c r="B224" s="817" t="s">
        <v>3151</v>
      </c>
      <c r="D224" s="157" t="s">
        <v>9209</v>
      </c>
      <c r="E224" s="38" t="s">
        <v>9210</v>
      </c>
      <c r="F224" s="44" t="s">
        <v>9211</v>
      </c>
      <c r="G224" s="57" t="s">
        <v>9212</v>
      </c>
      <c r="H224" s="58" t="s">
        <v>6093</v>
      </c>
    </row>
    <row r="225" spans="1:9" ht="30" x14ac:dyDescent="0.4">
      <c r="A225" s="125" t="s">
        <v>337</v>
      </c>
      <c r="B225" s="817" t="s">
        <v>3153</v>
      </c>
      <c r="D225" s="157" t="s">
        <v>9213</v>
      </c>
      <c r="E225" s="38" t="s">
        <v>9214</v>
      </c>
      <c r="F225" s="44" t="s">
        <v>9215</v>
      </c>
      <c r="G225" s="57" t="s">
        <v>9216</v>
      </c>
      <c r="H225" s="71" t="s">
        <v>9217</v>
      </c>
    </row>
    <row r="226" spans="1:9" ht="30" x14ac:dyDescent="0.4">
      <c r="A226" s="125" t="s">
        <v>7910</v>
      </c>
      <c r="B226" s="817" t="s">
        <v>3155</v>
      </c>
      <c r="D226" s="157" t="s">
        <v>617</v>
      </c>
      <c r="E226" s="38" t="s">
        <v>618</v>
      </c>
      <c r="F226" s="44" t="s">
        <v>619</v>
      </c>
      <c r="G226" s="57" t="s">
        <v>9218</v>
      </c>
      <c r="H226" s="71" t="s">
        <v>9219</v>
      </c>
      <c r="I226" s="63" t="s">
        <v>9220</v>
      </c>
    </row>
    <row r="227" spans="1:9" ht="30" x14ac:dyDescent="0.4">
      <c r="A227" s="125" t="s">
        <v>4601</v>
      </c>
      <c r="B227" s="817" t="s">
        <v>3157</v>
      </c>
      <c r="D227" s="157" t="s">
        <v>9221</v>
      </c>
      <c r="E227" s="38" t="s">
        <v>9222</v>
      </c>
      <c r="F227" s="44" t="s">
        <v>9223</v>
      </c>
      <c r="G227" s="57" t="s">
        <v>8790</v>
      </c>
      <c r="H227" s="71" t="s">
        <v>5337</v>
      </c>
    </row>
    <row r="228" spans="1:9" ht="30" x14ac:dyDescent="0.4">
      <c r="A228" s="125" t="s">
        <v>8555</v>
      </c>
      <c r="B228" s="817" t="s">
        <v>3159</v>
      </c>
      <c r="D228" s="157" t="s">
        <v>9224</v>
      </c>
      <c r="E228" s="38" t="s">
        <v>9225</v>
      </c>
      <c r="F228" s="44" t="s">
        <v>9226</v>
      </c>
      <c r="G228" s="57" t="s">
        <v>9227</v>
      </c>
      <c r="H228" s="71" t="s">
        <v>9228</v>
      </c>
      <c r="I228" s="63" t="s">
        <v>9229</v>
      </c>
    </row>
    <row r="229" spans="1:9" ht="30" x14ac:dyDescent="0.4">
      <c r="A229" s="125" t="s">
        <v>8555</v>
      </c>
      <c r="B229" s="817" t="s">
        <v>3161</v>
      </c>
      <c r="D229" s="157" t="s">
        <v>9230</v>
      </c>
      <c r="E229" s="38" t="s">
        <v>9231</v>
      </c>
      <c r="F229" s="44" t="s">
        <v>9232</v>
      </c>
      <c r="G229" s="57" t="s">
        <v>9233</v>
      </c>
      <c r="H229" s="71" t="s">
        <v>9234</v>
      </c>
      <c r="I229" s="63" t="s">
        <v>9235</v>
      </c>
    </row>
    <row r="230" spans="1:9" ht="30" x14ac:dyDescent="0.4">
      <c r="A230" s="125" t="s">
        <v>337</v>
      </c>
      <c r="B230" s="817" t="s">
        <v>3163</v>
      </c>
      <c r="D230" s="157" t="s">
        <v>9236</v>
      </c>
      <c r="E230" s="38" t="s">
        <v>9237</v>
      </c>
      <c r="F230" s="44" t="s">
        <v>9238</v>
      </c>
      <c r="G230" s="57" t="s">
        <v>9239</v>
      </c>
      <c r="H230" s="71" t="s">
        <v>9240</v>
      </c>
    </row>
    <row r="231" spans="1:9" ht="30" x14ac:dyDescent="0.4">
      <c r="A231" s="125" t="s">
        <v>337</v>
      </c>
      <c r="B231" s="817" t="s">
        <v>3165</v>
      </c>
      <c r="D231" s="157" t="s">
        <v>9241</v>
      </c>
      <c r="E231" s="38" t="s">
        <v>9242</v>
      </c>
      <c r="F231" s="44" t="s">
        <v>9243</v>
      </c>
      <c r="G231" s="57" t="s">
        <v>9244</v>
      </c>
      <c r="H231" s="71" t="s">
        <v>9245</v>
      </c>
    </row>
    <row r="232" spans="1:9" ht="30" x14ac:dyDescent="0.4">
      <c r="A232" s="125" t="s">
        <v>5200</v>
      </c>
      <c r="B232" s="817" t="s">
        <v>3167</v>
      </c>
      <c r="D232" s="157" t="s">
        <v>9246</v>
      </c>
      <c r="E232" s="38" t="s">
        <v>9247</v>
      </c>
      <c r="F232" s="44" t="s">
        <v>9248</v>
      </c>
      <c r="G232" s="57" t="s">
        <v>9249</v>
      </c>
      <c r="H232" s="71" t="s">
        <v>9250</v>
      </c>
      <c r="I232" s="63" t="s">
        <v>9251</v>
      </c>
    </row>
    <row r="233" spans="1:9" ht="30" x14ac:dyDescent="0.4">
      <c r="A233" s="125" t="s">
        <v>5200</v>
      </c>
      <c r="B233" s="817" t="s">
        <v>3169</v>
      </c>
      <c r="D233" s="157" t="s">
        <v>9252</v>
      </c>
      <c r="E233" s="38" t="s">
        <v>9253</v>
      </c>
      <c r="F233" s="44" t="s">
        <v>9254</v>
      </c>
      <c r="G233" s="57" t="s">
        <v>9249</v>
      </c>
      <c r="H233" s="71" t="s">
        <v>9250</v>
      </c>
      <c r="I233" s="63" t="s">
        <v>9255</v>
      </c>
    </row>
    <row r="234" spans="1:9" ht="30" x14ac:dyDescent="0.4">
      <c r="A234" s="125" t="s">
        <v>5200</v>
      </c>
      <c r="B234" s="817" t="s">
        <v>3171</v>
      </c>
      <c r="D234" s="157" t="s">
        <v>9256</v>
      </c>
      <c r="E234" s="38" t="s">
        <v>9257</v>
      </c>
      <c r="F234" s="44" t="s">
        <v>9258</v>
      </c>
      <c r="G234" s="57" t="s">
        <v>9249</v>
      </c>
      <c r="H234" s="71" t="s">
        <v>9259</v>
      </c>
      <c r="I234" s="63" t="s">
        <v>9260</v>
      </c>
    </row>
    <row r="235" spans="1:9" ht="30" x14ac:dyDescent="0.4">
      <c r="A235" s="125" t="s">
        <v>5200</v>
      </c>
      <c r="B235" s="817" t="s">
        <v>3173</v>
      </c>
      <c r="D235" s="157" t="s">
        <v>9261</v>
      </c>
      <c r="E235" s="38" t="s">
        <v>9262</v>
      </c>
      <c r="F235" s="44" t="s">
        <v>9263</v>
      </c>
      <c r="G235" s="57" t="s">
        <v>9249</v>
      </c>
      <c r="H235" s="71" t="s">
        <v>9250</v>
      </c>
      <c r="I235" s="63" t="s">
        <v>9264</v>
      </c>
    </row>
    <row r="236" spans="1:9" ht="30" x14ac:dyDescent="0.4">
      <c r="A236" s="125" t="s">
        <v>5200</v>
      </c>
      <c r="B236" s="817" t="s">
        <v>3175</v>
      </c>
      <c r="D236" s="157" t="s">
        <v>9265</v>
      </c>
      <c r="E236" s="38" t="s">
        <v>9266</v>
      </c>
      <c r="F236" s="44" t="s">
        <v>9267</v>
      </c>
      <c r="G236" s="57" t="s">
        <v>9249</v>
      </c>
      <c r="H236" s="71" t="s">
        <v>9250</v>
      </c>
      <c r="I236" s="63" t="s">
        <v>9268</v>
      </c>
    </row>
    <row r="237" spans="1:9" ht="30" x14ac:dyDescent="0.4">
      <c r="A237" s="125" t="s">
        <v>5200</v>
      </c>
      <c r="B237" s="817" t="s">
        <v>3177</v>
      </c>
      <c r="D237" s="157" t="s">
        <v>9269</v>
      </c>
      <c r="E237" s="38" t="s">
        <v>9270</v>
      </c>
      <c r="F237" s="44" t="s">
        <v>9271</v>
      </c>
      <c r="G237" s="57" t="s">
        <v>9249</v>
      </c>
      <c r="H237" s="71" t="s">
        <v>9272</v>
      </c>
      <c r="I237" s="63" t="s">
        <v>9273</v>
      </c>
    </row>
    <row r="238" spans="1:9" ht="30" x14ac:dyDescent="0.4">
      <c r="A238" s="125" t="s">
        <v>5200</v>
      </c>
      <c r="B238" s="817" t="s">
        <v>3178</v>
      </c>
      <c r="D238" s="157" t="s">
        <v>9274</v>
      </c>
      <c r="E238" s="38" t="s">
        <v>9275</v>
      </c>
      <c r="F238" s="44" t="s">
        <v>9276</v>
      </c>
      <c r="G238" s="57" t="s">
        <v>9249</v>
      </c>
      <c r="H238" s="71" t="s">
        <v>9250</v>
      </c>
      <c r="I238" s="63" t="s">
        <v>9277</v>
      </c>
    </row>
    <row r="239" spans="1:9" ht="30" x14ac:dyDescent="0.4">
      <c r="A239" s="125" t="s">
        <v>4580</v>
      </c>
      <c r="B239" s="817" t="s">
        <v>3180</v>
      </c>
      <c r="D239" s="157" t="s">
        <v>9278</v>
      </c>
      <c r="E239" s="38" t="s">
        <v>9279</v>
      </c>
      <c r="F239" s="44" t="s">
        <v>9280</v>
      </c>
      <c r="G239" s="57" t="s">
        <v>9281</v>
      </c>
      <c r="H239" s="62" t="s">
        <v>5337</v>
      </c>
    </row>
    <row r="240" spans="1:9" ht="30" x14ac:dyDescent="0.4">
      <c r="A240" s="125" t="s">
        <v>8899</v>
      </c>
      <c r="B240" s="817" t="s">
        <v>3182</v>
      </c>
      <c r="D240" s="157" t="s">
        <v>9282</v>
      </c>
      <c r="E240" s="38" t="s">
        <v>9283</v>
      </c>
      <c r="F240" s="44" t="s">
        <v>9284</v>
      </c>
      <c r="G240" s="57" t="s">
        <v>9285</v>
      </c>
      <c r="H240" s="62" t="s">
        <v>5337</v>
      </c>
    </row>
    <row r="241" spans="1:9" ht="30" x14ac:dyDescent="0.4">
      <c r="A241" s="125" t="s">
        <v>8899</v>
      </c>
      <c r="B241" s="817" t="s">
        <v>3183</v>
      </c>
      <c r="D241" s="157" t="s">
        <v>9286</v>
      </c>
      <c r="E241" s="38" t="s">
        <v>9287</v>
      </c>
      <c r="F241" s="44" t="s">
        <v>9288</v>
      </c>
      <c r="G241" s="57" t="s">
        <v>9289</v>
      </c>
      <c r="H241" s="62" t="s">
        <v>5337</v>
      </c>
    </row>
    <row r="242" spans="1:9" ht="30" x14ac:dyDescent="0.4">
      <c r="A242" s="125" t="s">
        <v>8899</v>
      </c>
      <c r="B242" s="817" t="s">
        <v>3184</v>
      </c>
      <c r="D242" s="157" t="s">
        <v>9290</v>
      </c>
      <c r="E242" s="38" t="s">
        <v>9291</v>
      </c>
      <c r="F242" s="44" t="s">
        <v>9292</v>
      </c>
      <c r="G242" s="57" t="s">
        <v>9293</v>
      </c>
      <c r="H242" s="62" t="s">
        <v>5337</v>
      </c>
    </row>
    <row r="243" spans="1:9" ht="30" x14ac:dyDescent="0.4">
      <c r="A243" s="125" t="s">
        <v>337</v>
      </c>
      <c r="B243" s="817" t="s">
        <v>3186</v>
      </c>
      <c r="D243" s="157" t="s">
        <v>9294</v>
      </c>
      <c r="E243" s="38" t="s">
        <v>9295</v>
      </c>
      <c r="F243" s="44" t="s">
        <v>9296</v>
      </c>
      <c r="G243" s="57" t="s">
        <v>9297</v>
      </c>
      <c r="H243" s="62" t="s">
        <v>5337</v>
      </c>
    </row>
    <row r="244" spans="1:9" ht="30" x14ac:dyDescent="0.4">
      <c r="A244" s="125" t="s">
        <v>5403</v>
      </c>
      <c r="B244" s="817" t="s">
        <v>3188</v>
      </c>
      <c r="D244" s="157" t="s">
        <v>9298</v>
      </c>
      <c r="E244" s="38" t="s">
        <v>9299</v>
      </c>
      <c r="F244" s="44" t="s">
        <v>9300</v>
      </c>
      <c r="G244" s="57" t="s">
        <v>9301</v>
      </c>
      <c r="H244" s="58" t="s">
        <v>9302</v>
      </c>
      <c r="I244" s="63" t="s">
        <v>8310</v>
      </c>
    </row>
    <row r="245" spans="1:9" ht="30" x14ac:dyDescent="0.4">
      <c r="A245" s="125" t="s">
        <v>4601</v>
      </c>
      <c r="B245" s="817" t="s">
        <v>3189</v>
      </c>
      <c r="D245" s="157" t="s">
        <v>9303</v>
      </c>
      <c r="E245" s="38" t="s">
        <v>9304</v>
      </c>
      <c r="F245" s="44" t="s">
        <v>9305</v>
      </c>
      <c r="G245" s="57" t="s">
        <v>9306</v>
      </c>
      <c r="H245" s="71" t="s">
        <v>9307</v>
      </c>
      <c r="I245" s="63" t="s">
        <v>9308</v>
      </c>
    </row>
    <row r="246" spans="1:9" ht="30" x14ac:dyDescent="0.4">
      <c r="A246" s="125" t="s">
        <v>9309</v>
      </c>
      <c r="B246" s="817" t="s">
        <v>3191</v>
      </c>
      <c r="D246" s="157" t="s">
        <v>9310</v>
      </c>
      <c r="E246" s="38" t="s">
        <v>9311</v>
      </c>
      <c r="F246" s="44" t="s">
        <v>9312</v>
      </c>
      <c r="G246" s="57" t="s">
        <v>9313</v>
      </c>
      <c r="H246" s="58" t="s">
        <v>6093</v>
      </c>
    </row>
    <row r="247" spans="1:9" ht="30" x14ac:dyDescent="0.4">
      <c r="A247" s="125" t="s">
        <v>8178</v>
      </c>
      <c r="B247" s="817" t="s">
        <v>3193</v>
      </c>
      <c r="D247" s="157" t="s">
        <v>9314</v>
      </c>
      <c r="E247" s="38" t="s">
        <v>9315</v>
      </c>
      <c r="F247" s="44" t="s">
        <v>9316</v>
      </c>
      <c r="G247" s="57" t="s">
        <v>9317</v>
      </c>
      <c r="H247" s="62" t="s">
        <v>5337</v>
      </c>
    </row>
    <row r="248" spans="1:9" ht="30" x14ac:dyDescent="0.4">
      <c r="A248" s="125" t="s">
        <v>5200</v>
      </c>
      <c r="B248" s="817" t="s">
        <v>3195</v>
      </c>
      <c r="D248" s="157" t="s">
        <v>9318</v>
      </c>
      <c r="E248" s="38" t="s">
        <v>9319</v>
      </c>
      <c r="F248" s="44" t="s">
        <v>9320</v>
      </c>
      <c r="G248" s="57" t="s">
        <v>9321</v>
      </c>
      <c r="H248" s="62" t="s">
        <v>5337</v>
      </c>
    </row>
    <row r="249" spans="1:9" ht="30" x14ac:dyDescent="0.4">
      <c r="A249" s="125" t="s">
        <v>5200</v>
      </c>
      <c r="B249" s="817" t="s">
        <v>3197</v>
      </c>
      <c r="D249" s="157" t="s">
        <v>9322</v>
      </c>
      <c r="E249" s="38" t="s">
        <v>9323</v>
      </c>
      <c r="F249" s="44" t="s">
        <v>9324</v>
      </c>
      <c r="G249" s="57" t="s">
        <v>9321</v>
      </c>
      <c r="H249" s="71" t="s">
        <v>9250</v>
      </c>
      <c r="I249" s="63" t="s">
        <v>9325</v>
      </c>
    </row>
    <row r="250" spans="1:9" ht="30" x14ac:dyDescent="0.4">
      <c r="A250" s="125" t="s">
        <v>8848</v>
      </c>
      <c r="B250" s="817" t="s">
        <v>3199</v>
      </c>
      <c r="D250" s="157" t="s">
        <v>9326</v>
      </c>
      <c r="E250" s="38" t="s">
        <v>9327</v>
      </c>
      <c r="F250" s="44" t="s">
        <v>9328</v>
      </c>
      <c r="G250" s="57" t="s">
        <v>8852</v>
      </c>
      <c r="H250" s="71" t="s">
        <v>9329</v>
      </c>
      <c r="I250" s="63" t="s">
        <v>9330</v>
      </c>
    </row>
    <row r="251" spans="1:9" ht="30" x14ac:dyDescent="0.4">
      <c r="A251" s="125" t="s">
        <v>8848</v>
      </c>
      <c r="B251" s="817" t="s">
        <v>3201</v>
      </c>
      <c r="D251" s="157" t="s">
        <v>9331</v>
      </c>
      <c r="E251" s="38" t="s">
        <v>9332</v>
      </c>
      <c r="F251" s="44" t="s">
        <v>9333</v>
      </c>
      <c r="G251" s="57" t="s">
        <v>8852</v>
      </c>
      <c r="H251" s="71" t="s">
        <v>9334</v>
      </c>
      <c r="I251" s="63" t="s">
        <v>4591</v>
      </c>
    </row>
    <row r="252" spans="1:9" ht="30" x14ac:dyDescent="0.4">
      <c r="A252" s="125" t="s">
        <v>9335</v>
      </c>
      <c r="B252" s="817" t="s">
        <v>3203</v>
      </c>
      <c r="D252" s="157" t="s">
        <v>9336</v>
      </c>
      <c r="E252" s="38" t="s">
        <v>9337</v>
      </c>
      <c r="F252" s="44" t="s">
        <v>9338</v>
      </c>
      <c r="G252" s="57" t="s">
        <v>9339</v>
      </c>
      <c r="H252" s="845" t="s">
        <v>9340</v>
      </c>
      <c r="I252" t="s">
        <v>9341</v>
      </c>
    </row>
    <row r="253" spans="1:9" ht="30" x14ac:dyDescent="0.4">
      <c r="A253" s="125" t="s">
        <v>4601</v>
      </c>
      <c r="B253" s="817" t="s">
        <v>3205</v>
      </c>
      <c r="D253" s="157" t="s">
        <v>9342</v>
      </c>
      <c r="E253" s="38" t="s">
        <v>9343</v>
      </c>
      <c r="F253" s="44" t="s">
        <v>9344</v>
      </c>
      <c r="G253" s="57" t="s">
        <v>8790</v>
      </c>
      <c r="H253" s="71" t="s">
        <v>9345</v>
      </c>
      <c r="I253" s="63" t="s">
        <v>4603</v>
      </c>
    </row>
    <row r="254" spans="1:9" ht="30" x14ac:dyDescent="0.4">
      <c r="A254" s="125" t="s">
        <v>4601</v>
      </c>
      <c r="B254" s="817" t="s">
        <v>3206</v>
      </c>
      <c r="D254" s="157" t="s">
        <v>9346</v>
      </c>
      <c r="E254" s="38" t="s">
        <v>9347</v>
      </c>
      <c r="F254" s="44" t="s">
        <v>9348</v>
      </c>
      <c r="G254" s="57" t="s">
        <v>8790</v>
      </c>
      <c r="H254" s="71" t="s">
        <v>5337</v>
      </c>
    </row>
    <row r="255" spans="1:9" ht="30" x14ac:dyDescent="0.4">
      <c r="A255" s="125" t="s">
        <v>4601</v>
      </c>
      <c r="B255" s="817" t="s">
        <v>3207</v>
      </c>
      <c r="D255" s="157" t="s">
        <v>9349</v>
      </c>
      <c r="E255" s="38" t="s">
        <v>9350</v>
      </c>
      <c r="F255" s="44" t="s">
        <v>9351</v>
      </c>
      <c r="G255" s="57" t="s">
        <v>8790</v>
      </c>
      <c r="H255" s="71" t="s">
        <v>9352</v>
      </c>
      <c r="I255" s="63" t="s">
        <v>4577</v>
      </c>
    </row>
    <row r="256" spans="1:9" ht="30" x14ac:dyDescent="0.4">
      <c r="A256" s="125" t="s">
        <v>8848</v>
      </c>
      <c r="B256" s="817" t="s">
        <v>3208</v>
      </c>
      <c r="D256" s="157" t="s">
        <v>9353</v>
      </c>
      <c r="E256" s="38" t="s">
        <v>9354</v>
      </c>
      <c r="F256" s="44" t="s">
        <v>9355</v>
      </c>
      <c r="G256" s="57" t="s">
        <v>9356</v>
      </c>
      <c r="H256" s="62" t="s">
        <v>5337</v>
      </c>
    </row>
    <row r="257" spans="1:9" ht="30" x14ac:dyDescent="0.4">
      <c r="A257" s="125" t="s">
        <v>4601</v>
      </c>
      <c r="B257" s="817" t="s">
        <v>3210</v>
      </c>
      <c r="D257" s="157" t="s">
        <v>9357</v>
      </c>
      <c r="E257" s="38" t="s">
        <v>9358</v>
      </c>
      <c r="F257" s="44" t="s">
        <v>9359</v>
      </c>
      <c r="G257" s="57" t="s">
        <v>8444</v>
      </c>
      <c r="H257" s="71" t="s">
        <v>9360</v>
      </c>
      <c r="I257" s="63" t="s">
        <v>4621</v>
      </c>
    </row>
    <row r="258" spans="1:9" ht="30" x14ac:dyDescent="0.4">
      <c r="A258" s="125" t="s">
        <v>7784</v>
      </c>
      <c r="B258" s="817" t="s">
        <v>3212</v>
      </c>
      <c r="D258" s="157" t="s">
        <v>9361</v>
      </c>
      <c r="E258" s="38" t="s">
        <v>9362</v>
      </c>
      <c r="F258" s="44" t="s">
        <v>9363</v>
      </c>
      <c r="G258" s="57" t="s">
        <v>9364</v>
      </c>
      <c r="H258" s="58" t="s">
        <v>6093</v>
      </c>
    </row>
    <row r="259" spans="1:9" ht="30" x14ac:dyDescent="0.4">
      <c r="A259" s="125" t="s">
        <v>7784</v>
      </c>
      <c r="B259" s="817" t="s">
        <v>3214</v>
      </c>
      <c r="D259" s="157" t="s">
        <v>9365</v>
      </c>
      <c r="E259" s="38" t="s">
        <v>9366</v>
      </c>
      <c r="F259" s="44" t="s">
        <v>9367</v>
      </c>
      <c r="G259" s="57" t="s">
        <v>9368</v>
      </c>
      <c r="H259" s="58" t="s">
        <v>6093</v>
      </c>
    </row>
    <row r="260" spans="1:9" ht="30" x14ac:dyDescent="0.4">
      <c r="A260" s="125" t="s">
        <v>7784</v>
      </c>
      <c r="B260" s="817" t="s">
        <v>3216</v>
      </c>
      <c r="D260" s="157" t="s">
        <v>9369</v>
      </c>
      <c r="E260" s="38" t="s">
        <v>9370</v>
      </c>
      <c r="F260" s="44" t="s">
        <v>9371</v>
      </c>
      <c r="G260" s="57" t="s">
        <v>9372</v>
      </c>
      <c r="H260" s="58" t="s">
        <v>6093</v>
      </c>
    </row>
    <row r="261" spans="1:9" ht="30" x14ac:dyDescent="0.4">
      <c r="A261" s="125" t="s">
        <v>7784</v>
      </c>
      <c r="B261" s="817" t="s">
        <v>3218</v>
      </c>
      <c r="D261" s="157" t="s">
        <v>9373</v>
      </c>
      <c r="E261" s="38" t="s">
        <v>9374</v>
      </c>
      <c r="F261" s="44" t="s">
        <v>9375</v>
      </c>
      <c r="G261" s="57" t="s">
        <v>9376</v>
      </c>
      <c r="H261" s="58" t="s">
        <v>6093</v>
      </c>
    </row>
    <row r="262" spans="1:9" ht="30" x14ac:dyDescent="0.4">
      <c r="A262" s="125" t="s">
        <v>9377</v>
      </c>
      <c r="B262" s="817" t="s">
        <v>3220</v>
      </c>
      <c r="D262" s="157" t="s">
        <v>9378</v>
      </c>
      <c r="E262" s="38" t="s">
        <v>9379</v>
      </c>
      <c r="F262" s="44" t="s">
        <v>9380</v>
      </c>
      <c r="G262" s="57" t="s">
        <v>9381</v>
      </c>
      <c r="H262" s="62" t="s">
        <v>5337</v>
      </c>
    </row>
    <row r="263" spans="1:9" ht="30" x14ac:dyDescent="0.4">
      <c r="A263" s="125" t="s">
        <v>337</v>
      </c>
      <c r="B263" s="817" t="s">
        <v>3222</v>
      </c>
      <c r="D263" s="157" t="s">
        <v>9382</v>
      </c>
      <c r="E263" s="38" t="s">
        <v>9383</v>
      </c>
      <c r="F263" s="44" t="s">
        <v>9384</v>
      </c>
      <c r="G263" s="57" t="s">
        <v>9385</v>
      </c>
      <c r="H263" s="71" t="s">
        <v>9386</v>
      </c>
    </row>
    <row r="264" spans="1:9" ht="30" x14ac:dyDescent="0.4">
      <c r="A264" s="125" t="s">
        <v>9387</v>
      </c>
      <c r="B264" s="817" t="s">
        <v>3224</v>
      </c>
      <c r="D264" s="157" t="s">
        <v>9388</v>
      </c>
      <c r="E264" s="38" t="s">
        <v>9389</v>
      </c>
      <c r="F264" s="44" t="s">
        <v>9390</v>
      </c>
      <c r="G264" s="57" t="s">
        <v>9391</v>
      </c>
      <c r="H264" s="71" t="s">
        <v>5700</v>
      </c>
    </row>
    <row r="265" spans="1:9" ht="30" x14ac:dyDescent="0.4">
      <c r="A265" s="125" t="s">
        <v>5200</v>
      </c>
      <c r="B265" s="817" t="s">
        <v>3226</v>
      </c>
      <c r="D265" s="157" t="s">
        <v>9392</v>
      </c>
      <c r="E265" s="38" t="s">
        <v>9393</v>
      </c>
      <c r="F265" s="44" t="s">
        <v>9394</v>
      </c>
      <c r="G265" s="57" t="s">
        <v>9395</v>
      </c>
      <c r="H265" s="71" t="s">
        <v>9396</v>
      </c>
      <c r="I265" s="63" t="s">
        <v>9397</v>
      </c>
    </row>
    <row r="266" spans="1:9" ht="30" x14ac:dyDescent="0.4">
      <c r="A266" s="125" t="s">
        <v>8848</v>
      </c>
      <c r="B266" s="817" t="s">
        <v>3228</v>
      </c>
      <c r="D266" s="157" t="s">
        <v>9398</v>
      </c>
      <c r="E266" s="38" t="s">
        <v>9399</v>
      </c>
      <c r="F266" s="44" t="s">
        <v>9400</v>
      </c>
      <c r="G266" s="57" t="s">
        <v>9401</v>
      </c>
      <c r="H266" s="71" t="s">
        <v>9402</v>
      </c>
      <c r="I266" s="63" t="s">
        <v>4656</v>
      </c>
    </row>
    <row r="267" spans="1:9" ht="30" x14ac:dyDescent="0.4">
      <c r="A267" s="125" t="s">
        <v>8136</v>
      </c>
      <c r="B267" s="817" t="s">
        <v>3230</v>
      </c>
      <c r="D267" s="157" t="s">
        <v>9403</v>
      </c>
      <c r="E267" s="38" t="s">
        <v>9404</v>
      </c>
      <c r="F267" s="44" t="s">
        <v>9405</v>
      </c>
      <c r="G267" s="57" t="s">
        <v>9406</v>
      </c>
      <c r="H267" s="62" t="s">
        <v>5337</v>
      </c>
    </row>
    <row r="268" spans="1:9" ht="30" x14ac:dyDescent="0.4">
      <c r="A268" s="125" t="s">
        <v>4240</v>
      </c>
      <c r="B268" s="817" t="s">
        <v>3232</v>
      </c>
      <c r="D268" s="157" t="s">
        <v>9407</v>
      </c>
      <c r="E268" s="38" t="s">
        <v>9408</v>
      </c>
      <c r="F268" s="44" t="s">
        <v>9409</v>
      </c>
      <c r="G268" s="57" t="s">
        <v>9410</v>
      </c>
      <c r="H268" s="71" t="s">
        <v>5337</v>
      </c>
    </row>
    <row r="269" spans="1:9" ht="30" x14ac:dyDescent="0.4">
      <c r="A269" s="125" t="s">
        <v>7784</v>
      </c>
      <c r="B269" s="817" t="s">
        <v>3234</v>
      </c>
      <c r="D269" s="157" t="s">
        <v>9411</v>
      </c>
      <c r="E269" s="38" t="s">
        <v>9412</v>
      </c>
      <c r="F269" s="44" t="s">
        <v>9413</v>
      </c>
      <c r="G269" s="57" t="s">
        <v>9414</v>
      </c>
      <c r="H269" s="58" t="s">
        <v>6093</v>
      </c>
    </row>
    <row r="270" spans="1:9" ht="30" x14ac:dyDescent="0.4">
      <c r="A270" s="125" t="s">
        <v>7910</v>
      </c>
      <c r="B270" s="817" t="s">
        <v>3236</v>
      </c>
      <c r="D270" s="157" t="s">
        <v>620</v>
      </c>
      <c r="E270" s="38" t="s">
        <v>621</v>
      </c>
      <c r="F270" s="44" t="s">
        <v>622</v>
      </c>
      <c r="G270" s="57" t="s">
        <v>9415</v>
      </c>
      <c r="H270" s="71" t="s">
        <v>9416</v>
      </c>
      <c r="I270" s="63" t="s">
        <v>9417</v>
      </c>
    </row>
    <row r="271" spans="1:9" ht="30" x14ac:dyDescent="0.4">
      <c r="A271" s="125" t="s">
        <v>8178</v>
      </c>
      <c r="B271" s="817" t="s">
        <v>3238</v>
      </c>
      <c r="D271" s="157" t="s">
        <v>9418</v>
      </c>
      <c r="E271" s="38" t="s">
        <v>9419</v>
      </c>
      <c r="F271" s="44" t="s">
        <v>9420</v>
      </c>
      <c r="G271" s="57" t="s">
        <v>9421</v>
      </c>
      <c r="H271" s="58" t="s">
        <v>6093</v>
      </c>
    </row>
    <row r="272" spans="1:9" ht="30" x14ac:dyDescent="0.4">
      <c r="A272" s="125" t="s">
        <v>5200</v>
      </c>
      <c r="B272" s="817" t="s">
        <v>3240</v>
      </c>
      <c r="D272" s="157" t="s">
        <v>9422</v>
      </c>
      <c r="E272" s="38" t="s">
        <v>9423</v>
      </c>
      <c r="F272" s="44" t="s">
        <v>9424</v>
      </c>
      <c r="G272" s="57" t="s">
        <v>9425</v>
      </c>
      <c r="H272" s="62" t="s">
        <v>5337</v>
      </c>
    </row>
    <row r="273" spans="1:9" ht="30" x14ac:dyDescent="0.4">
      <c r="A273" s="125" t="s">
        <v>7784</v>
      </c>
      <c r="B273" s="817" t="s">
        <v>3242</v>
      </c>
      <c r="D273" s="157" t="s">
        <v>9426</v>
      </c>
      <c r="E273" s="38" t="s">
        <v>9427</v>
      </c>
      <c r="F273" s="44" t="s">
        <v>9428</v>
      </c>
      <c r="G273" s="57" t="s">
        <v>9429</v>
      </c>
      <c r="H273" s="58" t="s">
        <v>6093</v>
      </c>
    </row>
    <row r="274" spans="1:9" ht="30" x14ac:dyDescent="0.4">
      <c r="A274" s="125" t="s">
        <v>4388</v>
      </c>
      <c r="B274" s="817" t="s">
        <v>3244</v>
      </c>
      <c r="D274" s="157" t="s">
        <v>9430</v>
      </c>
      <c r="E274" s="38" t="s">
        <v>9431</v>
      </c>
      <c r="F274" s="44" t="s">
        <v>9432</v>
      </c>
      <c r="G274" s="57" t="s">
        <v>9433</v>
      </c>
      <c r="H274" s="62" t="s">
        <v>5337</v>
      </c>
    </row>
    <row r="275" spans="1:9" ht="30" x14ac:dyDescent="0.4">
      <c r="A275" s="125" t="s">
        <v>5403</v>
      </c>
      <c r="B275" s="817" t="s">
        <v>3246</v>
      </c>
      <c r="D275" s="157" t="s">
        <v>9434</v>
      </c>
      <c r="E275" s="38" t="s">
        <v>9435</v>
      </c>
      <c r="F275" s="44" t="s">
        <v>9436</v>
      </c>
      <c r="G275" s="57" t="s">
        <v>9437</v>
      </c>
      <c r="H275" s="71" t="s">
        <v>9438</v>
      </c>
      <c r="I275" s="63" t="s">
        <v>9439</v>
      </c>
    </row>
    <row r="276" spans="1:9" ht="30" x14ac:dyDescent="0.4">
      <c r="A276" s="125" t="s">
        <v>4793</v>
      </c>
      <c r="B276" s="817" t="s">
        <v>3248</v>
      </c>
      <c r="D276" s="157" t="s">
        <v>9440</v>
      </c>
      <c r="E276" s="38" t="s">
        <v>9441</v>
      </c>
      <c r="F276" s="44" t="s">
        <v>9442</v>
      </c>
      <c r="G276" s="57" t="s">
        <v>9443</v>
      </c>
      <c r="H276" s="71" t="s">
        <v>9444</v>
      </c>
    </row>
    <row r="277" spans="1:9" ht="30" x14ac:dyDescent="0.4">
      <c r="A277" s="125" t="s">
        <v>4268</v>
      </c>
      <c r="B277" s="817" t="s">
        <v>3250</v>
      </c>
      <c r="D277" s="157" t="s">
        <v>9445</v>
      </c>
      <c r="E277" s="38" t="s">
        <v>9446</v>
      </c>
      <c r="F277" s="44" t="s">
        <v>9447</v>
      </c>
      <c r="G277" s="57" t="s">
        <v>9448</v>
      </c>
      <c r="H277" s="62" t="s">
        <v>5337</v>
      </c>
      <c r="I277" t="s">
        <v>9449</v>
      </c>
    </row>
    <row r="278" spans="1:9" ht="30" x14ac:dyDescent="0.4">
      <c r="A278" s="125" t="s">
        <v>8555</v>
      </c>
      <c r="B278" s="817" t="s">
        <v>3252</v>
      </c>
      <c r="D278" s="157" t="s">
        <v>9450</v>
      </c>
      <c r="E278" s="38" t="s">
        <v>9451</v>
      </c>
      <c r="F278" s="44" t="s">
        <v>9452</v>
      </c>
      <c r="G278" s="57" t="s">
        <v>9453</v>
      </c>
      <c r="H278" s="71" t="s">
        <v>9454</v>
      </c>
      <c r="I278" s="63" t="s">
        <v>5748</v>
      </c>
    </row>
    <row r="279" spans="1:9" ht="30" x14ac:dyDescent="0.4">
      <c r="A279" s="125" t="s">
        <v>4580</v>
      </c>
      <c r="B279" s="817" t="s">
        <v>3254</v>
      </c>
      <c r="D279" s="157" t="s">
        <v>9455</v>
      </c>
      <c r="E279" s="38" t="s">
        <v>9456</v>
      </c>
      <c r="F279" s="44" t="s">
        <v>9457</v>
      </c>
      <c r="G279" s="57" t="s">
        <v>9458</v>
      </c>
      <c r="H279" s="62" t="s">
        <v>5337</v>
      </c>
    </row>
    <row r="280" spans="1:9" ht="30" x14ac:dyDescent="0.4">
      <c r="A280" s="125" t="s">
        <v>8178</v>
      </c>
      <c r="B280" s="817" t="s">
        <v>3256</v>
      </c>
      <c r="D280" s="157" t="s">
        <v>9459</v>
      </c>
      <c r="E280" s="38" t="s">
        <v>9460</v>
      </c>
      <c r="F280" s="44" t="s">
        <v>9461</v>
      </c>
      <c r="G280" s="57" t="s">
        <v>9462</v>
      </c>
      <c r="H280" s="58" t="s">
        <v>6093</v>
      </c>
    </row>
    <row r="281" spans="1:9" ht="30" x14ac:dyDescent="0.4">
      <c r="A281" s="125" t="s">
        <v>8848</v>
      </c>
      <c r="B281" s="817" t="s">
        <v>3258</v>
      </c>
      <c r="D281" s="157" t="s">
        <v>9463</v>
      </c>
      <c r="E281" s="38" t="s">
        <v>9464</v>
      </c>
      <c r="F281" s="44" t="s">
        <v>9465</v>
      </c>
      <c r="G281" s="57" t="s">
        <v>9466</v>
      </c>
      <c r="H281" s="62" t="s">
        <v>5337</v>
      </c>
    </row>
    <row r="282" spans="1:9" ht="30" x14ac:dyDescent="0.4">
      <c r="A282" s="125" t="s">
        <v>8848</v>
      </c>
      <c r="B282" s="817" t="s">
        <v>3260</v>
      </c>
      <c r="D282" s="157" t="s">
        <v>9467</v>
      </c>
      <c r="E282" s="38" t="s">
        <v>9468</v>
      </c>
      <c r="F282" s="44" t="s">
        <v>9469</v>
      </c>
      <c r="G282" s="57" t="s">
        <v>9470</v>
      </c>
      <c r="H282" s="62" t="s">
        <v>5337</v>
      </c>
    </row>
    <row r="283" spans="1:9" ht="30" x14ac:dyDescent="0.4">
      <c r="A283" s="125" t="s">
        <v>8848</v>
      </c>
      <c r="B283" s="817" t="s">
        <v>3262</v>
      </c>
      <c r="D283" s="157" t="s">
        <v>9471</v>
      </c>
      <c r="E283" s="38" t="s">
        <v>9472</v>
      </c>
      <c r="F283" s="44" t="s">
        <v>9473</v>
      </c>
      <c r="G283" s="57" t="s">
        <v>9474</v>
      </c>
      <c r="H283" s="62" t="s">
        <v>5337</v>
      </c>
    </row>
    <row r="284" spans="1:9" ht="30" x14ac:dyDescent="0.4">
      <c r="A284" s="125" t="s">
        <v>8848</v>
      </c>
      <c r="B284" s="817" t="s">
        <v>3264</v>
      </c>
      <c r="D284" s="157" t="s">
        <v>9475</v>
      </c>
      <c r="E284" s="38" t="s">
        <v>9476</v>
      </c>
      <c r="F284" s="44" t="s">
        <v>9477</v>
      </c>
      <c r="G284" s="57" t="s">
        <v>9478</v>
      </c>
      <c r="H284" s="62" t="s">
        <v>5337</v>
      </c>
    </row>
    <row r="285" spans="1:9" ht="30" x14ac:dyDescent="0.4">
      <c r="A285" s="125" t="s">
        <v>8848</v>
      </c>
      <c r="B285" s="817" t="s">
        <v>3266</v>
      </c>
      <c r="D285" s="157" t="s">
        <v>9479</v>
      </c>
      <c r="E285" s="38" t="s">
        <v>9480</v>
      </c>
      <c r="F285" s="44" t="s">
        <v>9481</v>
      </c>
      <c r="G285" s="57" t="s">
        <v>9482</v>
      </c>
      <c r="H285" s="62" t="s">
        <v>5337</v>
      </c>
    </row>
    <row r="286" spans="1:9" ht="30" x14ac:dyDescent="0.4">
      <c r="A286" s="125" t="s">
        <v>8848</v>
      </c>
      <c r="B286" s="817" t="s">
        <v>3268</v>
      </c>
      <c r="D286" s="157" t="s">
        <v>9483</v>
      </c>
      <c r="E286" s="38" t="s">
        <v>9484</v>
      </c>
      <c r="F286" s="44" t="s">
        <v>9485</v>
      </c>
      <c r="G286" s="57" t="s">
        <v>9486</v>
      </c>
      <c r="H286" s="62" t="s">
        <v>5337</v>
      </c>
    </row>
    <row r="287" spans="1:9" ht="30" x14ac:dyDescent="0.4">
      <c r="A287" s="125" t="s">
        <v>9335</v>
      </c>
      <c r="B287" s="817" t="s">
        <v>3270</v>
      </c>
      <c r="D287" s="157" t="s">
        <v>9487</v>
      </c>
      <c r="E287" s="38" t="s">
        <v>9488</v>
      </c>
      <c r="F287" s="44" t="s">
        <v>9489</v>
      </c>
      <c r="G287" s="57" t="s">
        <v>9490</v>
      </c>
      <c r="H287" s="71" t="s">
        <v>9491</v>
      </c>
      <c r="I287" s="63" t="s">
        <v>9492</v>
      </c>
    </row>
    <row r="288" spans="1:9" ht="30" x14ac:dyDescent="0.4">
      <c r="A288" s="125" t="s">
        <v>4526</v>
      </c>
      <c r="B288" s="817" t="s">
        <v>3272</v>
      </c>
      <c r="D288" s="157" t="s">
        <v>9493</v>
      </c>
      <c r="E288" s="38" t="s">
        <v>9494</v>
      </c>
      <c r="F288" s="44" t="s">
        <v>9495</v>
      </c>
      <c r="G288" s="57" t="s">
        <v>9410</v>
      </c>
      <c r="H288" s="71" t="s">
        <v>9496</v>
      </c>
      <c r="I288" s="63" t="s">
        <v>9497</v>
      </c>
    </row>
    <row r="289" spans="1:13" ht="30" x14ac:dyDescent="0.4">
      <c r="A289" s="125" t="s">
        <v>9498</v>
      </c>
      <c r="B289" s="817" t="s">
        <v>3274</v>
      </c>
      <c r="D289" s="157" t="s">
        <v>9499</v>
      </c>
      <c r="E289" s="38" t="s">
        <v>9500</v>
      </c>
      <c r="F289" s="44" t="s">
        <v>9501</v>
      </c>
      <c r="G289" s="57" t="s">
        <v>9502</v>
      </c>
      <c r="H289" s="58" t="s">
        <v>6093</v>
      </c>
    </row>
    <row r="290" spans="1:13" ht="30" x14ac:dyDescent="0.4">
      <c r="A290" s="125" t="s">
        <v>4601</v>
      </c>
      <c r="B290" s="817" t="s">
        <v>3276</v>
      </c>
      <c r="D290" s="157" t="s">
        <v>9503</v>
      </c>
      <c r="E290" s="38" t="s">
        <v>9504</v>
      </c>
      <c r="F290" s="44" t="s">
        <v>9505</v>
      </c>
      <c r="G290" s="57" t="s">
        <v>9506</v>
      </c>
      <c r="H290" s="845" t="s">
        <v>9507</v>
      </c>
    </row>
    <row r="291" spans="1:13" ht="30" x14ac:dyDescent="0.4">
      <c r="A291" s="125" t="s">
        <v>5200</v>
      </c>
      <c r="B291" s="817" t="s">
        <v>3278</v>
      </c>
      <c r="D291" s="157" t="s">
        <v>9508</v>
      </c>
      <c r="E291" s="38" t="s">
        <v>9509</v>
      </c>
      <c r="F291" s="44" t="s">
        <v>9510</v>
      </c>
      <c r="G291" s="57" t="s">
        <v>9511</v>
      </c>
      <c r="H291" s="71" t="s">
        <v>9512</v>
      </c>
      <c r="I291" s="63" t="s">
        <v>9513</v>
      </c>
    </row>
    <row r="292" spans="1:13" ht="54" x14ac:dyDescent="0.4">
      <c r="A292" s="125" t="s">
        <v>5200</v>
      </c>
      <c r="B292" s="817" t="s">
        <v>3280</v>
      </c>
      <c r="D292" s="157" t="s">
        <v>9514</v>
      </c>
      <c r="E292" s="38" t="s">
        <v>9515</v>
      </c>
      <c r="F292" s="44" t="s">
        <v>9516</v>
      </c>
      <c r="G292" s="57" t="s">
        <v>9517</v>
      </c>
      <c r="H292" s="60" t="s">
        <v>9518</v>
      </c>
      <c r="I292" s="63" t="s">
        <v>3476</v>
      </c>
      <c r="M292" s="850" t="s">
        <v>9519</v>
      </c>
    </row>
    <row r="293" spans="1:13" ht="30" x14ac:dyDescent="0.4">
      <c r="A293" s="125" t="s">
        <v>5200</v>
      </c>
      <c r="B293" s="817" t="s">
        <v>3282</v>
      </c>
      <c r="D293" s="157" t="s">
        <v>9520</v>
      </c>
      <c r="E293" s="38" t="s">
        <v>9521</v>
      </c>
      <c r="F293" s="44" t="s">
        <v>9522</v>
      </c>
      <c r="G293" s="57" t="s">
        <v>9523</v>
      </c>
      <c r="H293" s="71" t="s">
        <v>6388</v>
      </c>
    </row>
    <row r="294" spans="1:13" ht="30" x14ac:dyDescent="0.4">
      <c r="A294" s="125" t="s">
        <v>8503</v>
      </c>
      <c r="B294" s="817" t="s">
        <v>3284</v>
      </c>
      <c r="D294" s="157" t="s">
        <v>9524</v>
      </c>
      <c r="E294" s="38" t="s">
        <v>9525</v>
      </c>
      <c r="F294" s="44" t="s">
        <v>9526</v>
      </c>
      <c r="G294" s="57" t="s">
        <v>9527</v>
      </c>
      <c r="H294" s="71" t="s">
        <v>580</v>
      </c>
    </row>
    <row r="295" spans="1:13" ht="30" x14ac:dyDescent="0.4">
      <c r="A295" s="125" t="s">
        <v>5200</v>
      </c>
      <c r="B295" s="817" t="s">
        <v>3286</v>
      </c>
      <c r="D295" s="157" t="s">
        <v>9528</v>
      </c>
      <c r="E295" s="38" t="s">
        <v>9529</v>
      </c>
      <c r="F295" s="44" t="s">
        <v>9530</v>
      </c>
      <c r="G295" s="57" t="s">
        <v>9531</v>
      </c>
      <c r="H295" s="71" t="s">
        <v>9532</v>
      </c>
      <c r="I295" s="65">
        <v>271</v>
      </c>
    </row>
    <row r="296" spans="1:13" ht="30" x14ac:dyDescent="0.4">
      <c r="A296" s="125" t="s">
        <v>5200</v>
      </c>
      <c r="B296" s="817" t="s">
        <v>3288</v>
      </c>
      <c r="D296" s="157" t="s">
        <v>9533</v>
      </c>
      <c r="E296" s="38" t="s">
        <v>9534</v>
      </c>
      <c r="F296" s="44" t="s">
        <v>9535</v>
      </c>
      <c r="G296" s="57" t="s">
        <v>9536</v>
      </c>
      <c r="H296" s="71" t="s">
        <v>9532</v>
      </c>
      <c r="I296" s="65">
        <v>272</v>
      </c>
    </row>
    <row r="297" spans="1:13" ht="30" x14ac:dyDescent="0.4">
      <c r="A297" s="125" t="s">
        <v>5200</v>
      </c>
      <c r="B297" s="817" t="s">
        <v>3290</v>
      </c>
      <c r="D297" s="157" t="s">
        <v>9537</v>
      </c>
      <c r="E297" s="38" t="s">
        <v>9538</v>
      </c>
      <c r="F297" s="44" t="s">
        <v>9539</v>
      </c>
      <c r="G297" s="57" t="s">
        <v>9540</v>
      </c>
      <c r="H297" s="71" t="s">
        <v>9541</v>
      </c>
      <c r="I297" s="65">
        <v>273</v>
      </c>
    </row>
    <row r="298" spans="1:13" ht="30" x14ac:dyDescent="0.4">
      <c r="A298" s="125" t="s">
        <v>5200</v>
      </c>
      <c r="B298" s="817" t="s">
        <v>3292</v>
      </c>
      <c r="D298" s="157" t="s">
        <v>9542</v>
      </c>
      <c r="E298" s="38" t="s">
        <v>9543</v>
      </c>
      <c r="F298" s="44" t="s">
        <v>9544</v>
      </c>
      <c r="G298" s="57" t="s">
        <v>9545</v>
      </c>
      <c r="H298" s="71" t="s">
        <v>9532</v>
      </c>
      <c r="I298" s="65">
        <v>274</v>
      </c>
    </row>
    <row r="299" spans="1:13" ht="30" x14ac:dyDescent="0.4">
      <c r="A299" s="125" t="s">
        <v>5200</v>
      </c>
      <c r="B299" s="817" t="s">
        <v>3294</v>
      </c>
      <c r="D299" s="157" t="s">
        <v>9546</v>
      </c>
      <c r="E299" s="38" t="s">
        <v>9547</v>
      </c>
      <c r="F299" s="44" t="s">
        <v>9548</v>
      </c>
      <c r="G299" s="57" t="s">
        <v>9549</v>
      </c>
      <c r="H299" s="62" t="s">
        <v>9550</v>
      </c>
    </row>
    <row r="300" spans="1:13" ht="30" x14ac:dyDescent="0.4">
      <c r="A300" s="125" t="s">
        <v>8136</v>
      </c>
      <c r="B300" s="817" t="s">
        <v>3296</v>
      </c>
      <c r="D300" s="157" t="s">
        <v>9551</v>
      </c>
      <c r="E300" s="38" t="s">
        <v>9552</v>
      </c>
      <c r="F300" s="44" t="s">
        <v>9553</v>
      </c>
      <c r="G300" s="57" t="s">
        <v>9554</v>
      </c>
      <c r="H300" s="58" t="s">
        <v>9555</v>
      </c>
      <c r="I300" s="65">
        <v>1265</v>
      </c>
      <c r="M300" t="s">
        <v>9556</v>
      </c>
    </row>
    <row r="301" spans="1:13" ht="30" x14ac:dyDescent="0.4">
      <c r="A301" s="125" t="s">
        <v>4388</v>
      </c>
      <c r="B301" s="817" t="s">
        <v>3298</v>
      </c>
      <c r="D301" s="157" t="s">
        <v>9557</v>
      </c>
      <c r="E301" s="38" t="s">
        <v>9558</v>
      </c>
      <c r="F301" s="44" t="s">
        <v>9559</v>
      </c>
      <c r="G301" s="57" t="s">
        <v>9560</v>
      </c>
      <c r="H301" s="62" t="s">
        <v>5337</v>
      </c>
    </row>
    <row r="302" spans="1:13" ht="30" x14ac:dyDescent="0.4">
      <c r="A302" s="125" t="s">
        <v>337</v>
      </c>
      <c r="B302" s="817" t="s">
        <v>3300</v>
      </c>
      <c r="D302" s="157" t="s">
        <v>9561</v>
      </c>
      <c r="E302" s="38" t="s">
        <v>9562</v>
      </c>
      <c r="F302" s="44" t="s">
        <v>9563</v>
      </c>
      <c r="G302" s="57" t="s">
        <v>9564</v>
      </c>
      <c r="H302" s="71" t="s">
        <v>9565</v>
      </c>
    </row>
    <row r="303" spans="1:13" ht="30" x14ac:dyDescent="0.4">
      <c r="A303" s="125" t="s">
        <v>8848</v>
      </c>
      <c r="B303" s="817" t="s">
        <v>3302</v>
      </c>
      <c r="D303" s="157" t="s">
        <v>9566</v>
      </c>
      <c r="E303" s="38" t="s">
        <v>9567</v>
      </c>
      <c r="F303" s="44" t="s">
        <v>9568</v>
      </c>
      <c r="G303" s="57" t="s">
        <v>8816</v>
      </c>
      <c r="H303" s="71" t="s">
        <v>1369</v>
      </c>
      <c r="I303" t="s">
        <v>9569</v>
      </c>
    </row>
    <row r="304" spans="1:13" ht="30" x14ac:dyDescent="0.4">
      <c r="A304" s="125" t="s">
        <v>7784</v>
      </c>
      <c r="B304" s="817" t="s">
        <v>3304</v>
      </c>
      <c r="D304" s="157" t="s">
        <v>9570</v>
      </c>
      <c r="E304" s="38" t="s">
        <v>9571</v>
      </c>
      <c r="F304" s="44" t="s">
        <v>9572</v>
      </c>
      <c r="G304" s="57" t="s">
        <v>9573</v>
      </c>
      <c r="H304" s="58" t="s">
        <v>6093</v>
      </c>
    </row>
    <row r="305" spans="1:9" ht="30" x14ac:dyDescent="0.4">
      <c r="A305" s="125" t="s">
        <v>8136</v>
      </c>
      <c r="B305" s="817" t="s">
        <v>3306</v>
      </c>
      <c r="D305" s="157" t="s">
        <v>9574</v>
      </c>
      <c r="E305" s="38" t="s">
        <v>9575</v>
      </c>
      <c r="F305" s="44" t="s">
        <v>9576</v>
      </c>
      <c r="G305" s="57" t="s">
        <v>9577</v>
      </c>
      <c r="H305" s="71" t="s">
        <v>9578</v>
      </c>
      <c r="I305" s="72">
        <v>385</v>
      </c>
    </row>
    <row r="306" spans="1:9" ht="30" x14ac:dyDescent="0.4">
      <c r="A306" s="125" t="s">
        <v>7784</v>
      </c>
      <c r="B306" s="817" t="s">
        <v>3308</v>
      </c>
      <c r="D306" s="157" t="s">
        <v>9579</v>
      </c>
      <c r="E306" s="38" t="s">
        <v>9580</v>
      </c>
      <c r="F306" s="44" t="s">
        <v>9581</v>
      </c>
      <c r="G306" s="57" t="s">
        <v>9582</v>
      </c>
      <c r="H306" s="58" t="s">
        <v>6093</v>
      </c>
    </row>
    <row r="307" spans="1:9" ht="30" x14ac:dyDescent="0.4">
      <c r="A307" s="125" t="s">
        <v>337</v>
      </c>
      <c r="B307" s="817" t="s">
        <v>3310</v>
      </c>
      <c r="D307" s="157" t="s">
        <v>9583</v>
      </c>
      <c r="E307" s="38" t="s">
        <v>9584</v>
      </c>
      <c r="F307" s="44" t="s">
        <v>9585</v>
      </c>
      <c r="G307" s="57" t="s">
        <v>9586</v>
      </c>
      <c r="H307" s="71" t="s">
        <v>9587</v>
      </c>
    </row>
    <row r="308" spans="1:9" ht="30" x14ac:dyDescent="0.4">
      <c r="A308" s="125" t="s">
        <v>8555</v>
      </c>
      <c r="B308" s="817" t="s">
        <v>3312</v>
      </c>
      <c r="D308" s="157" t="s">
        <v>9588</v>
      </c>
      <c r="E308" s="38" t="s">
        <v>9589</v>
      </c>
      <c r="F308" s="44" t="s">
        <v>9590</v>
      </c>
      <c r="G308" s="57" t="s">
        <v>9591</v>
      </c>
      <c r="H308" s="851" t="s">
        <v>9592</v>
      </c>
      <c r="I308" s="116">
        <v>243</v>
      </c>
    </row>
    <row r="309" spans="1:9" ht="38.25" x14ac:dyDescent="0.4">
      <c r="A309" s="125" t="s">
        <v>9593</v>
      </c>
      <c r="B309" s="817" t="s">
        <v>3314</v>
      </c>
      <c r="D309" s="157" t="s">
        <v>9594</v>
      </c>
      <c r="E309" s="38" t="s">
        <v>9595</v>
      </c>
      <c r="F309" s="44" t="s">
        <v>9596</v>
      </c>
      <c r="G309" s="57" t="s">
        <v>9597</v>
      </c>
      <c r="H309" s="852" t="s">
        <v>9598</v>
      </c>
      <c r="I309" s="116" t="s">
        <v>9599</v>
      </c>
    </row>
    <row r="310" spans="1:9" ht="30" x14ac:dyDescent="0.4">
      <c r="A310" s="125" t="s">
        <v>9498</v>
      </c>
      <c r="B310" s="817" t="s">
        <v>3316</v>
      </c>
      <c r="D310" s="157" t="s">
        <v>9600</v>
      </c>
      <c r="E310" s="38" t="s">
        <v>9601</v>
      </c>
      <c r="F310" s="44" t="s">
        <v>9602</v>
      </c>
      <c r="G310" s="57" t="s">
        <v>9603</v>
      </c>
      <c r="H310" s="58" t="s">
        <v>6093</v>
      </c>
    </row>
    <row r="311" spans="1:9" ht="30" x14ac:dyDescent="0.4">
      <c r="A311" s="125" t="s">
        <v>9604</v>
      </c>
      <c r="B311" s="817" t="s">
        <v>3318</v>
      </c>
      <c r="D311" s="157" t="s">
        <v>9605</v>
      </c>
      <c r="E311" s="38" t="s">
        <v>9606</v>
      </c>
      <c r="F311" s="44" t="s">
        <v>9607</v>
      </c>
      <c r="G311" s="57" t="s">
        <v>9608</v>
      </c>
      <c r="H311" s="58" t="s">
        <v>6093</v>
      </c>
    </row>
    <row r="312" spans="1:9" ht="30" x14ac:dyDescent="0.4">
      <c r="A312" s="125" t="s">
        <v>9604</v>
      </c>
      <c r="B312" s="817" t="s">
        <v>3320</v>
      </c>
      <c r="D312" s="157" t="s">
        <v>9609</v>
      </c>
      <c r="E312" s="38" t="s">
        <v>9610</v>
      </c>
      <c r="F312" s="44" t="s">
        <v>9611</v>
      </c>
      <c r="G312" s="57" t="s">
        <v>9612</v>
      </c>
      <c r="H312" s="58" t="s">
        <v>6093</v>
      </c>
    </row>
    <row r="313" spans="1:9" ht="30" x14ac:dyDescent="0.4">
      <c r="A313" s="125" t="s">
        <v>9604</v>
      </c>
      <c r="B313" s="817" t="s">
        <v>3322</v>
      </c>
      <c r="D313" s="157" t="s">
        <v>9613</v>
      </c>
      <c r="E313" s="38" t="s">
        <v>9614</v>
      </c>
      <c r="F313" s="44" t="s">
        <v>9615</v>
      </c>
      <c r="G313" s="57" t="s">
        <v>9616</v>
      </c>
      <c r="H313" s="58" t="s">
        <v>6093</v>
      </c>
    </row>
    <row r="314" spans="1:9" ht="30" x14ac:dyDescent="0.4">
      <c r="A314" s="125" t="s">
        <v>9604</v>
      </c>
      <c r="B314" s="817" t="s">
        <v>3324</v>
      </c>
      <c r="D314" s="157" t="s">
        <v>9617</v>
      </c>
      <c r="E314" s="38" t="s">
        <v>9618</v>
      </c>
      <c r="F314" s="44" t="s">
        <v>9619</v>
      </c>
      <c r="G314" s="57" t="s">
        <v>9620</v>
      </c>
      <c r="H314" s="58" t="s">
        <v>6093</v>
      </c>
    </row>
    <row r="315" spans="1:9" ht="30" x14ac:dyDescent="0.4">
      <c r="A315" s="125" t="s">
        <v>9604</v>
      </c>
      <c r="B315" s="817" t="s">
        <v>3326</v>
      </c>
      <c r="D315" s="157" t="s">
        <v>9621</v>
      </c>
      <c r="E315" s="38" t="s">
        <v>9622</v>
      </c>
      <c r="F315" s="44" t="s">
        <v>9623</v>
      </c>
      <c r="G315" s="57" t="s">
        <v>9624</v>
      </c>
      <c r="H315" s="58" t="s">
        <v>6093</v>
      </c>
    </row>
    <row r="316" spans="1:9" ht="30" x14ac:dyDescent="0.4">
      <c r="A316" s="125" t="s">
        <v>9604</v>
      </c>
      <c r="B316" s="817" t="s">
        <v>3328</v>
      </c>
      <c r="D316" s="157" t="s">
        <v>9625</v>
      </c>
      <c r="E316" s="38" t="s">
        <v>9626</v>
      </c>
      <c r="F316" s="44" t="s">
        <v>9627</v>
      </c>
      <c r="G316" s="57" t="s">
        <v>9628</v>
      </c>
      <c r="H316" s="853" t="s">
        <v>6093</v>
      </c>
    </row>
    <row r="317" spans="1:9" ht="30" x14ac:dyDescent="0.4">
      <c r="A317" s="125" t="s">
        <v>9604</v>
      </c>
      <c r="B317" s="817" t="s">
        <v>3330</v>
      </c>
      <c r="D317" s="157" t="s">
        <v>9629</v>
      </c>
      <c r="E317" s="38" t="s">
        <v>9630</v>
      </c>
      <c r="F317" s="44" t="s">
        <v>9631</v>
      </c>
      <c r="G317" s="57" t="s">
        <v>9632</v>
      </c>
      <c r="H317" s="853" t="s">
        <v>6093</v>
      </c>
    </row>
    <row r="318" spans="1:9" ht="30" x14ac:dyDescent="0.4">
      <c r="A318" s="125" t="s">
        <v>9604</v>
      </c>
      <c r="B318" s="817" t="s">
        <v>3332</v>
      </c>
      <c r="D318" s="157" t="s">
        <v>9633</v>
      </c>
      <c r="E318" s="38" t="s">
        <v>9634</v>
      </c>
      <c r="F318" s="44" t="s">
        <v>9635</v>
      </c>
      <c r="G318" s="57" t="s">
        <v>9636</v>
      </c>
      <c r="H318" s="853" t="s">
        <v>6093</v>
      </c>
    </row>
    <row r="319" spans="1:9" ht="30" x14ac:dyDescent="0.4">
      <c r="A319" s="125" t="s">
        <v>9604</v>
      </c>
      <c r="B319" s="817" t="s">
        <v>3334</v>
      </c>
      <c r="D319" s="157" t="s">
        <v>9637</v>
      </c>
      <c r="E319" s="38" t="s">
        <v>9638</v>
      </c>
      <c r="F319" s="44" t="s">
        <v>9639</v>
      </c>
      <c r="G319" s="57" t="s">
        <v>9640</v>
      </c>
      <c r="H319" s="853" t="s">
        <v>6093</v>
      </c>
    </row>
    <row r="320" spans="1:9" ht="30" x14ac:dyDescent="0.4">
      <c r="A320" s="125" t="s">
        <v>9604</v>
      </c>
      <c r="B320" s="817" t="s">
        <v>3336</v>
      </c>
      <c r="D320" s="157" t="s">
        <v>9641</v>
      </c>
      <c r="E320" s="38" t="s">
        <v>9642</v>
      </c>
      <c r="F320" s="44" t="s">
        <v>9643</v>
      </c>
      <c r="G320" s="57" t="s">
        <v>9644</v>
      </c>
      <c r="H320" s="853" t="s">
        <v>6093</v>
      </c>
    </row>
    <row r="321" spans="1:13" ht="30" x14ac:dyDescent="0.4">
      <c r="A321" s="125" t="s">
        <v>9604</v>
      </c>
      <c r="B321" s="817" t="s">
        <v>3338</v>
      </c>
      <c r="D321" s="157" t="s">
        <v>9645</v>
      </c>
      <c r="E321" s="38" t="s">
        <v>9646</v>
      </c>
      <c r="F321" s="44" t="s">
        <v>9647</v>
      </c>
      <c r="G321" s="57" t="s">
        <v>9648</v>
      </c>
      <c r="H321" s="853" t="s">
        <v>6093</v>
      </c>
    </row>
    <row r="322" spans="1:13" ht="30" x14ac:dyDescent="0.4">
      <c r="A322" s="125" t="s">
        <v>9604</v>
      </c>
      <c r="B322" s="817" t="s">
        <v>3340</v>
      </c>
      <c r="D322" s="157" t="s">
        <v>9649</v>
      </c>
      <c r="E322" s="38" t="s">
        <v>9650</v>
      </c>
      <c r="F322" s="44" t="s">
        <v>9651</v>
      </c>
      <c r="G322" s="57" t="s">
        <v>9652</v>
      </c>
      <c r="H322" s="853" t="s">
        <v>6093</v>
      </c>
    </row>
    <row r="323" spans="1:13" ht="30" x14ac:dyDescent="0.4">
      <c r="A323" s="125" t="s">
        <v>9604</v>
      </c>
      <c r="B323" s="817" t="s">
        <v>3342</v>
      </c>
      <c r="D323" s="157" t="s">
        <v>9653</v>
      </c>
      <c r="E323" s="38" t="s">
        <v>9654</v>
      </c>
      <c r="F323" s="44" t="s">
        <v>9655</v>
      </c>
      <c r="G323" s="57" t="s">
        <v>9656</v>
      </c>
      <c r="H323" s="853" t="s">
        <v>6093</v>
      </c>
    </row>
    <row r="324" spans="1:13" ht="30" x14ac:dyDescent="0.4">
      <c r="A324" s="125" t="s">
        <v>9604</v>
      </c>
      <c r="B324" s="817" t="s">
        <v>3344</v>
      </c>
      <c r="D324" s="157" t="s">
        <v>9657</v>
      </c>
      <c r="E324" s="38" t="s">
        <v>9658</v>
      </c>
      <c r="F324" s="44" t="s">
        <v>9659</v>
      </c>
      <c r="G324" s="57" t="s">
        <v>9660</v>
      </c>
      <c r="H324" s="853" t="s">
        <v>6093</v>
      </c>
    </row>
    <row r="325" spans="1:13" ht="30" x14ac:dyDescent="0.4">
      <c r="A325" s="125" t="s">
        <v>9604</v>
      </c>
      <c r="B325" s="817" t="s">
        <v>3346</v>
      </c>
      <c r="D325" s="157" t="s">
        <v>9661</v>
      </c>
      <c r="E325" s="38" t="s">
        <v>9662</v>
      </c>
      <c r="F325" s="44" t="s">
        <v>9663</v>
      </c>
      <c r="G325" s="57" t="s">
        <v>9664</v>
      </c>
      <c r="H325" s="853" t="s">
        <v>6093</v>
      </c>
    </row>
    <row r="326" spans="1:13" ht="30" x14ac:dyDescent="0.4">
      <c r="A326" s="125" t="s">
        <v>9604</v>
      </c>
      <c r="B326" s="817" t="s">
        <v>3348</v>
      </c>
      <c r="D326" s="157" t="s">
        <v>9665</v>
      </c>
      <c r="E326" s="38" t="s">
        <v>9666</v>
      </c>
      <c r="F326" s="44" t="s">
        <v>9667</v>
      </c>
      <c r="G326" s="57" t="s">
        <v>9668</v>
      </c>
      <c r="H326" s="853" t="s">
        <v>6093</v>
      </c>
    </row>
    <row r="327" spans="1:13" ht="30" x14ac:dyDescent="0.4">
      <c r="A327" s="125" t="s">
        <v>9604</v>
      </c>
      <c r="B327" s="817" t="s">
        <v>3350</v>
      </c>
      <c r="D327" s="157" t="s">
        <v>9669</v>
      </c>
      <c r="E327" s="38" t="s">
        <v>9670</v>
      </c>
      <c r="F327" s="44" t="s">
        <v>9671</v>
      </c>
      <c r="G327" s="57" t="s">
        <v>9672</v>
      </c>
      <c r="H327" s="853" t="s">
        <v>6093</v>
      </c>
    </row>
    <row r="328" spans="1:13" ht="30" x14ac:dyDescent="0.4">
      <c r="A328" s="125" t="s">
        <v>9673</v>
      </c>
      <c r="B328" s="817" t="s">
        <v>3352</v>
      </c>
      <c r="D328" s="157" t="s">
        <v>9674</v>
      </c>
      <c r="E328" s="39" t="s">
        <v>9675</v>
      </c>
      <c r="F328" s="44" t="s">
        <v>9676</v>
      </c>
      <c r="G328" s="57" t="s">
        <v>9677</v>
      </c>
      <c r="H328" s="854" t="s">
        <v>9678</v>
      </c>
      <c r="I328" s="670">
        <v>1008</v>
      </c>
      <c r="L328" s="855"/>
      <c r="M328" t="s">
        <v>9679</v>
      </c>
    </row>
    <row r="329" spans="1:13" ht="30" x14ac:dyDescent="0.4">
      <c r="A329" s="125" t="s">
        <v>4918</v>
      </c>
      <c r="B329" s="817" t="s">
        <v>3354</v>
      </c>
      <c r="D329" s="157" t="s">
        <v>9680</v>
      </c>
      <c r="E329" s="39" t="s">
        <v>9681</v>
      </c>
      <c r="F329" s="44" t="s">
        <v>9682</v>
      </c>
      <c r="G329" s="57" t="s">
        <v>9683</v>
      </c>
      <c r="H329" s="147" t="s">
        <v>580</v>
      </c>
    </row>
    <row r="330" spans="1:13" ht="30" x14ac:dyDescent="0.4">
      <c r="A330" s="125" t="s">
        <v>8848</v>
      </c>
      <c r="B330" s="817" t="s">
        <v>3356</v>
      </c>
      <c r="D330" s="157" t="s">
        <v>9684</v>
      </c>
      <c r="E330" s="39" t="s">
        <v>9685</v>
      </c>
      <c r="F330" s="44" t="s">
        <v>9686</v>
      </c>
      <c r="G330" s="57" t="s">
        <v>9687</v>
      </c>
      <c r="H330" s="147" t="s">
        <v>580</v>
      </c>
    </row>
    <row r="331" spans="1:13" ht="30" x14ac:dyDescent="0.4">
      <c r="A331" s="125" t="s">
        <v>9688</v>
      </c>
      <c r="B331" s="817" t="s">
        <v>3358</v>
      </c>
      <c r="D331" s="157" t="s">
        <v>4387</v>
      </c>
      <c r="E331" s="39" t="s">
        <v>9689</v>
      </c>
      <c r="F331" s="44" t="s">
        <v>9690</v>
      </c>
      <c r="G331" s="57" t="s">
        <v>9691</v>
      </c>
      <c r="H331" s="147" t="s">
        <v>580</v>
      </c>
    </row>
    <row r="332" spans="1:13" ht="30" x14ac:dyDescent="0.4">
      <c r="A332" s="125" t="s">
        <v>9688</v>
      </c>
      <c r="B332" s="817" t="s">
        <v>3360</v>
      </c>
      <c r="D332" s="157" t="s">
        <v>9692</v>
      </c>
      <c r="E332" s="39" t="s">
        <v>9693</v>
      </c>
      <c r="F332" s="44" t="s">
        <v>9694</v>
      </c>
      <c r="G332" s="57" t="s">
        <v>9695</v>
      </c>
      <c r="H332" s="147" t="s">
        <v>580</v>
      </c>
    </row>
    <row r="333" spans="1:13" ht="30" x14ac:dyDescent="0.4">
      <c r="A333" s="125" t="s">
        <v>9688</v>
      </c>
      <c r="B333" s="817" t="s">
        <v>3362</v>
      </c>
      <c r="D333" s="157" t="s">
        <v>9696</v>
      </c>
      <c r="E333" s="39" t="s">
        <v>9697</v>
      </c>
      <c r="F333" s="44" t="s">
        <v>9698</v>
      </c>
      <c r="G333" s="57" t="s">
        <v>9699</v>
      </c>
      <c r="H333" s="147" t="s">
        <v>580</v>
      </c>
    </row>
    <row r="334" spans="1:13" ht="30" x14ac:dyDescent="0.4">
      <c r="A334" s="125" t="s">
        <v>337</v>
      </c>
      <c r="B334" s="817" t="s">
        <v>3364</v>
      </c>
      <c r="D334" s="157" t="s">
        <v>9700</v>
      </c>
      <c r="E334" s="39" t="s">
        <v>9701</v>
      </c>
      <c r="F334" s="44" t="s">
        <v>9702</v>
      </c>
      <c r="G334" s="57" t="s">
        <v>9703</v>
      </c>
      <c r="H334" s="147" t="s">
        <v>9704</v>
      </c>
    </row>
    <row r="335" spans="1:13" ht="30" x14ac:dyDescent="0.4">
      <c r="A335" s="125" t="s">
        <v>5403</v>
      </c>
      <c r="B335" s="817" t="s">
        <v>3366</v>
      </c>
      <c r="D335" s="157" t="s">
        <v>9705</v>
      </c>
      <c r="E335" s="39" t="s">
        <v>9706</v>
      </c>
      <c r="F335" s="44" t="s">
        <v>9707</v>
      </c>
      <c r="G335" s="57" t="s">
        <v>9708</v>
      </c>
      <c r="H335" s="660" t="s">
        <v>9532</v>
      </c>
      <c r="I335" s="65">
        <v>248</v>
      </c>
    </row>
    <row r="336" spans="1:13" ht="30" x14ac:dyDescent="0.4">
      <c r="A336" s="125" t="s">
        <v>8555</v>
      </c>
      <c r="B336" s="817" t="s">
        <v>3368</v>
      </c>
      <c r="D336" s="157" t="s">
        <v>9709</v>
      </c>
      <c r="E336" s="39" t="s">
        <v>9710</v>
      </c>
      <c r="F336" s="44" t="s">
        <v>9711</v>
      </c>
      <c r="G336" s="57" t="s">
        <v>9712</v>
      </c>
      <c r="H336" s="148" t="s">
        <v>5337</v>
      </c>
    </row>
    <row r="337" spans="1:9" ht="30" x14ac:dyDescent="0.4">
      <c r="A337" s="125" t="s">
        <v>36</v>
      </c>
      <c r="B337" s="817" t="s">
        <v>3370</v>
      </c>
      <c r="D337" s="157" t="s">
        <v>9713</v>
      </c>
      <c r="E337" s="39" t="s">
        <v>9714</v>
      </c>
      <c r="F337" s="44" t="s">
        <v>9715</v>
      </c>
      <c r="G337" s="57" t="s">
        <v>9716</v>
      </c>
      <c r="H337" s="147" t="s">
        <v>9717</v>
      </c>
      <c r="I337" s="65">
        <v>642</v>
      </c>
    </row>
    <row r="338" spans="1:9" ht="30" x14ac:dyDescent="0.4">
      <c r="A338" s="125" t="s">
        <v>4601</v>
      </c>
      <c r="B338" s="817" t="s">
        <v>3372</v>
      </c>
      <c r="D338" s="157" t="s">
        <v>9718</v>
      </c>
      <c r="E338" s="39" t="s">
        <v>9719</v>
      </c>
      <c r="F338" s="44" t="s">
        <v>9720</v>
      </c>
      <c r="G338" s="57" t="s">
        <v>8790</v>
      </c>
      <c r="H338" s="147" t="s">
        <v>9721</v>
      </c>
      <c r="I338" s="65">
        <v>270</v>
      </c>
    </row>
    <row r="339" spans="1:9" ht="30" x14ac:dyDescent="0.4">
      <c r="A339" s="125" t="s">
        <v>337</v>
      </c>
      <c r="B339" s="817" t="s">
        <v>3374</v>
      </c>
      <c r="D339" s="157" t="s">
        <v>9722</v>
      </c>
      <c r="E339" s="39" t="s">
        <v>9723</v>
      </c>
      <c r="F339" s="44" t="s">
        <v>9724</v>
      </c>
      <c r="G339" s="57" t="s">
        <v>9725</v>
      </c>
      <c r="H339" s="147" t="s">
        <v>9726</v>
      </c>
    </row>
    <row r="340" spans="1:9" ht="30" x14ac:dyDescent="0.4">
      <c r="A340" s="125" t="s">
        <v>337</v>
      </c>
      <c r="B340" s="817" t="s">
        <v>3376</v>
      </c>
      <c r="D340" s="157" t="s">
        <v>9727</v>
      </c>
      <c r="E340" s="39" t="s">
        <v>9728</v>
      </c>
      <c r="F340" s="44" t="s">
        <v>9729</v>
      </c>
      <c r="G340" s="57" t="s">
        <v>9730</v>
      </c>
      <c r="H340" s="147" t="s">
        <v>9731</v>
      </c>
    </row>
    <row r="341" spans="1:9" ht="30" x14ac:dyDescent="0.4">
      <c r="A341" s="125" t="s">
        <v>7784</v>
      </c>
      <c r="B341" s="817" t="s">
        <v>3378</v>
      </c>
      <c r="D341" s="157" t="s">
        <v>9732</v>
      </c>
      <c r="E341" s="39" t="s">
        <v>9733</v>
      </c>
      <c r="F341" s="44" t="s">
        <v>9734</v>
      </c>
      <c r="G341" s="57" t="s">
        <v>9735</v>
      </c>
      <c r="H341" s="43" t="s">
        <v>6093</v>
      </c>
    </row>
    <row r="342" spans="1:9" ht="30" x14ac:dyDescent="0.4">
      <c r="A342" s="125" t="s">
        <v>337</v>
      </c>
      <c r="B342" s="817" t="s">
        <v>3380</v>
      </c>
      <c r="D342" s="157" t="s">
        <v>9736</v>
      </c>
      <c r="E342" s="39" t="s">
        <v>9737</v>
      </c>
      <c r="F342" s="44" t="s">
        <v>9738</v>
      </c>
      <c r="G342" s="57" t="s">
        <v>9739</v>
      </c>
      <c r="H342" s="147" t="s">
        <v>9272</v>
      </c>
    </row>
    <row r="343" spans="1:9" ht="30" x14ac:dyDescent="0.4">
      <c r="A343" s="125" t="s">
        <v>7784</v>
      </c>
      <c r="B343" s="817" t="s">
        <v>3382</v>
      </c>
      <c r="D343" s="157" t="s">
        <v>9740</v>
      </c>
      <c r="E343" s="39" t="s">
        <v>9741</v>
      </c>
      <c r="F343" s="44" t="s">
        <v>9742</v>
      </c>
      <c r="G343" s="57" t="s">
        <v>9743</v>
      </c>
      <c r="H343" s="43" t="s">
        <v>6093</v>
      </c>
    </row>
    <row r="344" spans="1:9" ht="30" x14ac:dyDescent="0.4">
      <c r="A344" s="125" t="s">
        <v>7784</v>
      </c>
      <c r="B344" s="817" t="s">
        <v>3384</v>
      </c>
      <c r="D344" s="157" t="s">
        <v>9744</v>
      </c>
      <c r="E344" s="39" t="s">
        <v>9745</v>
      </c>
      <c r="F344" s="44" t="s">
        <v>9746</v>
      </c>
      <c r="G344" s="57" t="s">
        <v>9747</v>
      </c>
      <c r="H344" s="43" t="s">
        <v>6093</v>
      </c>
    </row>
    <row r="345" spans="1:9" ht="30" x14ac:dyDescent="0.4">
      <c r="A345" s="125" t="s">
        <v>7784</v>
      </c>
      <c r="B345" s="817" t="s">
        <v>3386</v>
      </c>
      <c r="D345" s="157" t="s">
        <v>9748</v>
      </c>
      <c r="E345" s="39" t="s">
        <v>9749</v>
      </c>
      <c r="F345" s="44" t="s">
        <v>9750</v>
      </c>
      <c r="G345" s="57" t="s">
        <v>9751</v>
      </c>
      <c r="H345" s="43" t="s">
        <v>6093</v>
      </c>
    </row>
    <row r="346" spans="1:9" ht="30" x14ac:dyDescent="0.4">
      <c r="A346" s="125" t="s">
        <v>7784</v>
      </c>
      <c r="B346" s="817" t="s">
        <v>3388</v>
      </c>
      <c r="D346" s="157" t="s">
        <v>9752</v>
      </c>
      <c r="E346" s="39" t="s">
        <v>9753</v>
      </c>
      <c r="F346" s="44" t="s">
        <v>9754</v>
      </c>
      <c r="G346" s="57" t="s">
        <v>9755</v>
      </c>
      <c r="H346" s="43" t="s">
        <v>6093</v>
      </c>
    </row>
    <row r="347" spans="1:9" ht="30" x14ac:dyDescent="0.4">
      <c r="A347" s="125" t="s">
        <v>7784</v>
      </c>
      <c r="B347" s="817" t="s">
        <v>3390</v>
      </c>
      <c r="D347" s="157" t="s">
        <v>9756</v>
      </c>
      <c r="E347" s="39" t="s">
        <v>9757</v>
      </c>
      <c r="F347" s="44" t="s">
        <v>9758</v>
      </c>
      <c r="G347" s="57" t="s">
        <v>9759</v>
      </c>
      <c r="H347" s="43" t="s">
        <v>6093</v>
      </c>
    </row>
    <row r="348" spans="1:9" ht="30" x14ac:dyDescent="0.4">
      <c r="A348" s="125" t="s">
        <v>7784</v>
      </c>
      <c r="B348" s="817" t="s">
        <v>3392</v>
      </c>
      <c r="D348" s="157" t="s">
        <v>9760</v>
      </c>
      <c r="E348" s="39" t="s">
        <v>9761</v>
      </c>
      <c r="F348" s="44" t="s">
        <v>9762</v>
      </c>
      <c r="G348" s="57" t="s">
        <v>9763</v>
      </c>
      <c r="H348" s="43" t="s">
        <v>6093</v>
      </c>
    </row>
    <row r="349" spans="1:9" ht="30" x14ac:dyDescent="0.4">
      <c r="A349" s="125" t="s">
        <v>8555</v>
      </c>
      <c r="B349" s="817" t="s">
        <v>3394</v>
      </c>
      <c r="D349" s="157" t="s">
        <v>9764</v>
      </c>
      <c r="E349" s="39" t="s">
        <v>9765</v>
      </c>
      <c r="F349" s="44" t="s">
        <v>9766</v>
      </c>
      <c r="G349" s="57" t="s">
        <v>9767</v>
      </c>
      <c r="H349" s="147" t="s">
        <v>9768</v>
      </c>
      <c r="I349" s="65">
        <v>384</v>
      </c>
    </row>
    <row r="350" spans="1:9" ht="30" x14ac:dyDescent="0.4">
      <c r="A350" s="125" t="s">
        <v>4601</v>
      </c>
      <c r="B350" s="817" t="s">
        <v>3396</v>
      </c>
      <c r="D350" s="157" t="s">
        <v>9769</v>
      </c>
      <c r="E350" s="39" t="s">
        <v>9770</v>
      </c>
      <c r="F350" s="44" t="s">
        <v>9771</v>
      </c>
      <c r="G350" s="57" t="s">
        <v>9772</v>
      </c>
      <c r="H350" s="147" t="s">
        <v>9773</v>
      </c>
      <c r="I350" s="65">
        <v>251</v>
      </c>
    </row>
    <row r="351" spans="1:9" ht="30" x14ac:dyDescent="0.4">
      <c r="A351" s="125" t="s">
        <v>8848</v>
      </c>
      <c r="B351" s="817" t="s">
        <v>3398</v>
      </c>
      <c r="D351" s="157" t="s">
        <v>9774</v>
      </c>
      <c r="E351" s="39" t="s">
        <v>9775</v>
      </c>
      <c r="F351" s="44" t="s">
        <v>9776</v>
      </c>
      <c r="G351" s="57" t="s">
        <v>9777</v>
      </c>
      <c r="H351" s="856" t="s">
        <v>9778</v>
      </c>
      <c r="I351" s="65">
        <v>329</v>
      </c>
    </row>
    <row r="352" spans="1:9" ht="30" x14ac:dyDescent="0.4">
      <c r="A352" s="125" t="s">
        <v>8555</v>
      </c>
      <c r="B352" s="857" t="s">
        <v>3400</v>
      </c>
      <c r="D352" s="157" t="s">
        <v>9779</v>
      </c>
      <c r="E352" s="39" t="s">
        <v>9780</v>
      </c>
      <c r="F352" s="44" t="s">
        <v>9781</v>
      </c>
      <c r="G352" s="57" t="s">
        <v>9782</v>
      </c>
      <c r="H352" s="148" t="s">
        <v>5337</v>
      </c>
    </row>
    <row r="353" spans="1:13" ht="30" x14ac:dyDescent="0.4">
      <c r="A353" s="125" t="s">
        <v>7784</v>
      </c>
      <c r="B353" s="817" t="s">
        <v>3402</v>
      </c>
      <c r="D353" s="157" t="s">
        <v>9783</v>
      </c>
      <c r="E353" s="39" t="s">
        <v>9784</v>
      </c>
      <c r="F353" s="44" t="s">
        <v>9785</v>
      </c>
      <c r="G353" s="57" t="s">
        <v>9786</v>
      </c>
      <c r="H353" s="43" t="s">
        <v>6093</v>
      </c>
    </row>
    <row r="354" spans="1:13" ht="30" x14ac:dyDescent="0.4">
      <c r="A354" s="125" t="s">
        <v>9309</v>
      </c>
      <c r="B354" s="817" t="s">
        <v>3404</v>
      </c>
      <c r="D354" s="157" t="s">
        <v>9787</v>
      </c>
      <c r="E354" s="39" t="s">
        <v>9788</v>
      </c>
      <c r="F354" s="44" t="s">
        <v>9789</v>
      </c>
      <c r="G354" s="57" t="s">
        <v>9790</v>
      </c>
      <c r="H354" s="43" t="s">
        <v>6093</v>
      </c>
    </row>
    <row r="355" spans="1:13" ht="30" x14ac:dyDescent="0.4">
      <c r="A355" s="125" t="s">
        <v>8555</v>
      </c>
      <c r="B355" s="817" t="s">
        <v>3406</v>
      </c>
      <c r="D355" s="157" t="s">
        <v>9791</v>
      </c>
      <c r="E355" s="39" t="s">
        <v>9792</v>
      </c>
      <c r="F355" s="44" t="s">
        <v>9793</v>
      </c>
      <c r="G355" s="57" t="s">
        <v>9794</v>
      </c>
      <c r="H355" s="147" t="s">
        <v>9795</v>
      </c>
      <c r="I355" s="65">
        <v>680</v>
      </c>
    </row>
    <row r="356" spans="1:13" ht="30" x14ac:dyDescent="0.4">
      <c r="A356" s="125" t="s">
        <v>7784</v>
      </c>
      <c r="B356" s="817" t="s">
        <v>3408</v>
      </c>
      <c r="D356" s="157" t="s">
        <v>9796</v>
      </c>
      <c r="E356" s="39" t="s">
        <v>9797</v>
      </c>
      <c r="F356" s="44" t="s">
        <v>9798</v>
      </c>
      <c r="G356" s="57" t="s">
        <v>9799</v>
      </c>
      <c r="H356" s="43" t="s">
        <v>6093</v>
      </c>
    </row>
    <row r="357" spans="1:13" ht="30" x14ac:dyDescent="0.4">
      <c r="A357" s="125" t="s">
        <v>8555</v>
      </c>
      <c r="B357" s="817" t="s">
        <v>3410</v>
      </c>
      <c r="D357" s="157" t="s">
        <v>9800</v>
      </c>
      <c r="E357" s="39" t="s">
        <v>9801</v>
      </c>
      <c r="F357" s="44" t="s">
        <v>9802</v>
      </c>
      <c r="G357" s="57" t="s">
        <v>9803</v>
      </c>
      <c r="H357" s="856" t="s">
        <v>9804</v>
      </c>
    </row>
    <row r="358" spans="1:13" ht="30" x14ac:dyDescent="0.4">
      <c r="A358" s="125" t="s">
        <v>8136</v>
      </c>
      <c r="B358" s="817" t="s">
        <v>3412</v>
      </c>
      <c r="D358" s="157" t="s">
        <v>9805</v>
      </c>
      <c r="E358" s="39" t="s">
        <v>9806</v>
      </c>
      <c r="F358" s="44" t="s">
        <v>9807</v>
      </c>
      <c r="G358" s="57" t="s">
        <v>9808</v>
      </c>
      <c r="H358" s="43" t="s">
        <v>9809</v>
      </c>
      <c r="I358" s="65">
        <v>266</v>
      </c>
      <c r="M358" t="s">
        <v>9810</v>
      </c>
    </row>
    <row r="359" spans="1:13" ht="30" x14ac:dyDescent="0.4">
      <c r="A359" s="125" t="s">
        <v>9811</v>
      </c>
      <c r="B359" s="817" t="s">
        <v>3414</v>
      </c>
      <c r="D359" s="157" t="s">
        <v>9812</v>
      </c>
      <c r="E359" s="39" t="s">
        <v>9813</v>
      </c>
      <c r="F359" s="44" t="s">
        <v>9814</v>
      </c>
      <c r="G359" s="57" t="s">
        <v>9815</v>
      </c>
      <c r="H359" s="148" t="s">
        <v>5337</v>
      </c>
    </row>
    <row r="360" spans="1:13" ht="30" x14ac:dyDescent="0.4">
      <c r="A360" s="125" t="s">
        <v>8178</v>
      </c>
      <c r="B360" s="817" t="s">
        <v>3416</v>
      </c>
      <c r="D360" s="157" t="s">
        <v>9816</v>
      </c>
      <c r="E360" s="39" t="s">
        <v>9817</v>
      </c>
      <c r="F360" s="44" t="s">
        <v>9818</v>
      </c>
      <c r="G360" s="57" t="s">
        <v>9819</v>
      </c>
      <c r="H360" s="43" t="s">
        <v>6093</v>
      </c>
      <c r="I360" s="858" t="s">
        <v>9820</v>
      </c>
    </row>
    <row r="361" spans="1:13" ht="30" x14ac:dyDescent="0.4">
      <c r="A361" s="125" t="s">
        <v>8848</v>
      </c>
      <c r="B361" s="817" t="s">
        <v>3418</v>
      </c>
      <c r="D361" s="157" t="s">
        <v>9821</v>
      </c>
      <c r="E361" s="39" t="s">
        <v>9822</v>
      </c>
      <c r="F361" s="44" t="s">
        <v>9823</v>
      </c>
      <c r="G361" s="57" t="s">
        <v>9824</v>
      </c>
      <c r="H361" s="147" t="s">
        <v>9825</v>
      </c>
      <c r="I361" s="65">
        <v>285</v>
      </c>
    </row>
    <row r="362" spans="1:13" ht="30" x14ac:dyDescent="0.4">
      <c r="A362" s="125" t="s">
        <v>337</v>
      </c>
      <c r="B362" s="817" t="s">
        <v>3420</v>
      </c>
      <c r="D362" s="157" t="s">
        <v>9826</v>
      </c>
      <c r="E362" s="39" t="s">
        <v>9827</v>
      </c>
      <c r="F362" s="44" t="s">
        <v>9828</v>
      </c>
      <c r="G362" s="57" t="s">
        <v>9829</v>
      </c>
      <c r="H362" s="147" t="s">
        <v>9830</v>
      </c>
    </row>
    <row r="363" spans="1:13" ht="30" x14ac:dyDescent="0.4">
      <c r="A363" s="125" t="s">
        <v>8555</v>
      </c>
      <c r="B363" s="817" t="s">
        <v>3422</v>
      </c>
      <c r="D363" s="157" t="s">
        <v>9831</v>
      </c>
      <c r="E363" s="39" t="s">
        <v>9832</v>
      </c>
      <c r="F363" s="44" t="s">
        <v>9833</v>
      </c>
      <c r="G363" s="57" t="s">
        <v>9834</v>
      </c>
      <c r="H363" s="147" t="s">
        <v>9835</v>
      </c>
      <c r="I363" s="65">
        <v>276</v>
      </c>
    </row>
    <row r="364" spans="1:13" ht="30" x14ac:dyDescent="0.4">
      <c r="A364" s="125" t="s">
        <v>7784</v>
      </c>
      <c r="B364" s="817" t="s">
        <v>3424</v>
      </c>
      <c r="D364" s="157" t="s">
        <v>9836</v>
      </c>
      <c r="E364" s="39" t="s">
        <v>9837</v>
      </c>
      <c r="F364" s="44" t="s">
        <v>9838</v>
      </c>
      <c r="G364" s="57" t="s">
        <v>9839</v>
      </c>
      <c r="H364" s="43" t="s">
        <v>6093</v>
      </c>
    </row>
    <row r="365" spans="1:13" ht="30" x14ac:dyDescent="0.4">
      <c r="A365" s="125" t="s">
        <v>7784</v>
      </c>
      <c r="B365" s="817" t="s">
        <v>3426</v>
      </c>
      <c r="D365" s="157" t="s">
        <v>9840</v>
      </c>
      <c r="E365" s="39" t="s">
        <v>9841</v>
      </c>
      <c r="F365" s="44" t="s">
        <v>9842</v>
      </c>
      <c r="G365" s="57" t="s">
        <v>9843</v>
      </c>
      <c r="H365" s="43" t="s">
        <v>6093</v>
      </c>
    </row>
    <row r="366" spans="1:13" ht="30" x14ac:dyDescent="0.4">
      <c r="A366" s="125" t="s">
        <v>7784</v>
      </c>
      <c r="B366" s="817" t="s">
        <v>3428</v>
      </c>
      <c r="D366" s="157" t="s">
        <v>9844</v>
      </c>
      <c r="E366" s="39" t="s">
        <v>9845</v>
      </c>
      <c r="F366" s="44" t="s">
        <v>9846</v>
      </c>
      <c r="G366" s="57" t="s">
        <v>9847</v>
      </c>
      <c r="H366" s="43" t="s">
        <v>6093</v>
      </c>
    </row>
    <row r="367" spans="1:13" ht="30" x14ac:dyDescent="0.4">
      <c r="A367" s="125" t="s">
        <v>337</v>
      </c>
      <c r="B367" s="817" t="s">
        <v>3430</v>
      </c>
      <c r="D367" s="157" t="s">
        <v>9848</v>
      </c>
      <c r="E367" s="39" t="s">
        <v>9849</v>
      </c>
      <c r="F367" s="44" t="s">
        <v>9850</v>
      </c>
      <c r="G367" s="57" t="s">
        <v>9851</v>
      </c>
      <c r="H367" s="148" t="s">
        <v>5337</v>
      </c>
    </row>
    <row r="368" spans="1:13" ht="30" x14ac:dyDescent="0.4">
      <c r="A368" s="125" t="s">
        <v>8848</v>
      </c>
      <c r="B368" s="817" t="s">
        <v>3432</v>
      </c>
      <c r="D368" s="157" t="s">
        <v>9852</v>
      </c>
      <c r="E368" s="39" t="s">
        <v>9853</v>
      </c>
      <c r="F368" s="44" t="s">
        <v>9854</v>
      </c>
      <c r="G368" s="57" t="s">
        <v>9855</v>
      </c>
      <c r="H368" s="147" t="s">
        <v>9856</v>
      </c>
    </row>
    <row r="369" spans="1:13" ht="30" x14ac:dyDescent="0.4">
      <c r="A369" s="125" t="s">
        <v>9335</v>
      </c>
      <c r="B369" s="817" t="s">
        <v>3434</v>
      </c>
      <c r="D369" s="157" t="s">
        <v>9857</v>
      </c>
      <c r="E369" s="39" t="s">
        <v>9858</v>
      </c>
      <c r="F369" s="44" t="s">
        <v>9859</v>
      </c>
      <c r="G369" s="57" t="s">
        <v>9860</v>
      </c>
      <c r="H369" s="148" t="s">
        <v>5337</v>
      </c>
      <c r="I369" s="859"/>
    </row>
    <row r="370" spans="1:13" ht="30" x14ac:dyDescent="0.4">
      <c r="A370" s="125" t="s">
        <v>8848</v>
      </c>
      <c r="B370" s="817" t="s">
        <v>3436</v>
      </c>
      <c r="D370" s="157" t="s">
        <v>9861</v>
      </c>
      <c r="E370" s="39" t="s">
        <v>9862</v>
      </c>
      <c r="F370" s="44" t="s">
        <v>9863</v>
      </c>
      <c r="G370" s="57" t="s">
        <v>9864</v>
      </c>
      <c r="H370" s="43" t="s">
        <v>9865</v>
      </c>
      <c r="I370" s="65">
        <v>1348</v>
      </c>
      <c r="L370" t="s">
        <v>9866</v>
      </c>
      <c r="M370" t="s">
        <v>9867</v>
      </c>
    </row>
    <row r="371" spans="1:13" ht="30" x14ac:dyDescent="0.4">
      <c r="A371" s="125" t="s">
        <v>8136</v>
      </c>
      <c r="B371" s="817" t="s">
        <v>3438</v>
      </c>
      <c r="D371" s="157" t="s">
        <v>9868</v>
      </c>
      <c r="E371" s="39" t="s">
        <v>9869</v>
      </c>
      <c r="F371" s="44" t="s">
        <v>9870</v>
      </c>
      <c r="G371" s="57" t="s">
        <v>9871</v>
      </c>
      <c r="H371" s="147" t="s">
        <v>9872</v>
      </c>
      <c r="I371" s="65">
        <v>345</v>
      </c>
    </row>
    <row r="372" spans="1:13" ht="30" x14ac:dyDescent="0.4">
      <c r="A372" s="125" t="s">
        <v>337</v>
      </c>
      <c r="B372" s="817" t="s">
        <v>3440</v>
      </c>
      <c r="D372" s="157" t="s">
        <v>9873</v>
      </c>
      <c r="E372" s="39" t="s">
        <v>9874</v>
      </c>
      <c r="F372" s="44" t="s">
        <v>9875</v>
      </c>
      <c r="G372" s="57" t="s">
        <v>9876</v>
      </c>
      <c r="H372" s="147" t="s">
        <v>9877</v>
      </c>
    </row>
    <row r="373" spans="1:13" ht="30" x14ac:dyDescent="0.4">
      <c r="A373" s="125" t="s">
        <v>337</v>
      </c>
      <c r="B373" s="817" t="s">
        <v>3442</v>
      </c>
      <c r="D373" s="157" t="s">
        <v>9878</v>
      </c>
      <c r="E373" s="39" t="s">
        <v>9879</v>
      </c>
      <c r="F373" s="44" t="s">
        <v>9880</v>
      </c>
      <c r="G373" s="57" t="s">
        <v>9881</v>
      </c>
      <c r="H373" s="147" t="s">
        <v>9882</v>
      </c>
    </row>
    <row r="374" spans="1:13" ht="30" x14ac:dyDescent="0.4">
      <c r="A374" s="125" t="s">
        <v>5334</v>
      </c>
      <c r="B374" s="817" t="s">
        <v>3444</v>
      </c>
      <c r="D374" s="157" t="s">
        <v>9883</v>
      </c>
      <c r="E374" s="39" t="s">
        <v>9884</v>
      </c>
      <c r="F374" s="44" t="s">
        <v>9885</v>
      </c>
      <c r="G374" s="57" t="s">
        <v>9886</v>
      </c>
      <c r="H374" s="43" t="s">
        <v>9887</v>
      </c>
      <c r="I374" s="65">
        <v>438</v>
      </c>
    </row>
    <row r="375" spans="1:13" ht="30" x14ac:dyDescent="0.4">
      <c r="A375" s="125" t="s">
        <v>8178</v>
      </c>
      <c r="B375" s="817" t="s">
        <v>3446</v>
      </c>
      <c r="D375" s="157" t="s">
        <v>9888</v>
      </c>
      <c r="E375" s="39" t="s">
        <v>9889</v>
      </c>
      <c r="F375" s="44" t="s">
        <v>9890</v>
      </c>
      <c r="G375" s="57" t="s">
        <v>9891</v>
      </c>
      <c r="H375" s="43" t="s">
        <v>6093</v>
      </c>
    </row>
    <row r="376" spans="1:13" ht="30" x14ac:dyDescent="0.4">
      <c r="A376" s="125" t="s">
        <v>9335</v>
      </c>
      <c r="B376" s="817" t="s">
        <v>3448</v>
      </c>
      <c r="D376" s="157" t="s">
        <v>9892</v>
      </c>
      <c r="E376" s="39" t="s">
        <v>9893</v>
      </c>
      <c r="F376" s="44" t="s">
        <v>9894</v>
      </c>
      <c r="G376" s="57" t="s">
        <v>9895</v>
      </c>
      <c r="H376" s="148" t="s">
        <v>5337</v>
      </c>
    </row>
    <row r="377" spans="1:13" ht="30" x14ac:dyDescent="0.4">
      <c r="A377" s="125" t="s">
        <v>337</v>
      </c>
      <c r="B377" s="817" t="s">
        <v>3450</v>
      </c>
      <c r="D377" s="157" t="s">
        <v>9896</v>
      </c>
      <c r="E377" s="39" t="s">
        <v>9897</v>
      </c>
      <c r="F377" s="44" t="s">
        <v>9898</v>
      </c>
      <c r="G377" s="57" t="s">
        <v>9899</v>
      </c>
      <c r="H377" s="147" t="s">
        <v>9900</v>
      </c>
    </row>
    <row r="378" spans="1:13" ht="30" x14ac:dyDescent="0.4">
      <c r="A378" s="125" t="s">
        <v>7069</v>
      </c>
      <c r="B378" s="817" t="s">
        <v>3452</v>
      </c>
      <c r="D378" s="157" t="s">
        <v>9901</v>
      </c>
      <c r="E378" s="39" t="s">
        <v>9902</v>
      </c>
      <c r="F378" s="44" t="s">
        <v>9903</v>
      </c>
      <c r="G378" s="57" t="s">
        <v>9904</v>
      </c>
      <c r="H378" s="147" t="s">
        <v>580</v>
      </c>
    </row>
    <row r="379" spans="1:13" ht="30" x14ac:dyDescent="0.4">
      <c r="A379" s="125" t="s">
        <v>8555</v>
      </c>
      <c r="B379" s="817" t="s">
        <v>3454</v>
      </c>
      <c r="D379" s="157" t="s">
        <v>9905</v>
      </c>
      <c r="E379" s="39" t="s">
        <v>9906</v>
      </c>
      <c r="F379" s="44" t="s">
        <v>9907</v>
      </c>
      <c r="G379" s="57" t="s">
        <v>9908</v>
      </c>
      <c r="H379" s="147" t="s">
        <v>9909</v>
      </c>
      <c r="I379" s="65">
        <v>280</v>
      </c>
    </row>
    <row r="380" spans="1:13" ht="30" x14ac:dyDescent="0.4">
      <c r="A380" s="125" t="s">
        <v>7910</v>
      </c>
      <c r="B380" s="817" t="s">
        <v>3456</v>
      </c>
      <c r="D380" s="157" t="s">
        <v>623</v>
      </c>
      <c r="E380" s="39" t="s">
        <v>624</v>
      </c>
      <c r="F380" s="44" t="s">
        <v>625</v>
      </c>
      <c r="G380" s="57" t="s">
        <v>9910</v>
      </c>
      <c r="H380" s="147" t="s">
        <v>9911</v>
      </c>
      <c r="I380" s="65">
        <v>443</v>
      </c>
    </row>
    <row r="381" spans="1:13" ht="30" x14ac:dyDescent="0.4">
      <c r="A381" s="131" t="s">
        <v>337</v>
      </c>
      <c r="B381" s="818" t="s">
        <v>3458</v>
      </c>
      <c r="D381" s="860" t="s">
        <v>9912</v>
      </c>
      <c r="E381" s="155" t="s">
        <v>9913</v>
      </c>
      <c r="F381" s="42" t="s">
        <v>9914</v>
      </c>
      <c r="G381" s="142" t="s">
        <v>9915</v>
      </c>
      <c r="H381" s="149" t="s">
        <v>9916</v>
      </c>
    </row>
    <row r="382" spans="1:13" ht="30" x14ac:dyDescent="0.4">
      <c r="A382" s="164" t="s">
        <v>9335</v>
      </c>
      <c r="B382" s="861" t="s">
        <v>3460</v>
      </c>
      <c r="C382" s="862"/>
      <c r="D382" s="165" t="s">
        <v>9917</v>
      </c>
      <c r="E382" s="863" t="s">
        <v>9918</v>
      </c>
      <c r="F382" s="680" t="s">
        <v>9919</v>
      </c>
      <c r="G382" s="864" t="s">
        <v>9920</v>
      </c>
      <c r="H382" s="865" t="s">
        <v>9921</v>
      </c>
    </row>
  </sheetData>
  <mergeCells count="7">
    <mergeCell ref="I19:K19"/>
    <mergeCell ref="I22:L22"/>
    <mergeCell ref="A1:A2"/>
    <mergeCell ref="B1:B2"/>
    <mergeCell ref="D1:H1"/>
    <mergeCell ref="I16:K16"/>
    <mergeCell ref="I18:K18"/>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1"/>
  <sheetViews>
    <sheetView zoomScaleNormal="100" workbookViewId="0"/>
  </sheetViews>
  <sheetFormatPr defaultRowHeight="15" x14ac:dyDescent="0.25"/>
  <cols>
    <col min="1" max="1" width="8.7109375" customWidth="1"/>
    <col min="2" max="2" width="89.140625" customWidth="1"/>
    <col min="3" max="3" width="36.42578125" customWidth="1"/>
    <col min="4" max="4" width="14.85546875" customWidth="1"/>
    <col min="5" max="1025" width="8.7109375" customWidth="1"/>
  </cols>
  <sheetData>
    <row r="1" spans="1:4" ht="27.75" x14ac:dyDescent="0.4">
      <c r="A1" s="1283" t="s">
        <v>337</v>
      </c>
      <c r="B1" s="1283"/>
      <c r="C1" s="1283"/>
      <c r="D1" s="1283"/>
    </row>
    <row r="2" spans="1:4" ht="30" x14ac:dyDescent="0.4">
      <c r="A2" s="30" t="s">
        <v>4</v>
      </c>
      <c r="B2" s="43" t="s">
        <v>8046</v>
      </c>
      <c r="C2" s="38" t="s">
        <v>8047</v>
      </c>
      <c r="D2" s="44" t="s">
        <v>8048</v>
      </c>
    </row>
    <row r="3" spans="1:4" ht="30" x14ac:dyDescent="0.4">
      <c r="A3" s="30" t="s">
        <v>7</v>
      </c>
      <c r="B3" s="43" t="s">
        <v>9922</v>
      </c>
      <c r="C3" s="38" t="s">
        <v>8053</v>
      </c>
      <c r="D3" s="44" t="s">
        <v>8054</v>
      </c>
    </row>
    <row r="4" spans="1:4" ht="30" x14ac:dyDescent="0.4">
      <c r="A4" s="30" t="s">
        <v>9</v>
      </c>
      <c r="B4" s="43" t="s">
        <v>8112</v>
      </c>
      <c r="C4" s="38" t="s">
        <v>8113</v>
      </c>
      <c r="D4" s="44" t="s">
        <v>8114</v>
      </c>
    </row>
    <row r="5" spans="1:4" ht="30" x14ac:dyDescent="0.4">
      <c r="A5" s="30" t="s">
        <v>11</v>
      </c>
      <c r="B5" s="43" t="s">
        <v>9923</v>
      </c>
      <c r="C5" s="38" t="s">
        <v>8576</v>
      </c>
      <c r="D5" s="44" t="s">
        <v>8577</v>
      </c>
    </row>
    <row r="6" spans="1:4" ht="30" x14ac:dyDescent="0.4">
      <c r="A6" s="30" t="s">
        <v>13</v>
      </c>
      <c r="B6" s="43" t="s">
        <v>8713</v>
      </c>
      <c r="C6" s="38" t="s">
        <v>8714</v>
      </c>
      <c r="D6" s="44" t="s">
        <v>8715</v>
      </c>
    </row>
    <row r="7" spans="1:4" ht="30" x14ac:dyDescent="0.4">
      <c r="A7" s="30" t="s">
        <v>16</v>
      </c>
      <c r="B7" s="43" t="s">
        <v>8730</v>
      </c>
      <c r="C7" s="38" t="s">
        <v>8731</v>
      </c>
      <c r="D7" s="44" t="s">
        <v>8732</v>
      </c>
    </row>
    <row r="8" spans="1:4" ht="30" x14ac:dyDescent="0.4">
      <c r="A8" s="30" t="s">
        <v>19</v>
      </c>
      <c r="B8" s="43" t="s">
        <v>8736</v>
      </c>
      <c r="C8" s="38" t="s">
        <v>8737</v>
      </c>
      <c r="D8" s="44" t="s">
        <v>8738</v>
      </c>
    </row>
    <row r="9" spans="1:4" ht="30" x14ac:dyDescent="0.4">
      <c r="A9" s="30" t="s">
        <v>22</v>
      </c>
      <c r="B9" s="43" t="s">
        <v>8742</v>
      </c>
      <c r="C9" s="38" t="s">
        <v>8743</v>
      </c>
      <c r="D9" s="44" t="s">
        <v>8744</v>
      </c>
    </row>
    <row r="10" spans="1:4" ht="30" x14ac:dyDescent="0.4">
      <c r="A10" s="30" t="s">
        <v>25</v>
      </c>
      <c r="B10" s="43" t="s">
        <v>8748</v>
      </c>
      <c r="C10" s="38" t="s">
        <v>8749</v>
      </c>
      <c r="D10" s="44" t="s">
        <v>8750</v>
      </c>
    </row>
    <row r="11" spans="1:4" ht="30" x14ac:dyDescent="0.4">
      <c r="A11" s="30" t="s">
        <v>28</v>
      </c>
      <c r="B11" s="43" t="s">
        <v>8796</v>
      </c>
      <c r="C11" s="38" t="s">
        <v>8797</v>
      </c>
      <c r="D11" s="44" t="s">
        <v>8798</v>
      </c>
    </row>
    <row r="12" spans="1:4" ht="30" x14ac:dyDescent="0.4">
      <c r="A12" s="30" t="s">
        <v>31</v>
      </c>
      <c r="B12" s="43" t="s">
        <v>8824</v>
      </c>
      <c r="C12" s="38" t="s">
        <v>8825</v>
      </c>
      <c r="D12" s="44" t="s">
        <v>8826</v>
      </c>
    </row>
    <row r="13" spans="1:4" ht="30" x14ac:dyDescent="0.4">
      <c r="A13" s="30" t="s">
        <v>34</v>
      </c>
      <c r="B13" s="43" t="s">
        <v>8859</v>
      </c>
      <c r="C13" s="38" t="s">
        <v>8860</v>
      </c>
      <c r="D13" s="44" t="s">
        <v>8861</v>
      </c>
    </row>
    <row r="14" spans="1:4" ht="30" x14ac:dyDescent="0.4">
      <c r="A14" s="30" t="s">
        <v>37</v>
      </c>
      <c r="B14" s="43" t="s">
        <v>8869</v>
      </c>
      <c r="C14" s="38" t="s">
        <v>8870</v>
      </c>
      <c r="D14" s="44" t="s">
        <v>8871</v>
      </c>
    </row>
    <row r="15" spans="1:4" ht="30" x14ac:dyDescent="0.4">
      <c r="A15" s="30" t="s">
        <v>39</v>
      </c>
      <c r="B15" s="43" t="s">
        <v>8874</v>
      </c>
      <c r="C15" s="38" t="s">
        <v>8875</v>
      </c>
      <c r="D15" s="44" t="s">
        <v>8876</v>
      </c>
    </row>
    <row r="16" spans="1:4" ht="30" x14ac:dyDescent="0.4">
      <c r="A16" s="30" t="s">
        <v>42</v>
      </c>
      <c r="B16" s="43" t="s">
        <v>8917</v>
      </c>
      <c r="C16" s="38" t="s">
        <v>8918</v>
      </c>
      <c r="D16" s="44" t="s">
        <v>8919</v>
      </c>
    </row>
    <row r="17" spans="1:4" ht="30" x14ac:dyDescent="0.4">
      <c r="A17" s="30" t="s">
        <v>45</v>
      </c>
      <c r="B17" s="43" t="s">
        <v>8922</v>
      </c>
      <c r="C17" s="38" t="s">
        <v>8923</v>
      </c>
      <c r="D17" s="44" t="s">
        <v>8924</v>
      </c>
    </row>
    <row r="18" spans="1:4" ht="30" x14ac:dyDescent="0.4">
      <c r="A18" s="30" t="s">
        <v>48</v>
      </c>
      <c r="B18" s="43" t="s">
        <v>8931</v>
      </c>
      <c r="C18" s="38" t="s">
        <v>8932</v>
      </c>
      <c r="D18" s="44" t="s">
        <v>8933</v>
      </c>
    </row>
    <row r="19" spans="1:4" ht="30" x14ac:dyDescent="0.4">
      <c r="A19" s="30" t="s">
        <v>51</v>
      </c>
      <c r="B19" s="43" t="s">
        <v>8941</v>
      </c>
      <c r="C19" s="38" t="s">
        <v>8942</v>
      </c>
      <c r="D19" s="44" t="s">
        <v>8943</v>
      </c>
    </row>
    <row r="20" spans="1:4" ht="30" x14ac:dyDescent="0.4">
      <c r="A20" s="30" t="s">
        <v>54</v>
      </c>
      <c r="B20" s="43" t="s">
        <v>9064</v>
      </c>
      <c r="C20" s="38" t="s">
        <v>9065</v>
      </c>
      <c r="D20" s="44" t="s">
        <v>9066</v>
      </c>
    </row>
    <row r="21" spans="1:4" ht="30" x14ac:dyDescent="0.4">
      <c r="A21" s="30" t="s">
        <v>56</v>
      </c>
      <c r="B21" s="43" t="s">
        <v>9154</v>
      </c>
      <c r="C21" s="38" t="s">
        <v>9155</v>
      </c>
      <c r="D21" s="44" t="s">
        <v>9156</v>
      </c>
    </row>
    <row r="22" spans="1:4" ht="30" x14ac:dyDescent="0.4">
      <c r="A22" s="30" t="s">
        <v>59</v>
      </c>
      <c r="B22" s="43" t="s">
        <v>9167</v>
      </c>
      <c r="C22" s="38" t="s">
        <v>9168</v>
      </c>
      <c r="D22" s="44" t="s">
        <v>9169</v>
      </c>
    </row>
    <row r="23" spans="1:4" ht="30" x14ac:dyDescent="0.4">
      <c r="A23" s="30" t="s">
        <v>62</v>
      </c>
      <c r="B23" s="43" t="s">
        <v>9172</v>
      </c>
      <c r="C23" s="38" t="s">
        <v>9173</v>
      </c>
      <c r="D23" s="44" t="s">
        <v>9174</v>
      </c>
    </row>
    <row r="24" spans="1:4" ht="30" x14ac:dyDescent="0.4">
      <c r="A24" s="30" t="s">
        <v>65</v>
      </c>
      <c r="B24" s="43" t="s">
        <v>9177</v>
      </c>
      <c r="C24" s="38" t="s">
        <v>9178</v>
      </c>
      <c r="D24" s="44" t="s">
        <v>9179</v>
      </c>
    </row>
    <row r="25" spans="1:4" ht="30" x14ac:dyDescent="0.4">
      <c r="A25" s="30" t="s">
        <v>68</v>
      </c>
      <c r="B25" s="43" t="s">
        <v>9182</v>
      </c>
      <c r="C25" s="38" t="s">
        <v>9183</v>
      </c>
      <c r="D25" s="44" t="s">
        <v>9184</v>
      </c>
    </row>
    <row r="26" spans="1:4" ht="30" x14ac:dyDescent="0.4">
      <c r="A26" s="30" t="s">
        <v>71</v>
      </c>
      <c r="B26" s="43" t="s">
        <v>9186</v>
      </c>
      <c r="C26" s="38" t="s">
        <v>9187</v>
      </c>
      <c r="D26" s="44" t="s">
        <v>9188</v>
      </c>
    </row>
    <row r="27" spans="1:4" ht="30" x14ac:dyDescent="0.4">
      <c r="A27" s="30" t="s">
        <v>74</v>
      </c>
      <c r="B27" s="43" t="s">
        <v>9190</v>
      </c>
      <c r="C27" s="38" t="s">
        <v>9191</v>
      </c>
      <c r="D27" s="44" t="s">
        <v>9192</v>
      </c>
    </row>
    <row r="28" spans="1:4" ht="30" x14ac:dyDescent="0.4">
      <c r="A28" s="30" t="s">
        <v>77</v>
      </c>
      <c r="B28" s="43" t="s">
        <v>9199</v>
      </c>
      <c r="C28" s="38" t="s">
        <v>9200</v>
      </c>
      <c r="D28" s="44" t="s">
        <v>9201</v>
      </c>
    </row>
    <row r="29" spans="1:4" ht="30" x14ac:dyDescent="0.4">
      <c r="A29" s="30" t="s">
        <v>80</v>
      </c>
      <c r="B29" s="43" t="s">
        <v>9204</v>
      </c>
      <c r="C29" s="38" t="s">
        <v>9205</v>
      </c>
      <c r="D29" s="44" t="s">
        <v>9206</v>
      </c>
    </row>
    <row r="30" spans="1:4" ht="30" x14ac:dyDescent="0.4">
      <c r="A30" s="30" t="s">
        <v>83</v>
      </c>
      <c r="B30" s="43" t="s">
        <v>9213</v>
      </c>
      <c r="C30" s="38" t="s">
        <v>9214</v>
      </c>
      <c r="D30" s="44" t="s">
        <v>9215</v>
      </c>
    </row>
    <row r="31" spans="1:4" ht="30" x14ac:dyDescent="0.4">
      <c r="A31" s="30" t="s">
        <v>86</v>
      </c>
      <c r="B31" s="43" t="s">
        <v>9236</v>
      </c>
      <c r="C31" s="38" t="s">
        <v>9237</v>
      </c>
      <c r="D31" s="44" t="s">
        <v>9238</v>
      </c>
    </row>
    <row r="32" spans="1:4" ht="30" x14ac:dyDescent="0.4">
      <c r="A32" s="30" t="s">
        <v>89</v>
      </c>
      <c r="B32" s="43" t="s">
        <v>9241</v>
      </c>
      <c r="C32" s="38" t="s">
        <v>9242</v>
      </c>
      <c r="D32" s="44" t="s">
        <v>9243</v>
      </c>
    </row>
    <row r="33" spans="1:4" ht="30" x14ac:dyDescent="0.4">
      <c r="A33" s="30" t="s">
        <v>92</v>
      </c>
      <c r="B33" s="43" t="s">
        <v>9294</v>
      </c>
      <c r="C33" s="38" t="s">
        <v>9295</v>
      </c>
      <c r="D33" s="734"/>
    </row>
    <row r="34" spans="1:4" ht="30" x14ac:dyDescent="0.4">
      <c r="A34" s="30" t="s">
        <v>95</v>
      </c>
      <c r="B34" s="43" t="s">
        <v>9382</v>
      </c>
      <c r="C34" s="38" t="s">
        <v>9383</v>
      </c>
      <c r="D34" s="44" t="s">
        <v>9384</v>
      </c>
    </row>
    <row r="35" spans="1:4" ht="30" x14ac:dyDescent="0.4">
      <c r="A35" s="30" t="s">
        <v>97</v>
      </c>
      <c r="B35" s="43" t="s">
        <v>9561</v>
      </c>
      <c r="C35" s="38" t="s">
        <v>9562</v>
      </c>
      <c r="D35" s="44" t="s">
        <v>9563</v>
      </c>
    </row>
    <row r="36" spans="1:4" ht="30" x14ac:dyDescent="0.4">
      <c r="A36" s="30" t="s">
        <v>100</v>
      </c>
      <c r="B36" s="43" t="s">
        <v>9583</v>
      </c>
      <c r="C36" s="38" t="s">
        <v>9584</v>
      </c>
      <c r="D36" s="44" t="s">
        <v>9585</v>
      </c>
    </row>
    <row r="37" spans="1:4" ht="30" x14ac:dyDescent="0.4">
      <c r="A37" s="30" t="s">
        <v>103</v>
      </c>
      <c r="B37" s="43" t="s">
        <v>9700</v>
      </c>
      <c r="C37" s="39" t="s">
        <v>9701</v>
      </c>
      <c r="D37" s="44" t="s">
        <v>9702</v>
      </c>
    </row>
    <row r="38" spans="1:4" ht="30" x14ac:dyDescent="0.4">
      <c r="A38" s="30" t="s">
        <v>106</v>
      </c>
      <c r="B38" s="43" t="s">
        <v>9722</v>
      </c>
      <c r="C38" s="39" t="s">
        <v>9723</v>
      </c>
      <c r="D38" s="44" t="s">
        <v>9724</v>
      </c>
    </row>
    <row r="39" spans="1:4" ht="30" x14ac:dyDescent="0.4">
      <c r="A39" s="30" t="s">
        <v>109</v>
      </c>
      <c r="B39" s="43" t="s">
        <v>9727</v>
      </c>
      <c r="C39" s="39" t="s">
        <v>9728</v>
      </c>
      <c r="D39" s="44" t="s">
        <v>9729</v>
      </c>
    </row>
    <row r="40" spans="1:4" ht="30" x14ac:dyDescent="0.4">
      <c r="A40" s="30" t="s">
        <v>112</v>
      </c>
      <c r="B40" s="43" t="s">
        <v>9736</v>
      </c>
      <c r="C40" s="39" t="s">
        <v>9737</v>
      </c>
      <c r="D40" s="44" t="s">
        <v>9738</v>
      </c>
    </row>
    <row r="41" spans="1:4" ht="30" x14ac:dyDescent="0.4">
      <c r="A41" s="30" t="s">
        <v>115</v>
      </c>
      <c r="B41" s="43" t="s">
        <v>9826</v>
      </c>
      <c r="C41" s="39" t="s">
        <v>9827</v>
      </c>
      <c r="D41" s="44" t="s">
        <v>9828</v>
      </c>
    </row>
    <row r="42" spans="1:4" ht="30" x14ac:dyDescent="0.4">
      <c r="A42" s="30" t="s">
        <v>117</v>
      </c>
      <c r="B42" s="43" t="s">
        <v>9924</v>
      </c>
      <c r="C42" s="39" t="s">
        <v>9849</v>
      </c>
      <c r="D42" s="44" t="s">
        <v>9850</v>
      </c>
    </row>
    <row r="43" spans="1:4" ht="30" x14ac:dyDescent="0.4">
      <c r="A43" s="30" t="s">
        <v>120</v>
      </c>
      <c r="B43" s="43" t="s">
        <v>9873</v>
      </c>
      <c r="C43" s="39" t="s">
        <v>9874</v>
      </c>
      <c r="D43" s="44" t="s">
        <v>9875</v>
      </c>
    </row>
    <row r="44" spans="1:4" ht="30" x14ac:dyDescent="0.4">
      <c r="A44" s="30" t="s">
        <v>123</v>
      </c>
      <c r="B44" s="43" t="s">
        <v>9878</v>
      </c>
      <c r="C44" s="39" t="s">
        <v>9879</v>
      </c>
      <c r="D44" s="44" t="s">
        <v>9880</v>
      </c>
    </row>
    <row r="45" spans="1:4" ht="30" x14ac:dyDescent="0.4">
      <c r="A45" s="30" t="s">
        <v>126</v>
      </c>
      <c r="B45" s="43" t="s">
        <v>9896</v>
      </c>
      <c r="C45" s="39" t="s">
        <v>9897</v>
      </c>
      <c r="D45" s="44" t="s">
        <v>9898</v>
      </c>
    </row>
    <row r="46" spans="1:4" ht="30" x14ac:dyDescent="0.4">
      <c r="A46" s="30" t="s">
        <v>129</v>
      </c>
      <c r="B46" s="43" t="s">
        <v>9912</v>
      </c>
      <c r="C46" s="39" t="s">
        <v>9913</v>
      </c>
      <c r="D46" s="44" t="s">
        <v>9914</v>
      </c>
    </row>
    <row r="48" spans="1:4" ht="27.75" x14ac:dyDescent="0.4">
      <c r="A48" s="1334" t="s">
        <v>36</v>
      </c>
      <c r="B48" s="1334"/>
      <c r="C48" s="1334"/>
      <c r="D48" s="1334"/>
    </row>
    <row r="49" spans="1:4" ht="30" x14ac:dyDescent="0.4">
      <c r="A49" s="866" t="s">
        <v>4</v>
      </c>
      <c r="B49" s="867" t="s">
        <v>8064</v>
      </c>
      <c r="C49" s="868" t="s">
        <v>8065</v>
      </c>
      <c r="D49" s="869" t="s">
        <v>8066</v>
      </c>
    </row>
    <row r="50" spans="1:4" ht="30" x14ac:dyDescent="0.4">
      <c r="A50" s="866" t="s">
        <v>7</v>
      </c>
      <c r="B50" s="870" t="s">
        <v>9095</v>
      </c>
      <c r="C50" s="871" t="s">
        <v>9096</v>
      </c>
      <c r="D50" s="869" t="s">
        <v>9097</v>
      </c>
    </row>
    <row r="51" spans="1:4" ht="30" x14ac:dyDescent="0.4">
      <c r="A51" s="866" t="s">
        <v>9</v>
      </c>
      <c r="B51" s="870" t="s">
        <v>9925</v>
      </c>
      <c r="C51" s="872" t="s">
        <v>9714</v>
      </c>
      <c r="D51" s="869" t="s">
        <v>9715</v>
      </c>
    </row>
    <row r="53" spans="1:4" ht="27.75" x14ac:dyDescent="0.4">
      <c r="A53" s="1335" t="s">
        <v>5200</v>
      </c>
      <c r="B53" s="1335"/>
      <c r="C53" s="1335"/>
      <c r="D53" s="1335"/>
    </row>
    <row r="54" spans="1:4" ht="30" x14ac:dyDescent="0.4">
      <c r="A54" s="699" t="s">
        <v>4</v>
      </c>
      <c r="B54" s="775" t="s">
        <v>8058</v>
      </c>
      <c r="C54" s="776" t="s">
        <v>9926</v>
      </c>
      <c r="D54" s="687" t="s">
        <v>8060</v>
      </c>
    </row>
    <row r="55" spans="1:4" ht="30" x14ac:dyDescent="0.4">
      <c r="A55" s="699" t="s">
        <v>7</v>
      </c>
      <c r="B55" s="775" t="s">
        <v>9927</v>
      </c>
      <c r="C55" s="776" t="s">
        <v>8071</v>
      </c>
      <c r="D55" s="687" t="s">
        <v>8072</v>
      </c>
    </row>
    <row r="56" spans="1:4" ht="30" x14ac:dyDescent="0.4">
      <c r="A56" s="699" t="s">
        <v>9</v>
      </c>
      <c r="B56" s="148" t="s">
        <v>9928</v>
      </c>
      <c r="C56" s="686" t="s">
        <v>9081</v>
      </c>
      <c r="D56" s="687" t="s">
        <v>9082</v>
      </c>
    </row>
    <row r="57" spans="1:4" ht="30" x14ac:dyDescent="0.4">
      <c r="A57" s="699" t="s">
        <v>11</v>
      </c>
      <c r="B57" s="148" t="s">
        <v>9929</v>
      </c>
      <c r="C57" s="686" t="s">
        <v>9101</v>
      </c>
      <c r="D57" s="687" t="s">
        <v>9102</v>
      </c>
    </row>
    <row r="58" spans="1:4" ht="30" x14ac:dyDescent="0.4">
      <c r="A58" s="699" t="s">
        <v>13</v>
      </c>
      <c r="B58" s="148" t="s">
        <v>9930</v>
      </c>
      <c r="C58" s="686" t="s">
        <v>9106</v>
      </c>
      <c r="D58" s="687" t="s">
        <v>9107</v>
      </c>
    </row>
    <row r="59" spans="1:4" ht="30" x14ac:dyDescent="0.4">
      <c r="A59" s="699" t="s">
        <v>16</v>
      </c>
      <c r="B59" s="148" t="s">
        <v>9931</v>
      </c>
      <c r="C59" s="686" t="s">
        <v>9110</v>
      </c>
      <c r="D59" s="687" t="s">
        <v>9111</v>
      </c>
    </row>
    <row r="60" spans="1:4" ht="30" x14ac:dyDescent="0.4">
      <c r="A60" s="699" t="s">
        <v>19</v>
      </c>
      <c r="B60" s="148" t="s">
        <v>9932</v>
      </c>
      <c r="C60" s="686" t="s">
        <v>9113</v>
      </c>
      <c r="D60" s="687" t="s">
        <v>9114</v>
      </c>
    </row>
    <row r="61" spans="1:4" ht="30" x14ac:dyDescent="0.4">
      <c r="A61" s="699" t="s">
        <v>22</v>
      </c>
      <c r="B61" s="148" t="s">
        <v>9933</v>
      </c>
      <c r="C61" s="686" t="s">
        <v>9116</v>
      </c>
      <c r="D61" s="687" t="s">
        <v>9117</v>
      </c>
    </row>
    <row r="62" spans="1:4" ht="30" x14ac:dyDescent="0.4">
      <c r="A62" s="699" t="s">
        <v>25</v>
      </c>
      <c r="B62" s="775" t="s">
        <v>8186</v>
      </c>
      <c r="C62" s="776" t="s">
        <v>8187</v>
      </c>
      <c r="D62" s="687" t="s">
        <v>8188</v>
      </c>
    </row>
    <row r="63" spans="1:4" ht="30" x14ac:dyDescent="0.4">
      <c r="A63" s="699" t="s">
        <v>28</v>
      </c>
      <c r="B63" s="148" t="s">
        <v>9933</v>
      </c>
      <c r="C63" s="686" t="s">
        <v>9137</v>
      </c>
      <c r="D63" s="687" t="s">
        <v>9138</v>
      </c>
    </row>
    <row r="64" spans="1:4" ht="30" x14ac:dyDescent="0.4">
      <c r="A64" s="699" t="s">
        <v>31</v>
      </c>
      <c r="B64" s="148" t="s">
        <v>9934</v>
      </c>
      <c r="C64" s="686" t="s">
        <v>9247</v>
      </c>
      <c r="D64" s="687" t="s">
        <v>9248</v>
      </c>
    </row>
    <row r="65" spans="1:4" ht="30" x14ac:dyDescent="0.4">
      <c r="A65" s="699" t="s">
        <v>34</v>
      </c>
      <c r="B65" s="148" t="s">
        <v>9252</v>
      </c>
      <c r="C65" s="686" t="s">
        <v>9253</v>
      </c>
      <c r="D65" s="687" t="s">
        <v>9254</v>
      </c>
    </row>
    <row r="66" spans="1:4" ht="30" x14ac:dyDescent="0.4">
      <c r="A66" s="699" t="s">
        <v>37</v>
      </c>
      <c r="B66" s="148" t="s">
        <v>9256</v>
      </c>
      <c r="C66" s="686" t="s">
        <v>9257</v>
      </c>
      <c r="D66" s="687" t="s">
        <v>9258</v>
      </c>
    </row>
    <row r="67" spans="1:4" ht="30" x14ac:dyDescent="0.4">
      <c r="A67" s="699" t="s">
        <v>39</v>
      </c>
      <c r="B67" s="148" t="s">
        <v>9261</v>
      </c>
      <c r="C67" s="686" t="s">
        <v>9262</v>
      </c>
      <c r="D67" s="687" t="s">
        <v>9263</v>
      </c>
    </row>
    <row r="68" spans="1:4" ht="30" x14ac:dyDescent="0.4">
      <c r="A68" s="699" t="s">
        <v>42</v>
      </c>
      <c r="B68" s="148" t="s">
        <v>9265</v>
      </c>
      <c r="C68" s="686" t="s">
        <v>9266</v>
      </c>
      <c r="D68" s="687" t="s">
        <v>9267</v>
      </c>
    </row>
    <row r="69" spans="1:4" ht="30" x14ac:dyDescent="0.4">
      <c r="A69" s="699" t="s">
        <v>45</v>
      </c>
      <c r="B69" s="148" t="s">
        <v>9269</v>
      </c>
      <c r="C69" s="686" t="s">
        <v>9270</v>
      </c>
      <c r="D69" s="687" t="s">
        <v>9271</v>
      </c>
    </row>
    <row r="70" spans="1:4" ht="30" x14ac:dyDescent="0.4">
      <c r="A70" s="699" t="s">
        <v>48</v>
      </c>
      <c r="B70" s="148" t="s">
        <v>9274</v>
      </c>
      <c r="C70" s="686" t="s">
        <v>9275</v>
      </c>
      <c r="D70" s="687" t="s">
        <v>9276</v>
      </c>
    </row>
    <row r="71" spans="1:4" ht="30" x14ac:dyDescent="0.4">
      <c r="A71" s="699" t="s">
        <v>51</v>
      </c>
      <c r="B71" s="148" t="s">
        <v>9318</v>
      </c>
      <c r="C71" s="686" t="s">
        <v>9319</v>
      </c>
      <c r="D71" s="687" t="s">
        <v>9320</v>
      </c>
    </row>
    <row r="72" spans="1:4" ht="30" x14ac:dyDescent="0.4">
      <c r="A72" s="699" t="s">
        <v>54</v>
      </c>
      <c r="B72" s="148" t="s">
        <v>9322</v>
      </c>
      <c r="C72" s="686" t="s">
        <v>9323</v>
      </c>
      <c r="D72" s="687" t="s">
        <v>9324</v>
      </c>
    </row>
    <row r="73" spans="1:4" ht="30" x14ac:dyDescent="0.4">
      <c r="A73" s="699" t="s">
        <v>56</v>
      </c>
      <c r="B73" s="148" t="s">
        <v>9935</v>
      </c>
      <c r="C73" s="686" t="s">
        <v>9393</v>
      </c>
      <c r="D73" s="687" t="s">
        <v>9394</v>
      </c>
    </row>
    <row r="74" spans="1:4" ht="30" x14ac:dyDescent="0.4">
      <c r="A74" s="699" t="s">
        <v>59</v>
      </c>
      <c r="B74" s="148" t="s">
        <v>9422</v>
      </c>
      <c r="C74" s="686" t="s">
        <v>9423</v>
      </c>
      <c r="D74" s="687" t="s">
        <v>9424</v>
      </c>
    </row>
    <row r="75" spans="1:4" ht="30" x14ac:dyDescent="0.4">
      <c r="A75" s="699" t="s">
        <v>62</v>
      </c>
      <c r="B75" s="148" t="s">
        <v>9508</v>
      </c>
      <c r="C75" s="686" t="s">
        <v>9509</v>
      </c>
      <c r="D75" s="687" t="s">
        <v>9510</v>
      </c>
    </row>
    <row r="76" spans="1:4" ht="30" x14ac:dyDescent="0.4">
      <c r="A76" s="699" t="s">
        <v>65</v>
      </c>
      <c r="B76" s="148" t="s">
        <v>9936</v>
      </c>
      <c r="C76" s="686" t="s">
        <v>9515</v>
      </c>
      <c r="D76" s="687" t="s">
        <v>9516</v>
      </c>
    </row>
    <row r="77" spans="1:4" ht="30" x14ac:dyDescent="0.4">
      <c r="A77" s="699" t="s">
        <v>68</v>
      </c>
      <c r="B77" s="148" t="s">
        <v>9520</v>
      </c>
      <c r="C77" s="686" t="s">
        <v>9521</v>
      </c>
      <c r="D77" s="687" t="s">
        <v>9522</v>
      </c>
    </row>
    <row r="78" spans="1:4" ht="30" x14ac:dyDescent="0.4">
      <c r="A78" s="699" t="s">
        <v>71</v>
      </c>
      <c r="B78" s="148" t="s">
        <v>9937</v>
      </c>
      <c r="C78" s="686" t="s">
        <v>9529</v>
      </c>
      <c r="D78" s="687" t="s">
        <v>9530</v>
      </c>
    </row>
    <row r="79" spans="1:4" ht="30" x14ac:dyDescent="0.4">
      <c r="A79" s="699" t="s">
        <v>74</v>
      </c>
      <c r="B79" s="148" t="s">
        <v>9938</v>
      </c>
      <c r="C79" s="686" t="s">
        <v>9534</v>
      </c>
      <c r="D79" s="687" t="s">
        <v>9535</v>
      </c>
    </row>
    <row r="80" spans="1:4" ht="30" x14ac:dyDescent="0.4">
      <c r="A80" s="699" t="s">
        <v>77</v>
      </c>
      <c r="B80" s="148" t="s">
        <v>9537</v>
      </c>
      <c r="C80" s="686" t="s">
        <v>9538</v>
      </c>
      <c r="D80" s="687" t="s">
        <v>9539</v>
      </c>
    </row>
    <row r="81" spans="1:4" ht="30" x14ac:dyDescent="0.4">
      <c r="A81" s="699" t="s">
        <v>80</v>
      </c>
      <c r="B81" s="148" t="s">
        <v>9939</v>
      </c>
      <c r="C81" s="686" t="s">
        <v>9543</v>
      </c>
      <c r="D81" s="687" t="s">
        <v>9544</v>
      </c>
    </row>
    <row r="82" spans="1:4" ht="30" x14ac:dyDescent="0.4">
      <c r="A82" s="699" t="s">
        <v>83</v>
      </c>
      <c r="B82" s="148" t="s">
        <v>9546</v>
      </c>
      <c r="C82" s="686" t="s">
        <v>9547</v>
      </c>
      <c r="D82" s="687" t="s">
        <v>9548</v>
      </c>
    </row>
    <row r="84" spans="1:4" ht="27.75" x14ac:dyDescent="0.4">
      <c r="A84" s="1336" t="s">
        <v>7657</v>
      </c>
      <c r="B84" s="1336"/>
      <c r="C84" s="1336"/>
      <c r="D84" s="1336"/>
    </row>
    <row r="85" spans="1:4" ht="30" x14ac:dyDescent="0.4">
      <c r="A85" s="812" t="s">
        <v>4</v>
      </c>
      <c r="B85" s="873" t="s">
        <v>8075</v>
      </c>
      <c r="C85" s="874" t="s">
        <v>8076</v>
      </c>
      <c r="D85" s="813" t="s">
        <v>8077</v>
      </c>
    </row>
    <row r="86" spans="1:4" ht="30" x14ac:dyDescent="0.4">
      <c r="A86" s="812" t="s">
        <v>7</v>
      </c>
      <c r="B86" s="873" t="s">
        <v>8106</v>
      </c>
      <c r="C86" s="874" t="s">
        <v>8107</v>
      </c>
      <c r="D86" s="813" t="s">
        <v>8108</v>
      </c>
    </row>
    <row r="87" spans="1:4" ht="30" x14ac:dyDescent="0.4">
      <c r="A87" s="812" t="s">
        <v>9</v>
      </c>
      <c r="B87" s="610" t="s">
        <v>9940</v>
      </c>
      <c r="C87" s="611" t="s">
        <v>8119</v>
      </c>
      <c r="D87" s="813" t="s">
        <v>8120</v>
      </c>
    </row>
    <row r="88" spans="1:4" ht="30" x14ac:dyDescent="0.4">
      <c r="A88" s="875" t="s">
        <v>11</v>
      </c>
      <c r="B88" s="610" t="s">
        <v>9941</v>
      </c>
      <c r="C88" s="611" t="s">
        <v>8132</v>
      </c>
      <c r="D88" s="813" t="s">
        <v>8133</v>
      </c>
    </row>
    <row r="89" spans="1:4" ht="30" x14ac:dyDescent="0.4">
      <c r="A89" s="812" t="s">
        <v>13</v>
      </c>
      <c r="B89" s="610" t="s">
        <v>9942</v>
      </c>
      <c r="C89" s="611" t="s">
        <v>8152</v>
      </c>
      <c r="D89" s="813" t="s">
        <v>8153</v>
      </c>
    </row>
    <row r="90" spans="1:4" ht="30" x14ac:dyDescent="0.4">
      <c r="A90" s="812" t="s">
        <v>16</v>
      </c>
      <c r="B90" s="610" t="s">
        <v>9943</v>
      </c>
      <c r="C90" s="611" t="s">
        <v>8162</v>
      </c>
      <c r="D90" s="813" t="s">
        <v>8163</v>
      </c>
    </row>
    <row r="91" spans="1:4" ht="30" x14ac:dyDescent="0.4">
      <c r="A91" s="812" t="s">
        <v>19</v>
      </c>
      <c r="B91" s="610" t="s">
        <v>9944</v>
      </c>
      <c r="C91" s="611" t="s">
        <v>8167</v>
      </c>
      <c r="D91" s="813" t="s">
        <v>8168</v>
      </c>
    </row>
    <row r="92" spans="1:4" ht="30" x14ac:dyDescent="0.4">
      <c r="A92" s="812" t="s">
        <v>22</v>
      </c>
      <c r="B92" s="610" t="s">
        <v>9945</v>
      </c>
      <c r="C92" s="611" t="s">
        <v>8174</v>
      </c>
      <c r="D92" s="813" t="s">
        <v>8175</v>
      </c>
    </row>
    <row r="93" spans="1:4" ht="30" x14ac:dyDescent="0.4">
      <c r="A93" s="812" t="s">
        <v>25</v>
      </c>
      <c r="B93" s="610" t="s">
        <v>9946</v>
      </c>
      <c r="C93" s="611" t="s">
        <v>8271</v>
      </c>
      <c r="D93" s="813" t="s">
        <v>8272</v>
      </c>
    </row>
    <row r="94" spans="1:4" ht="30" x14ac:dyDescent="0.4">
      <c r="A94" s="812" t="s">
        <v>28</v>
      </c>
      <c r="B94" s="610" t="s">
        <v>9947</v>
      </c>
      <c r="C94" s="611" t="s">
        <v>8277</v>
      </c>
      <c r="D94" s="813" t="s">
        <v>8278</v>
      </c>
    </row>
    <row r="95" spans="1:4" ht="30" x14ac:dyDescent="0.4">
      <c r="A95" s="812" t="s">
        <v>31</v>
      </c>
      <c r="B95" s="610" t="s">
        <v>9948</v>
      </c>
      <c r="C95" s="611" t="s">
        <v>8431</v>
      </c>
      <c r="D95" s="813" t="s">
        <v>8432</v>
      </c>
    </row>
    <row r="96" spans="1:4" ht="30" x14ac:dyDescent="0.4">
      <c r="A96" s="812" t="s">
        <v>34</v>
      </c>
      <c r="B96" s="610" t="s">
        <v>9949</v>
      </c>
      <c r="C96" s="611" t="s">
        <v>8437</v>
      </c>
      <c r="D96" s="813" t="s">
        <v>8438</v>
      </c>
    </row>
    <row r="97" spans="1:4" ht="30" x14ac:dyDescent="0.4">
      <c r="A97" s="812" t="s">
        <v>37</v>
      </c>
      <c r="B97" s="610" t="s">
        <v>9950</v>
      </c>
      <c r="C97" s="611" t="s">
        <v>8442</v>
      </c>
      <c r="D97" s="813" t="s">
        <v>8443</v>
      </c>
    </row>
    <row r="98" spans="1:4" ht="30" x14ac:dyDescent="0.4">
      <c r="A98" s="812" t="s">
        <v>39</v>
      </c>
      <c r="B98" s="610" t="s">
        <v>9951</v>
      </c>
      <c r="C98" s="611" t="s">
        <v>8455</v>
      </c>
      <c r="D98" s="813" t="s">
        <v>8456</v>
      </c>
    </row>
    <row r="99" spans="1:4" ht="30" x14ac:dyDescent="0.4">
      <c r="A99" s="812" t="s">
        <v>42</v>
      </c>
      <c r="B99" s="610" t="s">
        <v>9952</v>
      </c>
      <c r="C99" s="611" t="s">
        <v>8530</v>
      </c>
      <c r="D99" s="813" t="s">
        <v>8531</v>
      </c>
    </row>
    <row r="100" spans="1:4" ht="30" x14ac:dyDescent="0.4">
      <c r="A100" s="812" t="s">
        <v>45</v>
      </c>
      <c r="B100" s="610" t="s">
        <v>9953</v>
      </c>
      <c r="C100" s="611" t="s">
        <v>8565</v>
      </c>
      <c r="D100" s="813" t="s">
        <v>8566</v>
      </c>
    </row>
    <row r="101" spans="1:4" ht="30" x14ac:dyDescent="0.4">
      <c r="A101" s="812" t="s">
        <v>48</v>
      </c>
      <c r="B101" s="610" t="s">
        <v>9954</v>
      </c>
      <c r="C101" s="611" t="s">
        <v>8584</v>
      </c>
      <c r="D101" s="813" t="s">
        <v>8585</v>
      </c>
    </row>
    <row r="102" spans="1:4" ht="30" x14ac:dyDescent="0.4">
      <c r="A102" s="812" t="s">
        <v>51</v>
      </c>
      <c r="B102" s="610" t="s">
        <v>9955</v>
      </c>
      <c r="C102" s="611" t="s">
        <v>8659</v>
      </c>
      <c r="D102" s="813" t="s">
        <v>8660</v>
      </c>
    </row>
    <row r="103" spans="1:4" ht="30" x14ac:dyDescent="0.4">
      <c r="A103" s="812" t="s">
        <v>54</v>
      </c>
      <c r="B103" s="610" t="s">
        <v>9956</v>
      </c>
      <c r="C103" s="611" t="s">
        <v>8647</v>
      </c>
      <c r="D103" s="813" t="s">
        <v>8648</v>
      </c>
    </row>
    <row r="104" spans="1:4" ht="30" x14ac:dyDescent="0.4">
      <c r="A104" s="812" t="s">
        <v>56</v>
      </c>
      <c r="B104" s="610" t="s">
        <v>9957</v>
      </c>
      <c r="C104" s="611" t="s">
        <v>8693</v>
      </c>
      <c r="D104" s="813" t="s">
        <v>8694</v>
      </c>
    </row>
    <row r="105" spans="1:4" ht="30" x14ac:dyDescent="0.4">
      <c r="A105" s="812" t="s">
        <v>59</v>
      </c>
      <c r="B105" s="610" t="s">
        <v>9958</v>
      </c>
      <c r="C105" s="611" t="s">
        <v>8698</v>
      </c>
      <c r="D105" s="813" t="s">
        <v>8699</v>
      </c>
    </row>
    <row r="106" spans="1:4" ht="30" x14ac:dyDescent="0.4">
      <c r="A106" s="812" t="s">
        <v>62</v>
      </c>
      <c r="B106" s="610" t="s">
        <v>9959</v>
      </c>
      <c r="C106" s="611" t="s">
        <v>8777</v>
      </c>
      <c r="D106" s="813" t="s">
        <v>8778</v>
      </c>
    </row>
    <row r="107" spans="1:4" ht="30" x14ac:dyDescent="0.4">
      <c r="A107" s="812" t="s">
        <v>65</v>
      </c>
      <c r="B107" s="610" t="s">
        <v>9960</v>
      </c>
      <c r="C107" s="611" t="s">
        <v>8782</v>
      </c>
      <c r="D107" s="813" t="s">
        <v>8783</v>
      </c>
    </row>
    <row r="108" spans="1:4" ht="30" x14ac:dyDescent="0.4">
      <c r="A108" s="812" t="s">
        <v>68</v>
      </c>
      <c r="B108" s="610" t="s">
        <v>9961</v>
      </c>
      <c r="C108" s="611" t="s">
        <v>8788</v>
      </c>
      <c r="D108" s="813" t="s">
        <v>8789</v>
      </c>
    </row>
    <row r="109" spans="1:4" ht="30" x14ac:dyDescent="0.4">
      <c r="A109" s="812" t="s">
        <v>71</v>
      </c>
      <c r="B109" s="610" t="s">
        <v>9962</v>
      </c>
      <c r="C109" s="611" t="s">
        <v>8793</v>
      </c>
      <c r="D109" s="813" t="s">
        <v>8794</v>
      </c>
    </row>
    <row r="110" spans="1:4" ht="30" x14ac:dyDescent="0.4">
      <c r="A110" s="812" t="s">
        <v>74</v>
      </c>
      <c r="B110" s="610" t="s">
        <v>9963</v>
      </c>
      <c r="C110" s="611" t="s">
        <v>8880</v>
      </c>
      <c r="D110" s="813" t="s">
        <v>8881</v>
      </c>
    </row>
    <row r="111" spans="1:4" ht="30" x14ac:dyDescent="0.4">
      <c r="A111" s="812" t="s">
        <v>77</v>
      </c>
      <c r="B111" s="610" t="s">
        <v>9964</v>
      </c>
      <c r="C111" s="611" t="s">
        <v>8896</v>
      </c>
      <c r="D111" s="813" t="s">
        <v>8897</v>
      </c>
    </row>
    <row r="112" spans="1:4" ht="30" x14ac:dyDescent="0.4">
      <c r="A112" s="812" t="s">
        <v>80</v>
      </c>
      <c r="B112" s="610" t="s">
        <v>9965</v>
      </c>
      <c r="C112" s="611" t="s">
        <v>8953</v>
      </c>
      <c r="D112" s="813" t="s">
        <v>8954</v>
      </c>
    </row>
    <row r="113" spans="1:4" ht="30" x14ac:dyDescent="0.4">
      <c r="A113" s="812" t="s">
        <v>83</v>
      </c>
      <c r="B113" s="610" t="s">
        <v>9966</v>
      </c>
      <c r="C113" s="611" t="s">
        <v>8978</v>
      </c>
      <c r="D113" s="813" t="s">
        <v>8979</v>
      </c>
    </row>
    <row r="114" spans="1:4" ht="30" x14ac:dyDescent="0.4">
      <c r="A114" s="812" t="s">
        <v>86</v>
      </c>
      <c r="B114" s="610" t="s">
        <v>9967</v>
      </c>
      <c r="C114" s="611" t="s">
        <v>8986</v>
      </c>
      <c r="D114" s="813" t="s">
        <v>8987</v>
      </c>
    </row>
    <row r="115" spans="1:4" ht="30" x14ac:dyDescent="0.4">
      <c r="A115" s="812" t="s">
        <v>89</v>
      </c>
      <c r="B115" s="610" t="s">
        <v>9968</v>
      </c>
      <c r="C115" s="611" t="s">
        <v>9011</v>
      </c>
      <c r="D115" s="813" t="s">
        <v>9012</v>
      </c>
    </row>
    <row r="116" spans="1:4" ht="30" x14ac:dyDescent="0.4">
      <c r="A116" s="812" t="s">
        <v>92</v>
      </c>
      <c r="B116" s="610" t="s">
        <v>9969</v>
      </c>
      <c r="C116" s="611" t="s">
        <v>9041</v>
      </c>
      <c r="D116" s="813" t="s">
        <v>9042</v>
      </c>
    </row>
    <row r="117" spans="1:4" ht="30" x14ac:dyDescent="0.4">
      <c r="A117" s="812" t="s">
        <v>95</v>
      </c>
      <c r="B117" s="610" t="s">
        <v>9970</v>
      </c>
      <c r="C117" s="611" t="s">
        <v>9054</v>
      </c>
      <c r="D117" s="813" t="s">
        <v>9055</v>
      </c>
    </row>
    <row r="118" spans="1:4" ht="30" x14ac:dyDescent="0.4">
      <c r="A118" s="812" t="s">
        <v>97</v>
      </c>
      <c r="B118" s="610" t="s">
        <v>9125</v>
      </c>
      <c r="C118" s="611" t="s">
        <v>9126</v>
      </c>
      <c r="D118" s="813" t="s">
        <v>9127</v>
      </c>
    </row>
    <row r="119" spans="1:4" ht="30" x14ac:dyDescent="0.4">
      <c r="A119" s="812" t="s">
        <v>100</v>
      </c>
      <c r="B119" s="610" t="s">
        <v>9971</v>
      </c>
      <c r="C119" s="611" t="s">
        <v>9160</v>
      </c>
      <c r="D119" s="813" t="s">
        <v>9161</v>
      </c>
    </row>
    <row r="120" spans="1:4" ht="30" x14ac:dyDescent="0.4">
      <c r="A120" s="812" t="s">
        <v>103</v>
      </c>
      <c r="B120" s="610" t="s">
        <v>9221</v>
      </c>
      <c r="C120" s="611" t="s">
        <v>9222</v>
      </c>
      <c r="D120" s="813" t="s">
        <v>9223</v>
      </c>
    </row>
    <row r="121" spans="1:4" ht="30" x14ac:dyDescent="0.4">
      <c r="A121" s="812" t="s">
        <v>106</v>
      </c>
      <c r="B121" s="610" t="s">
        <v>9303</v>
      </c>
      <c r="C121" s="611" t="s">
        <v>9304</v>
      </c>
      <c r="D121" s="813" t="s">
        <v>9305</v>
      </c>
    </row>
    <row r="122" spans="1:4" ht="30" x14ac:dyDescent="0.4">
      <c r="A122" s="812" t="s">
        <v>109</v>
      </c>
      <c r="B122" s="610" t="s">
        <v>9342</v>
      </c>
      <c r="C122" s="611" t="s">
        <v>9343</v>
      </c>
      <c r="D122" s="813" t="s">
        <v>9344</v>
      </c>
    </row>
    <row r="123" spans="1:4" ht="30" x14ac:dyDescent="0.4">
      <c r="A123" s="812" t="s">
        <v>112</v>
      </c>
      <c r="B123" s="610" t="s">
        <v>9346</v>
      </c>
      <c r="C123" s="611" t="s">
        <v>9347</v>
      </c>
      <c r="D123" s="813" t="s">
        <v>9348</v>
      </c>
    </row>
    <row r="124" spans="1:4" ht="30" x14ac:dyDescent="0.4">
      <c r="A124" s="812" t="s">
        <v>115</v>
      </c>
      <c r="B124" s="610" t="s">
        <v>9349</v>
      </c>
      <c r="C124" s="611" t="s">
        <v>9350</v>
      </c>
      <c r="D124" s="813" t="s">
        <v>9351</v>
      </c>
    </row>
    <row r="125" spans="1:4" ht="30" x14ac:dyDescent="0.4">
      <c r="A125" s="812" t="s">
        <v>117</v>
      </c>
      <c r="B125" s="610" t="s">
        <v>9357</v>
      </c>
      <c r="C125" s="611" t="s">
        <v>9358</v>
      </c>
      <c r="D125" s="813" t="s">
        <v>9359</v>
      </c>
    </row>
    <row r="126" spans="1:4" ht="30" x14ac:dyDescent="0.4">
      <c r="A126" s="812" t="s">
        <v>120</v>
      </c>
      <c r="B126" s="610" t="s">
        <v>9407</v>
      </c>
      <c r="C126" s="611" t="s">
        <v>9408</v>
      </c>
      <c r="D126" s="813" t="s">
        <v>9409</v>
      </c>
    </row>
    <row r="127" spans="1:4" ht="30" x14ac:dyDescent="0.4">
      <c r="A127" s="812" t="s">
        <v>123</v>
      </c>
      <c r="B127" s="610" t="s">
        <v>9493</v>
      </c>
      <c r="C127" s="611" t="s">
        <v>9494</v>
      </c>
      <c r="D127" s="813" t="s">
        <v>9495</v>
      </c>
    </row>
    <row r="128" spans="1:4" ht="30" x14ac:dyDescent="0.4">
      <c r="A128" s="812" t="s">
        <v>126</v>
      </c>
      <c r="B128" s="610" t="s">
        <v>9503</v>
      </c>
      <c r="C128" s="611" t="s">
        <v>9504</v>
      </c>
      <c r="D128" s="813" t="s">
        <v>9505</v>
      </c>
    </row>
    <row r="129" spans="1:4" ht="30" x14ac:dyDescent="0.4">
      <c r="A129" s="812" t="s">
        <v>129</v>
      </c>
      <c r="B129" s="610" t="s">
        <v>9718</v>
      </c>
      <c r="C129" s="612" t="s">
        <v>9719</v>
      </c>
      <c r="D129" s="813" t="s">
        <v>9720</v>
      </c>
    </row>
    <row r="130" spans="1:4" ht="30" x14ac:dyDescent="0.4">
      <c r="A130" s="812" t="s">
        <v>132</v>
      </c>
      <c r="B130" s="610" t="s">
        <v>9769</v>
      </c>
      <c r="C130" s="612" t="s">
        <v>9770</v>
      </c>
      <c r="D130" s="813" t="s">
        <v>9771</v>
      </c>
    </row>
    <row r="131" spans="1:4" s="876" customFormat="1" ht="18" x14ac:dyDescent="0.25">
      <c r="A131" s="876" t="s">
        <v>9972</v>
      </c>
    </row>
    <row r="132" spans="1:4" ht="27.75" x14ac:dyDescent="0.4">
      <c r="A132" s="1337" t="s">
        <v>8080</v>
      </c>
      <c r="B132" s="1337"/>
      <c r="C132" s="1337"/>
      <c r="D132" s="1337"/>
    </row>
    <row r="133" spans="1:4" ht="30" x14ac:dyDescent="0.4">
      <c r="A133" s="877" t="s">
        <v>4</v>
      </c>
      <c r="B133" s="878" t="s">
        <v>8082</v>
      </c>
      <c r="C133" s="879" t="s">
        <v>8083</v>
      </c>
      <c r="D133" s="880" t="s">
        <v>8084</v>
      </c>
    </row>
    <row r="134" spans="1:4" ht="30" x14ac:dyDescent="0.4">
      <c r="A134" s="877" t="s">
        <v>7</v>
      </c>
      <c r="B134" s="878" t="s">
        <v>8101</v>
      </c>
      <c r="C134" s="879" t="s">
        <v>8102</v>
      </c>
      <c r="D134" s="880" t="s">
        <v>8103</v>
      </c>
    </row>
    <row r="135" spans="1:4" ht="30" x14ac:dyDescent="0.4">
      <c r="A135" s="877" t="s">
        <v>9</v>
      </c>
      <c r="B135" s="881" t="s">
        <v>8145</v>
      </c>
      <c r="C135" s="882" t="s">
        <v>8146</v>
      </c>
      <c r="D135" s="880" t="s">
        <v>8147</v>
      </c>
    </row>
    <row r="136" spans="1:4" ht="30" x14ac:dyDescent="0.4">
      <c r="A136" s="877" t="s">
        <v>11</v>
      </c>
      <c r="B136" s="881" t="s">
        <v>8156</v>
      </c>
      <c r="C136" s="882" t="s">
        <v>8157</v>
      </c>
      <c r="D136" s="880" t="s">
        <v>8158</v>
      </c>
    </row>
    <row r="137" spans="1:4" ht="30" x14ac:dyDescent="0.4">
      <c r="A137" s="877" t="s">
        <v>13</v>
      </c>
      <c r="B137" s="878" t="s">
        <v>9973</v>
      </c>
      <c r="C137" s="879" t="s">
        <v>8237</v>
      </c>
      <c r="D137" s="880" t="s">
        <v>8238</v>
      </c>
    </row>
    <row r="138" spans="1:4" ht="30" x14ac:dyDescent="0.4">
      <c r="A138" s="877" t="s">
        <v>16</v>
      </c>
      <c r="B138" s="878" t="s">
        <v>9974</v>
      </c>
      <c r="C138" s="879" t="s">
        <v>8242</v>
      </c>
      <c r="D138" s="880" t="s">
        <v>8243</v>
      </c>
    </row>
    <row r="139" spans="1:4" ht="30" x14ac:dyDescent="0.4">
      <c r="A139" s="877" t="s">
        <v>19</v>
      </c>
      <c r="B139" s="878" t="s">
        <v>9975</v>
      </c>
      <c r="C139" s="879" t="s">
        <v>8247</v>
      </c>
      <c r="D139" s="880" t="s">
        <v>8248</v>
      </c>
    </row>
    <row r="140" spans="1:4" ht="30" x14ac:dyDescent="0.4">
      <c r="A140" s="877" t="s">
        <v>22</v>
      </c>
      <c r="B140" s="878" t="s">
        <v>8306</v>
      </c>
      <c r="C140" s="879" t="s">
        <v>8307</v>
      </c>
      <c r="D140" s="880" t="s">
        <v>8308</v>
      </c>
    </row>
    <row r="141" spans="1:4" ht="30" x14ac:dyDescent="0.4">
      <c r="A141" s="877" t="s">
        <v>25</v>
      </c>
      <c r="B141" s="878" t="s">
        <v>8311</v>
      </c>
      <c r="C141" s="879" t="s">
        <v>8312</v>
      </c>
      <c r="D141" s="880" t="s">
        <v>8313</v>
      </c>
    </row>
    <row r="142" spans="1:4" ht="30" x14ac:dyDescent="0.4">
      <c r="A142" s="877" t="s">
        <v>28</v>
      </c>
      <c r="B142" s="878" t="s">
        <v>8316</v>
      </c>
      <c r="C142" s="879" t="s">
        <v>8317</v>
      </c>
      <c r="D142" s="880" t="s">
        <v>8318</v>
      </c>
    </row>
    <row r="143" spans="1:4" ht="30" x14ac:dyDescent="0.4">
      <c r="A143" s="877" t="s">
        <v>31</v>
      </c>
      <c r="B143" s="878" t="s">
        <v>8321</v>
      </c>
      <c r="C143" s="879" t="s">
        <v>8322</v>
      </c>
      <c r="D143" s="880" t="s">
        <v>8323</v>
      </c>
    </row>
    <row r="144" spans="1:4" ht="30" x14ac:dyDescent="0.4">
      <c r="A144" s="877" t="s">
        <v>34</v>
      </c>
      <c r="B144" s="878" t="s">
        <v>8332</v>
      </c>
      <c r="C144" s="879" t="s">
        <v>8333</v>
      </c>
      <c r="D144" s="880" t="s">
        <v>8334</v>
      </c>
    </row>
    <row r="145" spans="1:4" ht="30" x14ac:dyDescent="0.4">
      <c r="A145" s="877" t="s">
        <v>37</v>
      </c>
      <c r="B145" s="878" t="s">
        <v>8337</v>
      </c>
      <c r="C145" s="879" t="s">
        <v>8338</v>
      </c>
      <c r="D145" s="880" t="s">
        <v>8339</v>
      </c>
    </row>
    <row r="146" spans="1:4" ht="30" x14ac:dyDescent="0.4">
      <c r="A146" s="877" t="s">
        <v>39</v>
      </c>
      <c r="B146" s="878" t="s">
        <v>8342</v>
      </c>
      <c r="C146" s="879" t="s">
        <v>8343</v>
      </c>
      <c r="D146" s="880" t="s">
        <v>8344</v>
      </c>
    </row>
    <row r="147" spans="1:4" ht="30" x14ac:dyDescent="0.4">
      <c r="A147" s="877" t="s">
        <v>42</v>
      </c>
      <c r="B147" s="878" t="s">
        <v>8347</v>
      </c>
      <c r="C147" s="879" t="s">
        <v>8348</v>
      </c>
      <c r="D147" s="880" t="s">
        <v>8349</v>
      </c>
    </row>
    <row r="148" spans="1:4" ht="30" x14ac:dyDescent="0.4">
      <c r="A148" s="877" t="s">
        <v>45</v>
      </c>
      <c r="B148" s="878" t="s">
        <v>8352</v>
      </c>
      <c r="C148" s="879" t="s">
        <v>8353</v>
      </c>
      <c r="D148" s="880" t="s">
        <v>8354</v>
      </c>
    </row>
    <row r="149" spans="1:4" ht="30" x14ac:dyDescent="0.4">
      <c r="A149" s="877" t="s">
        <v>48</v>
      </c>
      <c r="B149" s="878" t="s">
        <v>8357</v>
      </c>
      <c r="C149" s="879" t="s">
        <v>8358</v>
      </c>
      <c r="D149" s="880" t="s">
        <v>8359</v>
      </c>
    </row>
    <row r="150" spans="1:4" ht="30" x14ac:dyDescent="0.4">
      <c r="A150" s="877" t="s">
        <v>51</v>
      </c>
      <c r="B150" s="878" t="s">
        <v>8362</v>
      </c>
      <c r="C150" s="879" t="s">
        <v>8363</v>
      </c>
      <c r="D150" s="880" t="s">
        <v>8364</v>
      </c>
    </row>
    <row r="151" spans="1:4" ht="30" x14ac:dyDescent="0.4">
      <c r="A151" s="877" t="s">
        <v>54</v>
      </c>
      <c r="B151" s="878" t="s">
        <v>8367</v>
      </c>
      <c r="C151" s="879" t="s">
        <v>8368</v>
      </c>
      <c r="D151" s="880" t="s">
        <v>8369</v>
      </c>
    </row>
    <row r="152" spans="1:4" ht="30" x14ac:dyDescent="0.4">
      <c r="A152" s="877" t="s">
        <v>56</v>
      </c>
      <c r="B152" s="881" t="s">
        <v>8372</v>
      </c>
      <c r="C152" s="882" t="s">
        <v>8373</v>
      </c>
      <c r="D152" s="880" t="s">
        <v>8374</v>
      </c>
    </row>
    <row r="153" spans="1:4" ht="30" x14ac:dyDescent="0.4">
      <c r="A153" s="877" t="s">
        <v>59</v>
      </c>
      <c r="B153" s="881" t="s">
        <v>8377</v>
      </c>
      <c r="C153" s="882" t="s">
        <v>8378</v>
      </c>
      <c r="D153" s="880" t="s">
        <v>8379</v>
      </c>
    </row>
    <row r="154" spans="1:4" ht="30" x14ac:dyDescent="0.4">
      <c r="A154" s="877" t="s">
        <v>62</v>
      </c>
      <c r="B154" s="881" t="s">
        <v>8390</v>
      </c>
      <c r="C154" s="882" t="s">
        <v>8391</v>
      </c>
      <c r="D154" s="880" t="s">
        <v>8392</v>
      </c>
    </row>
    <row r="155" spans="1:4" ht="30" x14ac:dyDescent="0.4">
      <c r="A155" s="877" t="s">
        <v>65</v>
      </c>
      <c r="B155" s="881" t="s">
        <v>8395</v>
      </c>
      <c r="C155" s="882" t="s">
        <v>8396</v>
      </c>
      <c r="D155" s="880" t="s">
        <v>8397</v>
      </c>
    </row>
    <row r="156" spans="1:4" ht="30" x14ac:dyDescent="0.4">
      <c r="A156" s="877" t="s">
        <v>68</v>
      </c>
      <c r="B156" s="881" t="s">
        <v>8400</v>
      </c>
      <c r="C156" s="882" t="s">
        <v>8401</v>
      </c>
      <c r="D156" s="880" t="s">
        <v>8402</v>
      </c>
    </row>
    <row r="157" spans="1:4" ht="30" x14ac:dyDescent="0.4">
      <c r="A157" s="877" t="s">
        <v>71</v>
      </c>
      <c r="B157" s="881" t="s">
        <v>8410</v>
      </c>
      <c r="C157" s="882" t="s">
        <v>8411</v>
      </c>
      <c r="D157" s="880" t="s">
        <v>8412</v>
      </c>
    </row>
    <row r="158" spans="1:4" ht="30" x14ac:dyDescent="0.4">
      <c r="A158" s="877" t="s">
        <v>74</v>
      </c>
      <c r="B158" s="881" t="s">
        <v>8415</v>
      </c>
      <c r="C158" s="882" t="s">
        <v>8416</v>
      </c>
      <c r="D158" s="880" t="s">
        <v>8417</v>
      </c>
    </row>
    <row r="159" spans="1:4" ht="30" x14ac:dyDescent="0.4">
      <c r="A159" s="877" t="s">
        <v>77</v>
      </c>
      <c r="B159" s="881" t="s">
        <v>8420</v>
      </c>
      <c r="C159" s="882" t="s">
        <v>8421</v>
      </c>
      <c r="D159" s="880" t="s">
        <v>8422</v>
      </c>
    </row>
    <row r="160" spans="1:4" ht="30" x14ac:dyDescent="0.4">
      <c r="A160" s="877" t="s">
        <v>80</v>
      </c>
      <c r="B160" s="881" t="s">
        <v>8499</v>
      </c>
      <c r="C160" s="882" t="s">
        <v>8500</v>
      </c>
      <c r="D160" s="880" t="s">
        <v>8501</v>
      </c>
    </row>
    <row r="161" spans="1:4" ht="30" x14ac:dyDescent="0.4">
      <c r="A161" s="877" t="s">
        <v>83</v>
      </c>
      <c r="B161" s="881" t="s">
        <v>8681</v>
      </c>
      <c r="C161" s="882" t="s">
        <v>8682</v>
      </c>
      <c r="D161" s="880" t="s">
        <v>8683</v>
      </c>
    </row>
    <row r="162" spans="1:4" ht="30" x14ac:dyDescent="0.4">
      <c r="A162" s="877" t="s">
        <v>86</v>
      </c>
      <c r="B162" s="881" t="s">
        <v>8687</v>
      </c>
      <c r="C162" s="882" t="s">
        <v>8688</v>
      </c>
      <c r="D162" s="880" t="s">
        <v>8689</v>
      </c>
    </row>
    <row r="163" spans="1:4" ht="30" x14ac:dyDescent="0.4">
      <c r="A163" s="877" t="s">
        <v>89</v>
      </c>
      <c r="B163" s="881" t="s">
        <v>8703</v>
      </c>
      <c r="C163" s="882" t="s">
        <v>8704</v>
      </c>
      <c r="D163" s="880" t="s">
        <v>8705</v>
      </c>
    </row>
    <row r="164" spans="1:4" ht="30" x14ac:dyDescent="0.4">
      <c r="A164" s="877" t="s">
        <v>92</v>
      </c>
      <c r="B164" s="881" t="s">
        <v>9976</v>
      </c>
      <c r="C164" s="882" t="s">
        <v>8768</v>
      </c>
      <c r="D164" s="880" t="s">
        <v>8769</v>
      </c>
    </row>
    <row r="165" spans="1:4" ht="30" x14ac:dyDescent="0.4">
      <c r="A165" s="877" t="s">
        <v>95</v>
      </c>
      <c r="B165" s="881" t="s">
        <v>8805</v>
      </c>
      <c r="C165" s="882" t="s">
        <v>8806</v>
      </c>
      <c r="D165" s="880" t="s">
        <v>8807</v>
      </c>
    </row>
    <row r="166" spans="1:4" ht="30" x14ac:dyDescent="0.4">
      <c r="A166" s="877" t="s">
        <v>97</v>
      </c>
      <c r="B166" s="881" t="s">
        <v>8909</v>
      </c>
      <c r="C166" s="882" t="s">
        <v>8910</v>
      </c>
      <c r="D166" s="880" t="s">
        <v>8911</v>
      </c>
    </row>
    <row r="167" spans="1:4" ht="30" x14ac:dyDescent="0.4">
      <c r="A167" s="877" t="s">
        <v>100</v>
      </c>
      <c r="B167" s="881" t="s">
        <v>8913</v>
      </c>
      <c r="C167" s="882" t="s">
        <v>8914</v>
      </c>
      <c r="D167" s="880" t="s">
        <v>8915</v>
      </c>
    </row>
    <row r="168" spans="1:4" ht="30" x14ac:dyDescent="0.4">
      <c r="A168" s="877" t="s">
        <v>103</v>
      </c>
      <c r="B168" s="881" t="s">
        <v>8927</v>
      </c>
      <c r="C168" s="882" t="s">
        <v>8928</v>
      </c>
      <c r="D168" s="880" t="s">
        <v>8929</v>
      </c>
    </row>
    <row r="169" spans="1:4" ht="30" x14ac:dyDescent="0.4">
      <c r="A169" s="877" t="s">
        <v>106</v>
      </c>
      <c r="B169" s="881" t="s">
        <v>9019</v>
      </c>
      <c r="C169" s="882" t="s">
        <v>9020</v>
      </c>
      <c r="D169" s="880" t="s">
        <v>9021</v>
      </c>
    </row>
    <row r="170" spans="1:4" ht="30" x14ac:dyDescent="0.4">
      <c r="A170" s="877" t="s">
        <v>109</v>
      </c>
      <c r="B170" s="881" t="s">
        <v>9029</v>
      </c>
      <c r="C170" s="882" t="s">
        <v>9030</v>
      </c>
      <c r="D170" s="880" t="s">
        <v>9031</v>
      </c>
    </row>
    <row r="171" spans="1:4" ht="30" x14ac:dyDescent="0.4">
      <c r="A171" s="877" t="s">
        <v>112</v>
      </c>
      <c r="B171" s="881" t="s">
        <v>9045</v>
      </c>
      <c r="C171" s="882" t="s">
        <v>9046</v>
      </c>
      <c r="D171" s="880" t="s">
        <v>9047</v>
      </c>
    </row>
    <row r="172" spans="1:4" ht="30" x14ac:dyDescent="0.4">
      <c r="A172" s="877" t="s">
        <v>115</v>
      </c>
      <c r="B172" s="881" t="s">
        <v>9049</v>
      </c>
      <c r="C172" s="882" t="s">
        <v>9050</v>
      </c>
      <c r="D172" s="880" t="s">
        <v>9051</v>
      </c>
    </row>
    <row r="173" spans="1:4" ht="30" x14ac:dyDescent="0.4">
      <c r="A173" s="877" t="s">
        <v>117</v>
      </c>
      <c r="B173" s="881" t="s">
        <v>9163</v>
      </c>
      <c r="C173" s="882" t="s">
        <v>9164</v>
      </c>
      <c r="D173" s="880" t="s">
        <v>9165</v>
      </c>
    </row>
    <row r="174" spans="1:4" ht="30" x14ac:dyDescent="0.4">
      <c r="A174" s="877" t="s">
        <v>120</v>
      </c>
      <c r="B174" s="881" t="s">
        <v>9209</v>
      </c>
      <c r="C174" s="882" t="s">
        <v>9210</v>
      </c>
      <c r="D174" s="880" t="s">
        <v>9211</v>
      </c>
    </row>
    <row r="175" spans="1:4" ht="30" x14ac:dyDescent="0.4">
      <c r="A175" s="877" t="s">
        <v>123</v>
      </c>
      <c r="B175" s="881" t="s">
        <v>9977</v>
      </c>
      <c r="C175" s="882" t="s">
        <v>9311</v>
      </c>
      <c r="D175" s="880" t="s">
        <v>9312</v>
      </c>
    </row>
    <row r="176" spans="1:4" ht="30" x14ac:dyDescent="0.4">
      <c r="A176" s="877" t="s">
        <v>126</v>
      </c>
      <c r="B176" s="881" t="s">
        <v>9361</v>
      </c>
      <c r="C176" s="882" t="s">
        <v>9362</v>
      </c>
      <c r="D176" s="880" t="s">
        <v>9363</v>
      </c>
    </row>
    <row r="177" spans="1:4" ht="30" x14ac:dyDescent="0.4">
      <c r="A177" s="877" t="s">
        <v>129</v>
      </c>
      <c r="B177" s="881" t="s">
        <v>9365</v>
      </c>
      <c r="C177" s="882" t="s">
        <v>9366</v>
      </c>
      <c r="D177" s="880" t="s">
        <v>9367</v>
      </c>
    </row>
    <row r="178" spans="1:4" ht="30" x14ac:dyDescent="0.4">
      <c r="A178" s="877" t="s">
        <v>132</v>
      </c>
      <c r="B178" s="881" t="s">
        <v>9369</v>
      </c>
      <c r="C178" s="882" t="s">
        <v>9370</v>
      </c>
      <c r="D178" s="880" t="s">
        <v>9371</v>
      </c>
    </row>
    <row r="179" spans="1:4" ht="30" x14ac:dyDescent="0.4">
      <c r="A179" s="877" t="s">
        <v>135</v>
      </c>
      <c r="B179" s="881" t="s">
        <v>9373</v>
      </c>
      <c r="C179" s="882" t="s">
        <v>9374</v>
      </c>
      <c r="D179" s="880" t="s">
        <v>9375</v>
      </c>
    </row>
    <row r="180" spans="1:4" ht="30" x14ac:dyDescent="0.4">
      <c r="A180" s="877" t="s">
        <v>138</v>
      </c>
      <c r="B180" s="881" t="s">
        <v>9411</v>
      </c>
      <c r="C180" s="882" t="s">
        <v>9412</v>
      </c>
      <c r="D180" s="880" t="s">
        <v>9413</v>
      </c>
    </row>
    <row r="181" spans="1:4" ht="30" x14ac:dyDescent="0.4">
      <c r="A181" s="877" t="s">
        <v>141</v>
      </c>
      <c r="B181" s="881"/>
      <c r="C181" s="882"/>
      <c r="D181" s="880"/>
    </row>
    <row r="182" spans="1:4" ht="30" x14ac:dyDescent="0.4">
      <c r="A182" s="877" t="s">
        <v>143</v>
      </c>
      <c r="B182" s="881" t="s">
        <v>9426</v>
      </c>
      <c r="C182" s="882" t="s">
        <v>9427</v>
      </c>
      <c r="D182" s="880" t="s">
        <v>9428</v>
      </c>
    </row>
    <row r="183" spans="1:4" ht="30" x14ac:dyDescent="0.4">
      <c r="A183" s="877" t="s">
        <v>145</v>
      </c>
      <c r="B183" s="881" t="s">
        <v>9570</v>
      </c>
      <c r="C183" s="882" t="s">
        <v>9571</v>
      </c>
      <c r="D183" s="880" t="s">
        <v>9572</v>
      </c>
    </row>
    <row r="184" spans="1:4" ht="30" x14ac:dyDescent="0.4">
      <c r="A184" s="877" t="s">
        <v>147</v>
      </c>
      <c r="B184" s="881" t="s">
        <v>9579</v>
      </c>
      <c r="C184" s="882" t="s">
        <v>9580</v>
      </c>
      <c r="D184" s="880" t="s">
        <v>9581</v>
      </c>
    </row>
    <row r="185" spans="1:4" ht="30" x14ac:dyDescent="0.4">
      <c r="A185" s="877" t="s">
        <v>150</v>
      </c>
      <c r="B185" s="881" t="s">
        <v>9605</v>
      </c>
      <c r="C185" s="882" t="s">
        <v>9606</v>
      </c>
      <c r="D185" s="880" t="s">
        <v>9607</v>
      </c>
    </row>
    <row r="186" spans="1:4" ht="30" x14ac:dyDescent="0.4">
      <c r="A186" s="877" t="s">
        <v>153</v>
      </c>
      <c r="B186" s="881" t="s">
        <v>9609</v>
      </c>
      <c r="C186" s="882" t="s">
        <v>9610</v>
      </c>
      <c r="D186" s="880" t="s">
        <v>9611</v>
      </c>
    </row>
    <row r="187" spans="1:4" ht="30" x14ac:dyDescent="0.4">
      <c r="A187" s="877" t="s">
        <v>156</v>
      </c>
      <c r="B187" s="881" t="s">
        <v>9613</v>
      </c>
      <c r="C187" s="882" t="s">
        <v>9614</v>
      </c>
      <c r="D187" s="880" t="s">
        <v>9615</v>
      </c>
    </row>
    <row r="188" spans="1:4" ht="30" x14ac:dyDescent="0.4">
      <c r="A188" s="877" t="s">
        <v>159</v>
      </c>
      <c r="B188" s="881" t="s">
        <v>9617</v>
      </c>
      <c r="C188" s="882" t="s">
        <v>9618</v>
      </c>
      <c r="D188" s="880" t="s">
        <v>9619</v>
      </c>
    </row>
    <row r="189" spans="1:4" ht="30" x14ac:dyDescent="0.4">
      <c r="A189" s="877" t="s">
        <v>162</v>
      </c>
      <c r="B189" s="881" t="s">
        <v>9621</v>
      </c>
      <c r="C189" s="882" t="s">
        <v>9622</v>
      </c>
      <c r="D189" s="880" t="s">
        <v>9623</v>
      </c>
    </row>
    <row r="190" spans="1:4" ht="30" x14ac:dyDescent="0.4">
      <c r="A190" s="877" t="s">
        <v>164</v>
      </c>
      <c r="B190" s="881" t="s">
        <v>9625</v>
      </c>
      <c r="C190" s="882" t="s">
        <v>9626</v>
      </c>
      <c r="D190" s="880" t="s">
        <v>9627</v>
      </c>
    </row>
    <row r="191" spans="1:4" ht="30" x14ac:dyDescent="0.4">
      <c r="A191" s="877" t="s">
        <v>167</v>
      </c>
      <c r="B191" s="881" t="s">
        <v>9629</v>
      </c>
      <c r="C191" s="882" t="s">
        <v>9630</v>
      </c>
      <c r="D191" s="880" t="s">
        <v>9631</v>
      </c>
    </row>
    <row r="192" spans="1:4" ht="30" x14ac:dyDescent="0.4">
      <c r="A192" s="877" t="s">
        <v>171</v>
      </c>
      <c r="B192" s="881" t="s">
        <v>9633</v>
      </c>
      <c r="C192" s="882" t="s">
        <v>9634</v>
      </c>
      <c r="D192" s="880" t="s">
        <v>9635</v>
      </c>
    </row>
    <row r="193" spans="1:4" ht="30" x14ac:dyDescent="0.4">
      <c r="A193" s="877" t="s">
        <v>174</v>
      </c>
      <c r="B193" s="881" t="s">
        <v>9637</v>
      </c>
      <c r="C193" s="882" t="s">
        <v>9638</v>
      </c>
      <c r="D193" s="880" t="s">
        <v>9639</v>
      </c>
    </row>
    <row r="194" spans="1:4" ht="30" x14ac:dyDescent="0.4">
      <c r="A194" s="877" t="s">
        <v>177</v>
      </c>
      <c r="B194" s="881" t="s">
        <v>9641</v>
      </c>
      <c r="C194" s="882" t="s">
        <v>9642</v>
      </c>
      <c r="D194" s="880" t="s">
        <v>9643</v>
      </c>
    </row>
    <row r="195" spans="1:4" ht="30" x14ac:dyDescent="0.4">
      <c r="A195" s="877" t="s">
        <v>179</v>
      </c>
      <c r="B195" s="881" t="s">
        <v>9645</v>
      </c>
      <c r="C195" s="882" t="s">
        <v>9646</v>
      </c>
      <c r="D195" s="880" t="s">
        <v>9647</v>
      </c>
    </row>
    <row r="196" spans="1:4" ht="30" x14ac:dyDescent="0.4">
      <c r="A196" s="877" t="s">
        <v>182</v>
      </c>
      <c r="B196" s="881" t="s">
        <v>9649</v>
      </c>
      <c r="C196" s="882" t="s">
        <v>9650</v>
      </c>
      <c r="D196" s="880" t="s">
        <v>9651</v>
      </c>
    </row>
    <row r="197" spans="1:4" ht="30" x14ac:dyDescent="0.4">
      <c r="A197" s="877" t="s">
        <v>185</v>
      </c>
      <c r="B197" s="881" t="s">
        <v>9653</v>
      </c>
      <c r="C197" s="882" t="s">
        <v>9654</v>
      </c>
      <c r="D197" s="880" t="s">
        <v>9655</v>
      </c>
    </row>
    <row r="198" spans="1:4" ht="30" x14ac:dyDescent="0.4">
      <c r="A198" s="877" t="s">
        <v>188</v>
      </c>
      <c r="B198" s="881" t="s">
        <v>9657</v>
      </c>
      <c r="C198" s="882" t="s">
        <v>9658</v>
      </c>
      <c r="D198" s="880" t="s">
        <v>9659</v>
      </c>
    </row>
    <row r="199" spans="1:4" ht="30" x14ac:dyDescent="0.4">
      <c r="A199" s="877" t="s">
        <v>191</v>
      </c>
      <c r="B199" s="881" t="s">
        <v>9978</v>
      </c>
      <c r="C199" s="882" t="s">
        <v>9662</v>
      </c>
      <c r="D199" s="880" t="s">
        <v>9663</v>
      </c>
    </row>
    <row r="200" spans="1:4" ht="30" x14ac:dyDescent="0.4">
      <c r="A200" s="877" t="s">
        <v>194</v>
      </c>
      <c r="B200" s="881" t="s">
        <v>9665</v>
      </c>
      <c r="C200" s="882" t="s">
        <v>9666</v>
      </c>
      <c r="D200" s="880" t="s">
        <v>9667</v>
      </c>
    </row>
    <row r="201" spans="1:4" ht="30" x14ac:dyDescent="0.4">
      <c r="A201" s="877" t="s">
        <v>197</v>
      </c>
      <c r="B201" s="881" t="s">
        <v>9979</v>
      </c>
      <c r="C201" s="882" t="s">
        <v>9670</v>
      </c>
      <c r="D201" s="880" t="s">
        <v>9671</v>
      </c>
    </row>
    <row r="202" spans="1:4" ht="30" x14ac:dyDescent="0.4">
      <c r="A202" s="877" t="s">
        <v>200</v>
      </c>
      <c r="B202" s="881" t="s">
        <v>9732</v>
      </c>
      <c r="C202" s="883" t="s">
        <v>9733</v>
      </c>
      <c r="D202" s="880" t="s">
        <v>9734</v>
      </c>
    </row>
    <row r="203" spans="1:4" ht="30" x14ac:dyDescent="0.4">
      <c r="A203" s="877" t="s">
        <v>203</v>
      </c>
      <c r="B203" s="881" t="s">
        <v>9740</v>
      </c>
      <c r="C203" s="883" t="s">
        <v>9741</v>
      </c>
      <c r="D203" s="880" t="s">
        <v>9742</v>
      </c>
    </row>
    <row r="204" spans="1:4" ht="30" x14ac:dyDescent="0.4">
      <c r="A204" s="877" t="s">
        <v>206</v>
      </c>
      <c r="B204" s="881" t="s">
        <v>9744</v>
      </c>
      <c r="C204" s="883" t="s">
        <v>9745</v>
      </c>
      <c r="D204" s="880" t="s">
        <v>9746</v>
      </c>
    </row>
    <row r="205" spans="1:4" ht="30" x14ac:dyDescent="0.4">
      <c r="A205" s="877" t="s">
        <v>209</v>
      </c>
      <c r="B205" s="881" t="s">
        <v>9748</v>
      </c>
      <c r="C205" s="883" t="s">
        <v>9749</v>
      </c>
      <c r="D205" s="880" t="s">
        <v>9750</v>
      </c>
    </row>
    <row r="206" spans="1:4" ht="30" x14ac:dyDescent="0.4">
      <c r="A206" s="877" t="s">
        <v>212</v>
      </c>
      <c r="B206" s="881" t="s">
        <v>9752</v>
      </c>
      <c r="C206" s="883" t="s">
        <v>9753</v>
      </c>
      <c r="D206" s="880" t="s">
        <v>9754</v>
      </c>
    </row>
    <row r="207" spans="1:4" ht="30" x14ac:dyDescent="0.4">
      <c r="A207" s="877" t="s">
        <v>215</v>
      </c>
      <c r="B207" s="881" t="s">
        <v>9756</v>
      </c>
      <c r="C207" s="883" t="s">
        <v>9757</v>
      </c>
      <c r="D207" s="880" t="s">
        <v>9758</v>
      </c>
    </row>
    <row r="208" spans="1:4" ht="30" x14ac:dyDescent="0.4">
      <c r="A208" s="877" t="s">
        <v>218</v>
      </c>
      <c r="B208" s="881" t="s">
        <v>9760</v>
      </c>
      <c r="C208" s="883" t="s">
        <v>9761</v>
      </c>
      <c r="D208" s="880" t="s">
        <v>9762</v>
      </c>
    </row>
    <row r="209" spans="1:4" ht="30" x14ac:dyDescent="0.4">
      <c r="A209" s="877" t="s">
        <v>221</v>
      </c>
      <c r="B209" s="881" t="s">
        <v>9783</v>
      </c>
      <c r="C209" s="883" t="s">
        <v>9784</v>
      </c>
      <c r="D209" s="880" t="s">
        <v>9785</v>
      </c>
    </row>
    <row r="210" spans="1:4" ht="30" x14ac:dyDescent="0.4">
      <c r="A210" s="877" t="s">
        <v>224</v>
      </c>
      <c r="B210" s="881" t="s">
        <v>9787</v>
      </c>
      <c r="C210" s="883" t="s">
        <v>9788</v>
      </c>
      <c r="D210" s="880" t="s">
        <v>9789</v>
      </c>
    </row>
    <row r="211" spans="1:4" ht="30" x14ac:dyDescent="0.4">
      <c r="A211" s="877" t="s">
        <v>227</v>
      </c>
      <c r="B211" s="881" t="s">
        <v>9796</v>
      </c>
      <c r="C211" s="883" t="s">
        <v>9797</v>
      </c>
      <c r="D211" s="880" t="s">
        <v>9798</v>
      </c>
    </row>
    <row r="212" spans="1:4" ht="30" x14ac:dyDescent="0.4">
      <c r="A212" s="877" t="s">
        <v>230</v>
      </c>
      <c r="B212" s="881" t="s">
        <v>9836</v>
      </c>
      <c r="C212" s="883" t="s">
        <v>9837</v>
      </c>
      <c r="D212" s="880" t="s">
        <v>9838</v>
      </c>
    </row>
    <row r="213" spans="1:4" ht="30" x14ac:dyDescent="0.4">
      <c r="A213" s="877" t="s">
        <v>233</v>
      </c>
      <c r="B213" s="881" t="s">
        <v>9840</v>
      </c>
      <c r="C213" s="883" t="s">
        <v>9841</v>
      </c>
      <c r="D213" s="880" t="s">
        <v>9842</v>
      </c>
    </row>
    <row r="214" spans="1:4" ht="30" x14ac:dyDescent="0.4">
      <c r="A214" s="877" t="s">
        <v>236</v>
      </c>
      <c r="B214" s="881" t="s">
        <v>9844</v>
      </c>
      <c r="C214" s="883" t="s">
        <v>9845</v>
      </c>
      <c r="D214" s="880" t="s">
        <v>9846</v>
      </c>
    </row>
    <row r="216" spans="1:4" ht="27.75" x14ac:dyDescent="0.4">
      <c r="A216" s="1338" t="s">
        <v>8087</v>
      </c>
      <c r="B216" s="1338"/>
      <c r="C216" s="1338"/>
      <c r="D216" s="1338"/>
    </row>
    <row r="217" spans="1:4" ht="30" x14ac:dyDescent="0.4">
      <c r="A217" s="726" t="s">
        <v>4</v>
      </c>
      <c r="B217" s="884" t="s">
        <v>8089</v>
      </c>
      <c r="C217" s="424" t="s">
        <v>8090</v>
      </c>
      <c r="D217" s="728" t="s">
        <v>8091</v>
      </c>
    </row>
    <row r="218" spans="1:4" ht="30" hidden="1" x14ac:dyDescent="0.4">
      <c r="A218" s="726" t="s">
        <v>7</v>
      </c>
      <c r="B218" s="727"/>
      <c r="C218" s="424"/>
      <c r="D218" s="728"/>
    </row>
    <row r="220" spans="1:4" ht="27.75" x14ac:dyDescent="0.4">
      <c r="A220" s="1334" t="s">
        <v>4913</v>
      </c>
      <c r="B220" s="1334"/>
      <c r="C220" s="1334"/>
      <c r="D220" s="1334"/>
    </row>
    <row r="221" spans="1:4" ht="30" x14ac:dyDescent="0.4">
      <c r="A221" s="866" t="s">
        <v>4</v>
      </c>
      <c r="B221" s="867" t="s">
        <v>8095</v>
      </c>
      <c r="C221" s="868" t="s">
        <v>8096</v>
      </c>
      <c r="D221" s="869" t="s">
        <v>8097</v>
      </c>
    </row>
    <row r="222" spans="1:4" ht="30" hidden="1" x14ac:dyDescent="0.4">
      <c r="A222" s="866" t="s">
        <v>7</v>
      </c>
      <c r="B222" s="867"/>
      <c r="C222" s="868"/>
      <c r="D222" s="869"/>
    </row>
    <row r="224" spans="1:4" ht="27.75" x14ac:dyDescent="0.4">
      <c r="A224" s="1339" t="s">
        <v>4113</v>
      </c>
      <c r="B224" s="1339"/>
      <c r="C224" s="1339"/>
      <c r="D224" s="1339"/>
    </row>
    <row r="225" spans="1:4" ht="30" x14ac:dyDescent="0.4">
      <c r="A225" s="885" t="s">
        <v>4</v>
      </c>
      <c r="B225" s="886" t="s">
        <v>8138</v>
      </c>
      <c r="C225" s="887" t="s">
        <v>8139</v>
      </c>
      <c r="D225" s="888" t="s">
        <v>8140</v>
      </c>
    </row>
    <row r="226" spans="1:4" ht="30" x14ac:dyDescent="0.4">
      <c r="A226" s="885" t="s">
        <v>7</v>
      </c>
      <c r="B226" s="889" t="s">
        <v>9980</v>
      </c>
      <c r="C226" s="890" t="s">
        <v>8551</v>
      </c>
      <c r="D226" s="888" t="s">
        <v>8552</v>
      </c>
    </row>
    <row r="227" spans="1:4" ht="30" x14ac:dyDescent="0.4">
      <c r="A227" s="885" t="s">
        <v>9</v>
      </c>
      <c r="B227" s="889" t="s">
        <v>8569</v>
      </c>
      <c r="C227" s="890" t="s">
        <v>8570</v>
      </c>
      <c r="D227" s="888" t="s">
        <v>8571</v>
      </c>
    </row>
    <row r="228" spans="1:4" ht="30" x14ac:dyDescent="0.4">
      <c r="A228" s="885" t="s">
        <v>11</v>
      </c>
      <c r="B228" s="889" t="s">
        <v>9981</v>
      </c>
      <c r="C228" s="890" t="s">
        <v>8837</v>
      </c>
      <c r="D228" s="888" t="s">
        <v>8838</v>
      </c>
    </row>
    <row r="229" spans="1:4" ht="30" x14ac:dyDescent="0.4">
      <c r="A229" s="885" t="s">
        <v>13</v>
      </c>
      <c r="B229" s="889" t="s">
        <v>8905</v>
      </c>
      <c r="C229" s="890" t="s">
        <v>8906</v>
      </c>
      <c r="D229" s="888" t="s">
        <v>8907</v>
      </c>
    </row>
    <row r="230" spans="1:4" ht="30" x14ac:dyDescent="0.4">
      <c r="A230" s="885" t="s">
        <v>16</v>
      </c>
      <c r="B230" s="889" t="s">
        <v>9059</v>
      </c>
      <c r="C230" s="890" t="s">
        <v>9060</v>
      </c>
      <c r="D230" s="888" t="s">
        <v>9061</v>
      </c>
    </row>
    <row r="231" spans="1:4" ht="30" x14ac:dyDescent="0.4">
      <c r="A231" s="885" t="s">
        <v>19</v>
      </c>
      <c r="B231" s="889" t="s">
        <v>9388</v>
      </c>
      <c r="C231" s="890" t="s">
        <v>9389</v>
      </c>
      <c r="D231" s="888" t="s">
        <v>9390</v>
      </c>
    </row>
    <row r="232" spans="1:4" ht="30" x14ac:dyDescent="0.4">
      <c r="A232" s="885" t="s">
        <v>22</v>
      </c>
      <c r="B232" s="889" t="s">
        <v>9403</v>
      </c>
      <c r="C232" s="890" t="s">
        <v>9404</v>
      </c>
      <c r="D232" s="888" t="s">
        <v>9405</v>
      </c>
    </row>
    <row r="233" spans="1:4" ht="30" x14ac:dyDescent="0.4">
      <c r="A233" s="885" t="s">
        <v>25</v>
      </c>
      <c r="B233" s="889" t="s">
        <v>9982</v>
      </c>
      <c r="C233" s="890" t="s">
        <v>9552</v>
      </c>
      <c r="D233" s="888" t="s">
        <v>9553</v>
      </c>
    </row>
    <row r="234" spans="1:4" ht="30" x14ac:dyDescent="0.4">
      <c r="A234" s="885" t="s">
        <v>28</v>
      </c>
      <c r="B234" s="889" t="s">
        <v>9574</v>
      </c>
      <c r="C234" s="890" t="s">
        <v>9575</v>
      </c>
      <c r="D234" s="888" t="s">
        <v>9576</v>
      </c>
    </row>
    <row r="235" spans="1:4" ht="30" x14ac:dyDescent="0.4">
      <c r="A235" s="885" t="s">
        <v>31</v>
      </c>
      <c r="B235" s="889" t="s">
        <v>9674</v>
      </c>
      <c r="C235" s="891" t="s">
        <v>9675</v>
      </c>
      <c r="D235" s="888" t="s">
        <v>9676</v>
      </c>
    </row>
    <row r="236" spans="1:4" ht="30" x14ac:dyDescent="0.4">
      <c r="A236" s="885" t="s">
        <v>34</v>
      </c>
      <c r="B236" s="889" t="s">
        <v>9680</v>
      </c>
      <c r="C236" s="891" t="s">
        <v>9681</v>
      </c>
      <c r="D236" s="888" t="s">
        <v>9682</v>
      </c>
    </row>
    <row r="237" spans="1:4" ht="30" x14ac:dyDescent="0.4">
      <c r="A237" s="885" t="s">
        <v>37</v>
      </c>
      <c r="B237" s="889" t="s">
        <v>4387</v>
      </c>
      <c r="C237" s="891" t="s">
        <v>9689</v>
      </c>
      <c r="D237" s="888" t="s">
        <v>9690</v>
      </c>
    </row>
    <row r="238" spans="1:4" ht="30" x14ac:dyDescent="0.4">
      <c r="A238" s="885" t="s">
        <v>39</v>
      </c>
      <c r="B238" s="889" t="s">
        <v>9692</v>
      </c>
      <c r="C238" s="891" t="s">
        <v>9693</v>
      </c>
      <c r="D238" s="888" t="s">
        <v>9694</v>
      </c>
    </row>
    <row r="239" spans="1:4" ht="30" x14ac:dyDescent="0.4">
      <c r="A239" s="885" t="s">
        <v>42</v>
      </c>
      <c r="B239" s="889" t="s">
        <v>9696</v>
      </c>
      <c r="C239" s="891" t="s">
        <v>9697</v>
      </c>
      <c r="D239" s="888" t="s">
        <v>9698</v>
      </c>
    </row>
    <row r="240" spans="1:4" ht="30" x14ac:dyDescent="0.4">
      <c r="A240" s="885" t="s">
        <v>45</v>
      </c>
      <c r="B240" s="889" t="s">
        <v>9983</v>
      </c>
      <c r="C240" s="891" t="s">
        <v>9806</v>
      </c>
      <c r="D240" s="888" t="s">
        <v>9807</v>
      </c>
    </row>
    <row r="241" spans="1:4" ht="30" x14ac:dyDescent="0.4">
      <c r="A241" s="885" t="s">
        <v>48</v>
      </c>
      <c r="B241" s="889" t="s">
        <v>9984</v>
      </c>
      <c r="C241" s="891" t="s">
        <v>9869</v>
      </c>
      <c r="D241" s="888" t="s">
        <v>9870</v>
      </c>
    </row>
    <row r="243" spans="1:4" ht="27.75" x14ac:dyDescent="0.4">
      <c r="A243" s="1340" t="s">
        <v>8178</v>
      </c>
      <c r="B243" s="1340"/>
      <c r="C243" s="1340"/>
      <c r="D243" s="1340"/>
    </row>
    <row r="244" spans="1:4" ht="30" x14ac:dyDescent="0.4">
      <c r="A244" s="892" t="s">
        <v>4</v>
      </c>
      <c r="B244" s="893" t="s">
        <v>8180</v>
      </c>
      <c r="C244" s="894" t="s">
        <v>8181</v>
      </c>
      <c r="D244" s="895" t="s">
        <v>8182</v>
      </c>
    </row>
    <row r="245" spans="1:4" ht="30" x14ac:dyDescent="0.4">
      <c r="A245" s="892" t="s">
        <v>7</v>
      </c>
      <c r="B245" s="896" t="s">
        <v>8382</v>
      </c>
      <c r="C245" s="897" t="s">
        <v>8383</v>
      </c>
      <c r="D245" s="895" t="s">
        <v>8384</v>
      </c>
    </row>
    <row r="246" spans="1:4" ht="30" x14ac:dyDescent="0.4">
      <c r="A246" s="892" t="s">
        <v>9</v>
      </c>
      <c r="B246" s="896" t="s">
        <v>9985</v>
      </c>
      <c r="C246" s="897" t="s">
        <v>8466</v>
      </c>
      <c r="D246" s="895" t="s">
        <v>8467</v>
      </c>
    </row>
    <row r="247" spans="1:4" ht="30" x14ac:dyDescent="0.4">
      <c r="A247" s="892" t="s">
        <v>11</v>
      </c>
      <c r="B247" s="896" t="s">
        <v>9985</v>
      </c>
      <c r="C247" s="897" t="s">
        <v>8472</v>
      </c>
      <c r="D247" s="895" t="s">
        <v>8473</v>
      </c>
    </row>
    <row r="248" spans="1:4" ht="30" x14ac:dyDescent="0.4">
      <c r="A248" s="892" t="s">
        <v>13</v>
      </c>
      <c r="B248" s="896" t="s">
        <v>9985</v>
      </c>
      <c r="C248" s="897" t="s">
        <v>8477</v>
      </c>
      <c r="D248" s="895" t="s">
        <v>8478</v>
      </c>
    </row>
    <row r="249" spans="1:4" ht="30" x14ac:dyDescent="0.4">
      <c r="A249" s="892" t="s">
        <v>16</v>
      </c>
      <c r="B249" s="896" t="s">
        <v>9985</v>
      </c>
      <c r="C249" s="897" t="s">
        <v>8034</v>
      </c>
      <c r="D249" s="895" t="s">
        <v>8483</v>
      </c>
    </row>
    <row r="250" spans="1:4" ht="30" x14ac:dyDescent="0.4">
      <c r="A250" s="892" t="s">
        <v>19</v>
      </c>
      <c r="B250" s="896" t="s">
        <v>9985</v>
      </c>
      <c r="C250" s="897" t="s">
        <v>8488</v>
      </c>
      <c r="D250" s="895" t="s">
        <v>8489</v>
      </c>
    </row>
    <row r="251" spans="1:4" ht="30" x14ac:dyDescent="0.4">
      <c r="A251" s="892" t="s">
        <v>22</v>
      </c>
      <c r="B251" s="896" t="s">
        <v>9986</v>
      </c>
      <c r="C251" s="897" t="s">
        <v>8619</v>
      </c>
      <c r="D251" s="895" t="s">
        <v>8620</v>
      </c>
    </row>
    <row r="252" spans="1:4" ht="30" x14ac:dyDescent="0.4">
      <c r="A252" s="892" t="s">
        <v>25</v>
      </c>
      <c r="B252" s="896" t="s">
        <v>8725</v>
      </c>
      <c r="C252" s="897" t="s">
        <v>8726</v>
      </c>
      <c r="D252" s="895" t="s">
        <v>8727</v>
      </c>
    </row>
    <row r="253" spans="1:4" ht="30" x14ac:dyDescent="0.4">
      <c r="A253" s="892" t="s">
        <v>28</v>
      </c>
      <c r="B253" s="896" t="s">
        <v>8763</v>
      </c>
      <c r="C253" s="897" t="s">
        <v>8764</v>
      </c>
      <c r="D253" s="895" t="s">
        <v>8765</v>
      </c>
    </row>
    <row r="254" spans="1:4" ht="30" x14ac:dyDescent="0.4">
      <c r="A254" s="892" t="s">
        <v>31</v>
      </c>
      <c r="B254" s="896" t="s">
        <v>9987</v>
      </c>
      <c r="C254" s="897" t="s">
        <v>8810</v>
      </c>
      <c r="D254" s="895" t="s">
        <v>8811</v>
      </c>
    </row>
    <row r="255" spans="1:4" ht="30" x14ac:dyDescent="0.4">
      <c r="A255" s="892" t="s">
        <v>34</v>
      </c>
      <c r="B255" s="896" t="s">
        <v>8813</v>
      </c>
      <c r="C255" s="897" t="s">
        <v>8814</v>
      </c>
      <c r="D255" s="895" t="s">
        <v>8815</v>
      </c>
    </row>
    <row r="256" spans="1:4" ht="30" x14ac:dyDescent="0.4">
      <c r="A256" s="892" t="s">
        <v>37</v>
      </c>
      <c r="B256" s="896" t="s">
        <v>9988</v>
      </c>
      <c r="C256" s="897" t="s">
        <v>8818</v>
      </c>
      <c r="D256" s="895" t="s">
        <v>8819</v>
      </c>
    </row>
    <row r="257" spans="1:4" ht="30" x14ac:dyDescent="0.4">
      <c r="A257" s="892" t="s">
        <v>39</v>
      </c>
      <c r="B257" s="896" t="s">
        <v>9989</v>
      </c>
      <c r="C257" s="897" t="s">
        <v>8822</v>
      </c>
      <c r="D257" s="895" t="s">
        <v>8823</v>
      </c>
    </row>
    <row r="258" spans="1:4" ht="30" x14ac:dyDescent="0.4">
      <c r="A258" s="892" t="s">
        <v>42</v>
      </c>
      <c r="B258" s="896" t="s">
        <v>9990</v>
      </c>
      <c r="C258" s="897" t="s">
        <v>8830</v>
      </c>
      <c r="D258" s="895" t="s">
        <v>8831</v>
      </c>
    </row>
    <row r="259" spans="1:4" ht="30" x14ac:dyDescent="0.4">
      <c r="A259" s="892" t="s">
        <v>45</v>
      </c>
      <c r="B259" s="896" t="s">
        <v>9991</v>
      </c>
      <c r="C259" s="897" t="s">
        <v>8967</v>
      </c>
      <c r="D259" s="895" t="s">
        <v>8968</v>
      </c>
    </row>
    <row r="260" spans="1:4" ht="30" x14ac:dyDescent="0.4">
      <c r="A260" s="892" t="s">
        <v>48</v>
      </c>
      <c r="B260" s="896" t="s">
        <v>8971</v>
      </c>
      <c r="C260" s="897" t="s">
        <v>8972</v>
      </c>
      <c r="D260" s="895" t="s">
        <v>8973</v>
      </c>
    </row>
    <row r="261" spans="1:4" ht="30" x14ac:dyDescent="0.4">
      <c r="A261" s="892" t="s">
        <v>51</v>
      </c>
      <c r="B261" s="896" t="s">
        <v>9140</v>
      </c>
      <c r="C261" s="897" t="s">
        <v>9141</v>
      </c>
      <c r="D261" s="895" t="s">
        <v>9142</v>
      </c>
    </row>
    <row r="262" spans="1:4" ht="30" x14ac:dyDescent="0.4">
      <c r="A262" s="892" t="s">
        <v>54</v>
      </c>
      <c r="B262" s="896" t="s">
        <v>9314</v>
      </c>
      <c r="C262" s="897" t="s">
        <v>9315</v>
      </c>
      <c r="D262" s="895" t="s">
        <v>9316</v>
      </c>
    </row>
    <row r="263" spans="1:4" ht="30" x14ac:dyDescent="0.4">
      <c r="A263" s="892" t="s">
        <v>56</v>
      </c>
      <c r="B263" s="896" t="s">
        <v>9992</v>
      </c>
      <c r="C263" s="897" t="s">
        <v>9419</v>
      </c>
      <c r="D263" s="895" t="s">
        <v>9420</v>
      </c>
    </row>
    <row r="264" spans="1:4" ht="30" x14ac:dyDescent="0.4">
      <c r="A264" s="892" t="s">
        <v>59</v>
      </c>
      <c r="B264" s="896" t="s">
        <v>9459</v>
      </c>
      <c r="C264" s="897" t="s">
        <v>9460</v>
      </c>
      <c r="D264" s="895" t="s">
        <v>9461</v>
      </c>
    </row>
    <row r="265" spans="1:4" ht="30" x14ac:dyDescent="0.4">
      <c r="A265" s="892" t="s">
        <v>62</v>
      </c>
      <c r="B265" s="896" t="s">
        <v>9816</v>
      </c>
      <c r="C265" s="377" t="s">
        <v>9817</v>
      </c>
      <c r="D265" s="895" t="s">
        <v>9818</v>
      </c>
    </row>
    <row r="266" spans="1:4" ht="30" x14ac:dyDescent="0.4">
      <c r="A266" s="892" t="s">
        <v>65</v>
      </c>
      <c r="B266" s="896" t="s">
        <v>9888</v>
      </c>
      <c r="C266" s="377" t="s">
        <v>9889</v>
      </c>
      <c r="D266" s="895" t="s">
        <v>9890</v>
      </c>
    </row>
    <row r="268" spans="1:4" ht="27.75" x14ac:dyDescent="0.4">
      <c r="A268" s="1334" t="s">
        <v>9993</v>
      </c>
      <c r="B268" s="1334"/>
      <c r="C268" s="1334"/>
      <c r="D268" s="1334"/>
    </row>
    <row r="269" spans="1:4" ht="30" x14ac:dyDescent="0.4">
      <c r="A269" s="866" t="s">
        <v>4</v>
      </c>
      <c r="B269" s="898" t="s">
        <v>9994</v>
      </c>
      <c r="C269" s="899" t="s">
        <v>9813</v>
      </c>
      <c r="D269" s="900" t="s">
        <v>9814</v>
      </c>
    </row>
    <row r="270" spans="1:4" ht="30" hidden="1" x14ac:dyDescent="0.4">
      <c r="A270" s="866"/>
      <c r="B270" s="867"/>
      <c r="C270" s="868"/>
      <c r="D270" s="869"/>
    </row>
    <row r="272" spans="1:4" ht="27.75" x14ac:dyDescent="0.4">
      <c r="A272" s="1343" t="s">
        <v>8995</v>
      </c>
      <c r="B272" s="1343"/>
      <c r="C272" s="1343"/>
      <c r="D272" s="1343"/>
    </row>
    <row r="273" spans="1:4" ht="30" x14ac:dyDescent="0.4">
      <c r="A273" s="791" t="s">
        <v>4</v>
      </c>
      <c r="B273" s="793" t="s">
        <v>8192</v>
      </c>
      <c r="C273" s="794" t="s">
        <v>8193</v>
      </c>
      <c r="D273" s="795" t="s">
        <v>8194</v>
      </c>
    </row>
    <row r="274" spans="1:4" ht="30" x14ac:dyDescent="0.4">
      <c r="A274" s="791" t="s">
        <v>7</v>
      </c>
      <c r="B274" s="796" t="s">
        <v>8198</v>
      </c>
      <c r="C274" s="797" t="s">
        <v>7949</v>
      </c>
      <c r="D274" s="795" t="s">
        <v>8200</v>
      </c>
    </row>
    <row r="275" spans="1:4" ht="30" x14ac:dyDescent="0.4">
      <c r="A275" s="791" t="s">
        <v>9</v>
      </c>
      <c r="B275" s="793" t="s">
        <v>9995</v>
      </c>
      <c r="C275" s="794" t="s">
        <v>8229</v>
      </c>
      <c r="D275" s="795" t="s">
        <v>8230</v>
      </c>
    </row>
    <row r="276" spans="1:4" ht="30" x14ac:dyDescent="0.4">
      <c r="A276" s="791" t="s">
        <v>11</v>
      </c>
      <c r="B276" s="793" t="s">
        <v>8264</v>
      </c>
      <c r="C276" s="794" t="s">
        <v>8265</v>
      </c>
      <c r="D276" s="795" t="s">
        <v>8266</v>
      </c>
    </row>
    <row r="277" spans="1:4" ht="30" x14ac:dyDescent="0.4">
      <c r="A277" s="791" t="s">
        <v>13</v>
      </c>
      <c r="B277" s="793" t="s">
        <v>9996</v>
      </c>
      <c r="C277" s="794" t="s">
        <v>8283</v>
      </c>
      <c r="D277" s="795" t="s">
        <v>8284</v>
      </c>
    </row>
    <row r="278" spans="1:4" ht="30" x14ac:dyDescent="0.4">
      <c r="A278" s="791" t="s">
        <v>16</v>
      </c>
      <c r="B278" s="796" t="s">
        <v>8290</v>
      </c>
      <c r="C278" s="797" t="s">
        <v>8291</v>
      </c>
      <c r="D278" s="795" t="s">
        <v>8292</v>
      </c>
    </row>
    <row r="279" spans="1:4" ht="30" x14ac:dyDescent="0.4">
      <c r="A279" s="791" t="s">
        <v>19</v>
      </c>
      <c r="B279" s="793" t="s">
        <v>8326</v>
      </c>
      <c r="C279" s="794" t="s">
        <v>8327</v>
      </c>
      <c r="D279" s="795" t="s">
        <v>8328</v>
      </c>
    </row>
    <row r="280" spans="1:4" ht="30" x14ac:dyDescent="0.4">
      <c r="A280" s="791" t="s">
        <v>22</v>
      </c>
      <c r="B280" s="796" t="s">
        <v>8447</v>
      </c>
      <c r="C280" s="797" t="s">
        <v>8448</v>
      </c>
      <c r="D280" s="795" t="s">
        <v>8449</v>
      </c>
    </row>
    <row r="281" spans="1:4" ht="30" x14ac:dyDescent="0.4">
      <c r="A281" s="791" t="s">
        <v>25</v>
      </c>
      <c r="B281" s="796" t="s">
        <v>8523</v>
      </c>
      <c r="C281" s="797" t="s">
        <v>8524</v>
      </c>
      <c r="D281" s="795" t="s">
        <v>8525</v>
      </c>
    </row>
    <row r="282" spans="1:4" ht="30" x14ac:dyDescent="0.4">
      <c r="A282" s="791" t="s">
        <v>28</v>
      </c>
      <c r="B282" s="796" t="s">
        <v>9997</v>
      </c>
      <c r="C282" s="797" t="s">
        <v>8558</v>
      </c>
      <c r="D282" s="795" t="s">
        <v>8559</v>
      </c>
    </row>
    <row r="283" spans="1:4" ht="30" x14ac:dyDescent="0.4">
      <c r="A283" s="791" t="s">
        <v>31</v>
      </c>
      <c r="B283" s="796" t="s">
        <v>9998</v>
      </c>
      <c r="C283" s="797" t="s">
        <v>8594</v>
      </c>
      <c r="D283" s="795" t="s">
        <v>8595</v>
      </c>
    </row>
    <row r="284" spans="1:4" ht="30" x14ac:dyDescent="0.4">
      <c r="A284" s="791" t="s">
        <v>34</v>
      </c>
      <c r="B284" s="796" t="s">
        <v>9999</v>
      </c>
      <c r="C284" s="797" t="s">
        <v>8601</v>
      </c>
      <c r="D284" s="795" t="s">
        <v>8602</v>
      </c>
    </row>
    <row r="285" spans="1:4" ht="30" x14ac:dyDescent="0.4">
      <c r="A285" s="791" t="s">
        <v>37</v>
      </c>
      <c r="B285" s="796" t="s">
        <v>8612</v>
      </c>
      <c r="C285" s="797" t="s">
        <v>8613</v>
      </c>
      <c r="D285" s="795" t="s">
        <v>8614</v>
      </c>
    </row>
    <row r="286" spans="1:4" ht="30" x14ac:dyDescent="0.4">
      <c r="A286" s="791" t="s">
        <v>39</v>
      </c>
      <c r="B286" s="796" t="s">
        <v>10000</v>
      </c>
      <c r="C286" s="797" t="s">
        <v>8625</v>
      </c>
      <c r="D286" s="795" t="s">
        <v>8626</v>
      </c>
    </row>
    <row r="287" spans="1:4" ht="30" x14ac:dyDescent="0.4">
      <c r="A287" s="791" t="s">
        <v>42</v>
      </c>
      <c r="B287" s="796" t="s">
        <v>8629</v>
      </c>
      <c r="C287" s="797" t="s">
        <v>8630</v>
      </c>
      <c r="D287" s="795" t="s">
        <v>8631</v>
      </c>
    </row>
    <row r="288" spans="1:4" ht="30" x14ac:dyDescent="0.4">
      <c r="A288" s="791" t="s">
        <v>45</v>
      </c>
      <c r="B288" s="796" t="s">
        <v>8634</v>
      </c>
      <c r="C288" s="797" t="s">
        <v>8642</v>
      </c>
      <c r="D288" s="795" t="s">
        <v>8636</v>
      </c>
    </row>
    <row r="289" spans="1:4" ht="30" x14ac:dyDescent="0.4">
      <c r="A289" s="791" t="s">
        <v>48</v>
      </c>
      <c r="B289" s="796" t="s">
        <v>8641</v>
      </c>
      <c r="C289" s="797" t="s">
        <v>8642</v>
      </c>
      <c r="D289" s="795" t="s">
        <v>8643</v>
      </c>
    </row>
    <row r="290" spans="1:4" ht="30" x14ac:dyDescent="0.4">
      <c r="A290" s="791" t="s">
        <v>51</v>
      </c>
      <c r="B290" s="796" t="s">
        <v>8652</v>
      </c>
      <c r="C290" s="797" t="s">
        <v>8653</v>
      </c>
      <c r="D290" s="795" t="s">
        <v>8654</v>
      </c>
    </row>
    <row r="291" spans="1:4" ht="30" x14ac:dyDescent="0.4">
      <c r="A291" s="791" t="s">
        <v>54</v>
      </c>
      <c r="B291" s="796" t="s">
        <v>10001</v>
      </c>
      <c r="C291" s="797" t="s">
        <v>8665</v>
      </c>
      <c r="D291" s="795" t="s">
        <v>8666</v>
      </c>
    </row>
    <row r="292" spans="1:4" ht="30" x14ac:dyDescent="0.4">
      <c r="A292" s="791" t="s">
        <v>56</v>
      </c>
      <c r="B292" s="796" t="s">
        <v>8719</v>
      </c>
      <c r="C292" s="797" t="s">
        <v>8720</v>
      </c>
      <c r="D292" s="795" t="s">
        <v>8721</v>
      </c>
    </row>
    <row r="293" spans="1:4" ht="30" x14ac:dyDescent="0.4">
      <c r="A293" s="791" t="s">
        <v>59</v>
      </c>
      <c r="B293" s="796" t="s">
        <v>10002</v>
      </c>
      <c r="C293" s="797" t="s">
        <v>8802</v>
      </c>
      <c r="D293" s="795" t="s">
        <v>8803</v>
      </c>
    </row>
    <row r="294" spans="1:4" ht="30" x14ac:dyDescent="0.4">
      <c r="A294" s="791" t="s">
        <v>62</v>
      </c>
      <c r="B294" s="796" t="s">
        <v>8854</v>
      </c>
      <c r="C294" s="797" t="s">
        <v>8855</v>
      </c>
      <c r="D294" s="795" t="s">
        <v>8856</v>
      </c>
    </row>
    <row r="295" spans="1:4" ht="30" x14ac:dyDescent="0.4">
      <c r="A295" s="791" t="s">
        <v>65</v>
      </c>
      <c r="B295" s="796" t="s">
        <v>8936</v>
      </c>
      <c r="C295" s="797" t="s">
        <v>8937</v>
      </c>
      <c r="D295" s="795" t="s">
        <v>8938</v>
      </c>
    </row>
    <row r="296" spans="1:4" ht="30" x14ac:dyDescent="0.4">
      <c r="A296" s="791" t="s">
        <v>68</v>
      </c>
      <c r="B296" s="796" t="s">
        <v>8991</v>
      </c>
      <c r="C296" s="797" t="s">
        <v>8992</v>
      </c>
      <c r="D296" s="795" t="s">
        <v>8993</v>
      </c>
    </row>
    <row r="297" spans="1:4" ht="30" x14ac:dyDescent="0.4">
      <c r="A297" s="791" t="s">
        <v>71</v>
      </c>
      <c r="B297" s="796" t="s">
        <v>8996</v>
      </c>
      <c r="C297" s="797" t="s">
        <v>8997</v>
      </c>
      <c r="D297" s="795" t="s">
        <v>8998</v>
      </c>
    </row>
    <row r="298" spans="1:4" ht="30" x14ac:dyDescent="0.4">
      <c r="A298" s="791" t="s">
        <v>74</v>
      </c>
      <c r="B298" s="796" t="s">
        <v>9001</v>
      </c>
      <c r="C298" s="797" t="s">
        <v>9002</v>
      </c>
      <c r="D298" s="795" t="s">
        <v>9003</v>
      </c>
    </row>
    <row r="299" spans="1:4" ht="30" x14ac:dyDescent="0.4">
      <c r="A299" s="791" t="s">
        <v>77</v>
      </c>
      <c r="B299" s="796" t="s">
        <v>9024</v>
      </c>
      <c r="C299" s="797" t="s">
        <v>9025</v>
      </c>
      <c r="D299" s="795" t="s">
        <v>9026</v>
      </c>
    </row>
    <row r="300" spans="1:4" ht="30" x14ac:dyDescent="0.4">
      <c r="A300" s="791" t="s">
        <v>80</v>
      </c>
      <c r="B300" s="796" t="s">
        <v>10003</v>
      </c>
      <c r="C300" s="797" t="s">
        <v>9075</v>
      </c>
      <c r="D300" s="795" t="s">
        <v>9076</v>
      </c>
    </row>
    <row r="301" spans="1:4" ht="30" x14ac:dyDescent="0.4">
      <c r="A301" s="791" t="s">
        <v>83</v>
      </c>
      <c r="B301" s="796" t="s">
        <v>9084</v>
      </c>
      <c r="C301" s="797" t="s">
        <v>9085</v>
      </c>
      <c r="D301" s="795" t="s">
        <v>9086</v>
      </c>
    </row>
    <row r="302" spans="1:4" ht="30" x14ac:dyDescent="0.4">
      <c r="A302" s="791" t="s">
        <v>86</v>
      </c>
      <c r="B302" s="796" t="s">
        <v>10004</v>
      </c>
      <c r="C302" s="797" t="s">
        <v>9091</v>
      </c>
      <c r="D302" s="795" t="s">
        <v>9092</v>
      </c>
    </row>
    <row r="303" spans="1:4" ht="30" x14ac:dyDescent="0.4">
      <c r="A303" s="791" t="s">
        <v>89</v>
      </c>
      <c r="B303" s="796" t="s">
        <v>9130</v>
      </c>
      <c r="C303" s="797" t="s">
        <v>9131</v>
      </c>
      <c r="D303" s="795" t="s">
        <v>9132</v>
      </c>
    </row>
    <row r="304" spans="1:4" ht="30" x14ac:dyDescent="0.4">
      <c r="A304" s="791" t="s">
        <v>92</v>
      </c>
      <c r="B304" s="796" t="s">
        <v>9224</v>
      </c>
      <c r="C304" s="797" t="s">
        <v>9225</v>
      </c>
      <c r="D304" s="795" t="s">
        <v>9226</v>
      </c>
    </row>
    <row r="305" spans="1:4" ht="30" x14ac:dyDescent="0.4">
      <c r="A305" s="791" t="s">
        <v>95</v>
      </c>
      <c r="B305" s="796" t="s">
        <v>9230</v>
      </c>
      <c r="C305" s="797" t="s">
        <v>9231</v>
      </c>
      <c r="D305" s="795" t="s">
        <v>9232</v>
      </c>
    </row>
    <row r="306" spans="1:4" ht="30" x14ac:dyDescent="0.4">
      <c r="A306" s="791" t="s">
        <v>97</v>
      </c>
      <c r="B306" s="796" t="s">
        <v>9450</v>
      </c>
      <c r="C306" s="797" t="s">
        <v>9451</v>
      </c>
      <c r="D306" s="795" t="s">
        <v>9452</v>
      </c>
    </row>
    <row r="307" spans="1:4" ht="30" x14ac:dyDescent="0.4">
      <c r="A307" s="791" t="s">
        <v>100</v>
      </c>
      <c r="B307" s="796" t="s">
        <v>9588</v>
      </c>
      <c r="C307" s="797" t="s">
        <v>9589</v>
      </c>
      <c r="D307" s="795" t="s">
        <v>9590</v>
      </c>
    </row>
    <row r="308" spans="1:4" ht="30" x14ac:dyDescent="0.4">
      <c r="A308" s="791" t="s">
        <v>103</v>
      </c>
      <c r="B308" s="796" t="s">
        <v>9709</v>
      </c>
      <c r="C308" s="901" t="s">
        <v>9710</v>
      </c>
      <c r="D308" s="795" t="s">
        <v>9711</v>
      </c>
    </row>
    <row r="309" spans="1:4" ht="30" x14ac:dyDescent="0.4">
      <c r="A309" s="791" t="s">
        <v>106</v>
      </c>
      <c r="B309" s="796" t="s">
        <v>9764</v>
      </c>
      <c r="C309" s="901" t="s">
        <v>9765</v>
      </c>
      <c r="D309" s="795" t="s">
        <v>9766</v>
      </c>
    </row>
    <row r="310" spans="1:4" ht="30" x14ac:dyDescent="0.4">
      <c r="A310" s="791" t="s">
        <v>109</v>
      </c>
      <c r="B310" s="796" t="s">
        <v>9779</v>
      </c>
      <c r="C310" s="901" t="s">
        <v>9780</v>
      </c>
      <c r="D310" s="795" t="s">
        <v>9781</v>
      </c>
    </row>
    <row r="311" spans="1:4" ht="30" x14ac:dyDescent="0.4">
      <c r="A311" s="791" t="s">
        <v>112</v>
      </c>
      <c r="B311" s="796" t="s">
        <v>9791</v>
      </c>
      <c r="C311" s="901" t="s">
        <v>9792</v>
      </c>
      <c r="D311" s="795" t="s">
        <v>9793</v>
      </c>
    </row>
    <row r="312" spans="1:4" ht="30" x14ac:dyDescent="0.4">
      <c r="A312" s="791" t="s">
        <v>115</v>
      </c>
      <c r="B312" s="796" t="s">
        <v>9831</v>
      </c>
      <c r="C312" s="901" t="s">
        <v>9832</v>
      </c>
      <c r="D312" s="795" t="s">
        <v>9833</v>
      </c>
    </row>
    <row r="313" spans="1:4" ht="30" x14ac:dyDescent="0.4">
      <c r="A313" s="791" t="s">
        <v>117</v>
      </c>
      <c r="B313" s="796" t="s">
        <v>9905</v>
      </c>
      <c r="C313" s="901" t="s">
        <v>9906</v>
      </c>
      <c r="D313" s="795" t="s">
        <v>9907</v>
      </c>
    </row>
    <row r="315" spans="1:4" ht="27.75" x14ac:dyDescent="0.4">
      <c r="A315" s="1283" t="s">
        <v>8219</v>
      </c>
      <c r="B315" s="1283"/>
      <c r="C315" s="1283"/>
      <c r="D315" s="1283"/>
    </row>
    <row r="316" spans="1:4" ht="30" x14ac:dyDescent="0.4">
      <c r="A316" s="30" t="s">
        <v>4</v>
      </c>
      <c r="B316" s="45" t="s">
        <v>8206</v>
      </c>
      <c r="C316" s="46" t="s">
        <v>8207</v>
      </c>
      <c r="D316" s="44" t="s">
        <v>8208</v>
      </c>
    </row>
    <row r="317" spans="1:4" ht="30" x14ac:dyDescent="0.4">
      <c r="A317" s="30" t="s">
        <v>7</v>
      </c>
      <c r="B317" s="45" t="s">
        <v>8258</v>
      </c>
      <c r="C317" s="46" t="s">
        <v>8259</v>
      </c>
      <c r="D317" s="44" t="s">
        <v>8260</v>
      </c>
    </row>
    <row r="318" spans="1:4" ht="30" x14ac:dyDescent="0.4">
      <c r="A318" s="30" t="s">
        <v>9</v>
      </c>
      <c r="B318" s="43" t="s">
        <v>10005</v>
      </c>
      <c r="C318" s="38" t="s">
        <v>8513</v>
      </c>
      <c r="D318" s="44" t="s">
        <v>8514</v>
      </c>
    </row>
    <row r="319" spans="1:4" ht="30" x14ac:dyDescent="0.4">
      <c r="A319" s="30" t="s">
        <v>11</v>
      </c>
      <c r="B319" s="43" t="s">
        <v>10006</v>
      </c>
      <c r="C319" s="38" t="s">
        <v>8537</v>
      </c>
      <c r="D319" s="44" t="s">
        <v>8538</v>
      </c>
    </row>
    <row r="320" spans="1:4" ht="30" x14ac:dyDescent="0.4">
      <c r="A320" s="30" t="s">
        <v>13</v>
      </c>
      <c r="B320" s="43" t="s">
        <v>9378</v>
      </c>
      <c r="C320" s="38" t="s">
        <v>9379</v>
      </c>
      <c r="D320" s="44" t="s">
        <v>9380</v>
      </c>
    </row>
    <row r="322" spans="1:4" ht="27.75" x14ac:dyDescent="0.4">
      <c r="A322" s="1344" t="s">
        <v>10007</v>
      </c>
      <c r="B322" s="1344"/>
      <c r="C322" s="1344"/>
      <c r="D322" s="1344"/>
    </row>
    <row r="323" spans="1:4" ht="30" x14ac:dyDescent="0.4">
      <c r="A323" s="902" t="s">
        <v>4</v>
      </c>
      <c r="B323" s="903" t="s">
        <v>10008</v>
      </c>
      <c r="C323" s="904" t="s">
        <v>8214</v>
      </c>
      <c r="D323" s="905" t="s">
        <v>8215</v>
      </c>
    </row>
    <row r="324" spans="1:4" ht="30" x14ac:dyDescent="0.4">
      <c r="A324" s="902" t="s">
        <v>7</v>
      </c>
      <c r="B324" s="906" t="s">
        <v>626</v>
      </c>
      <c r="C324" s="904" t="s">
        <v>627</v>
      </c>
      <c r="D324" s="905" t="s">
        <v>628</v>
      </c>
    </row>
    <row r="325" spans="1:4" ht="30" x14ac:dyDescent="0.4">
      <c r="A325" s="902" t="s">
        <v>9</v>
      </c>
      <c r="B325" s="907" t="s">
        <v>10009</v>
      </c>
      <c r="C325" s="904" t="s">
        <v>8253</v>
      </c>
      <c r="D325" s="905" t="s">
        <v>8254</v>
      </c>
    </row>
    <row r="326" spans="1:4" ht="30" x14ac:dyDescent="0.4">
      <c r="A326" s="902" t="s">
        <v>11</v>
      </c>
      <c r="B326" s="903" t="s">
        <v>10010</v>
      </c>
      <c r="C326" s="904" t="s">
        <v>8126</v>
      </c>
      <c r="D326" s="905" t="s">
        <v>8127</v>
      </c>
    </row>
    <row r="327" spans="1:4" ht="30" x14ac:dyDescent="0.4">
      <c r="A327" s="902" t="s">
        <v>13</v>
      </c>
      <c r="B327" s="908" t="s">
        <v>10011</v>
      </c>
      <c r="C327" s="909" t="s">
        <v>8406</v>
      </c>
      <c r="D327" s="905" t="s">
        <v>8407</v>
      </c>
    </row>
    <row r="328" spans="1:4" ht="30" x14ac:dyDescent="0.4">
      <c r="A328" s="902" t="s">
        <v>16</v>
      </c>
      <c r="B328" s="908" t="s">
        <v>10012</v>
      </c>
      <c r="C328" s="909" t="s">
        <v>8460</v>
      </c>
      <c r="D328" s="905" t="s">
        <v>8461</v>
      </c>
    </row>
    <row r="329" spans="1:4" ht="30" x14ac:dyDescent="0.4">
      <c r="A329" s="902" t="s">
        <v>19</v>
      </c>
      <c r="B329" s="908" t="s">
        <v>8493</v>
      </c>
      <c r="C329" s="909" t="s">
        <v>8494</v>
      </c>
      <c r="D329" s="905" t="s">
        <v>8495</v>
      </c>
    </row>
    <row r="330" spans="1:4" ht="30" x14ac:dyDescent="0.4">
      <c r="A330" s="902" t="s">
        <v>22</v>
      </c>
      <c r="B330" s="908" t="s">
        <v>9508</v>
      </c>
      <c r="C330" s="909" t="s">
        <v>8506</v>
      </c>
      <c r="D330" s="905" t="s">
        <v>8507</v>
      </c>
    </row>
    <row r="331" spans="1:4" ht="30" x14ac:dyDescent="0.4">
      <c r="A331" s="902" t="s">
        <v>25</v>
      </c>
      <c r="B331" s="908" t="s">
        <v>10013</v>
      </c>
      <c r="C331" s="909" t="s">
        <v>8542</v>
      </c>
      <c r="D331" s="905" t="s">
        <v>8543</v>
      </c>
    </row>
    <row r="332" spans="1:4" ht="30" x14ac:dyDescent="0.4">
      <c r="A332" s="902" t="s">
        <v>28</v>
      </c>
      <c r="B332" s="908" t="s">
        <v>10014</v>
      </c>
      <c r="C332" s="909" t="s">
        <v>8589</v>
      </c>
      <c r="D332" s="905" t="s">
        <v>8590</v>
      </c>
    </row>
    <row r="333" spans="1:4" ht="30" x14ac:dyDescent="0.4">
      <c r="A333" s="902" t="s">
        <v>31</v>
      </c>
      <c r="B333" s="908" t="s">
        <v>10015</v>
      </c>
      <c r="C333" s="909" t="s">
        <v>8607</v>
      </c>
      <c r="D333" s="905" t="s">
        <v>8608</v>
      </c>
    </row>
    <row r="334" spans="1:4" ht="30" x14ac:dyDescent="0.4">
      <c r="A334" s="902" t="s">
        <v>34</v>
      </c>
      <c r="B334" s="908" t="s">
        <v>10016</v>
      </c>
      <c r="C334" s="909" t="s">
        <v>8671</v>
      </c>
      <c r="D334" s="905" t="s">
        <v>8672</v>
      </c>
    </row>
    <row r="335" spans="1:4" ht="30" x14ac:dyDescent="0.4">
      <c r="A335" s="902" t="s">
        <v>37</v>
      </c>
      <c r="B335" s="908" t="s">
        <v>10017</v>
      </c>
      <c r="C335" s="909" t="s">
        <v>8676</v>
      </c>
      <c r="D335" s="905" t="s">
        <v>8677</v>
      </c>
    </row>
    <row r="336" spans="1:4" ht="30" x14ac:dyDescent="0.4">
      <c r="A336" s="902" t="s">
        <v>39</v>
      </c>
      <c r="B336" s="908" t="s">
        <v>10018</v>
      </c>
      <c r="C336" s="909" t="s">
        <v>8709</v>
      </c>
      <c r="D336" s="905" t="s">
        <v>8710</v>
      </c>
    </row>
    <row r="337" spans="1:4" ht="30" x14ac:dyDescent="0.4">
      <c r="A337" s="902" t="s">
        <v>42</v>
      </c>
      <c r="B337" s="908" t="s">
        <v>10019</v>
      </c>
      <c r="C337" s="909" t="s">
        <v>8754</v>
      </c>
      <c r="D337" s="905" t="s">
        <v>8755</v>
      </c>
    </row>
    <row r="338" spans="1:4" ht="30" x14ac:dyDescent="0.4">
      <c r="A338" s="902" t="s">
        <v>45</v>
      </c>
      <c r="B338" s="908" t="s">
        <v>8757</v>
      </c>
      <c r="C338" s="909" t="s">
        <v>8758</v>
      </c>
      <c r="D338" s="905" t="s">
        <v>8759</v>
      </c>
    </row>
    <row r="339" spans="1:4" ht="30" x14ac:dyDescent="0.4">
      <c r="A339" s="902" t="s">
        <v>48</v>
      </c>
      <c r="B339" s="908" t="s">
        <v>10020</v>
      </c>
      <c r="C339" s="909" t="s">
        <v>8843</v>
      </c>
      <c r="D339" s="905" t="s">
        <v>8844</v>
      </c>
    </row>
    <row r="340" spans="1:4" ht="30" x14ac:dyDescent="0.4">
      <c r="A340" s="902" t="s">
        <v>51</v>
      </c>
      <c r="B340" s="908" t="s">
        <v>10021</v>
      </c>
      <c r="C340" s="909" t="s">
        <v>8865</v>
      </c>
      <c r="D340" s="905" t="s">
        <v>8866</v>
      </c>
    </row>
    <row r="341" spans="1:4" ht="30" x14ac:dyDescent="0.4">
      <c r="A341" s="902" t="s">
        <v>54</v>
      </c>
      <c r="B341" s="908" t="s">
        <v>8884</v>
      </c>
      <c r="C341" s="909" t="s">
        <v>8885</v>
      </c>
      <c r="D341" s="905" t="s">
        <v>8886</v>
      </c>
    </row>
    <row r="342" spans="1:4" ht="30" x14ac:dyDescent="0.4">
      <c r="A342" s="902" t="s">
        <v>56</v>
      </c>
      <c r="B342" s="908" t="s">
        <v>10022</v>
      </c>
      <c r="C342" s="909" t="s">
        <v>8948</v>
      </c>
      <c r="D342" s="905" t="s">
        <v>8949</v>
      </c>
    </row>
    <row r="343" spans="1:4" ht="30" x14ac:dyDescent="0.4">
      <c r="A343" s="902" t="s">
        <v>59</v>
      </c>
      <c r="B343" s="908" t="s">
        <v>10023</v>
      </c>
      <c r="C343" s="909" t="s">
        <v>8963</v>
      </c>
      <c r="D343" s="905" t="s">
        <v>8964</v>
      </c>
    </row>
    <row r="344" spans="1:4" ht="30" x14ac:dyDescent="0.4">
      <c r="A344" s="902" t="s">
        <v>62</v>
      </c>
      <c r="B344" s="908" t="s">
        <v>10024</v>
      </c>
      <c r="C344" s="909" t="s">
        <v>10025</v>
      </c>
      <c r="D344" s="905" t="s">
        <v>8982</v>
      </c>
    </row>
    <row r="345" spans="1:4" ht="30" x14ac:dyDescent="0.4">
      <c r="A345" s="902" t="s">
        <v>65</v>
      </c>
      <c r="B345" s="908" t="s">
        <v>10026</v>
      </c>
      <c r="C345" s="909" t="s">
        <v>9007</v>
      </c>
      <c r="D345" s="905" t="s">
        <v>9008</v>
      </c>
    </row>
    <row r="346" spans="1:4" ht="30" x14ac:dyDescent="0.4">
      <c r="A346" s="902" t="s">
        <v>68</v>
      </c>
      <c r="B346" s="908" t="s">
        <v>9014</v>
      </c>
      <c r="C346" s="909" t="s">
        <v>9015</v>
      </c>
      <c r="D346" s="905" t="s">
        <v>9016</v>
      </c>
    </row>
    <row r="347" spans="1:4" ht="30" x14ac:dyDescent="0.4">
      <c r="A347" s="902" t="s">
        <v>71</v>
      </c>
      <c r="B347" s="908" t="s">
        <v>9033</v>
      </c>
      <c r="C347" s="909" t="s">
        <v>9034</v>
      </c>
      <c r="D347" s="905" t="s">
        <v>9035</v>
      </c>
    </row>
    <row r="348" spans="1:4" ht="30" x14ac:dyDescent="0.4">
      <c r="A348" s="902" t="s">
        <v>74</v>
      </c>
      <c r="B348" s="908" t="s">
        <v>10027</v>
      </c>
      <c r="C348" s="909" t="s">
        <v>9070</v>
      </c>
      <c r="D348" s="905" t="s">
        <v>9071</v>
      </c>
    </row>
    <row r="349" spans="1:4" ht="30" x14ac:dyDescent="0.4">
      <c r="A349" s="902" t="s">
        <v>77</v>
      </c>
      <c r="B349" s="908" t="s">
        <v>10028</v>
      </c>
      <c r="C349" s="909" t="s">
        <v>9119</v>
      </c>
      <c r="D349" s="905" t="s">
        <v>9120</v>
      </c>
    </row>
    <row r="350" spans="1:4" ht="30" x14ac:dyDescent="0.4">
      <c r="A350" s="902" t="s">
        <v>80</v>
      </c>
      <c r="B350" s="908" t="s">
        <v>10029</v>
      </c>
      <c r="C350" s="909" t="s">
        <v>9145</v>
      </c>
      <c r="D350" s="905" t="s">
        <v>9146</v>
      </c>
    </row>
    <row r="351" spans="1:4" ht="30" x14ac:dyDescent="0.4">
      <c r="A351" s="902" t="s">
        <v>83</v>
      </c>
      <c r="B351" s="908" t="s">
        <v>10030</v>
      </c>
      <c r="C351" s="909" t="s">
        <v>9150</v>
      </c>
      <c r="D351" s="905" t="s">
        <v>9151</v>
      </c>
    </row>
    <row r="352" spans="1:4" ht="30" x14ac:dyDescent="0.4">
      <c r="A352" s="902" t="s">
        <v>86</v>
      </c>
      <c r="B352" s="908" t="s">
        <v>9278</v>
      </c>
      <c r="C352" s="909" t="s">
        <v>9279</v>
      </c>
      <c r="D352" s="905" t="s">
        <v>9280</v>
      </c>
    </row>
    <row r="353" spans="1:4" ht="30" x14ac:dyDescent="0.4">
      <c r="A353" s="902" t="s">
        <v>89</v>
      </c>
      <c r="B353" s="908" t="s">
        <v>10031</v>
      </c>
      <c r="C353" s="909" t="s">
        <v>9299</v>
      </c>
      <c r="D353" s="905" t="s">
        <v>9300</v>
      </c>
    </row>
    <row r="354" spans="1:4" ht="30" x14ac:dyDescent="0.4">
      <c r="A354" s="902" t="s">
        <v>92</v>
      </c>
      <c r="B354" s="908" t="s">
        <v>9336</v>
      </c>
      <c r="C354" s="909" t="s">
        <v>9337</v>
      </c>
      <c r="D354" s="905" t="s">
        <v>9338</v>
      </c>
    </row>
    <row r="355" spans="1:4" ht="30" x14ac:dyDescent="0.4">
      <c r="A355" s="902" t="s">
        <v>95</v>
      </c>
      <c r="B355" s="908" t="s">
        <v>9430</v>
      </c>
      <c r="C355" s="909" t="s">
        <v>9431</v>
      </c>
      <c r="D355" s="905" t="s">
        <v>9432</v>
      </c>
    </row>
    <row r="356" spans="1:4" ht="30" x14ac:dyDescent="0.4">
      <c r="A356" s="902" t="s">
        <v>97</v>
      </c>
      <c r="B356" s="908" t="s">
        <v>9434</v>
      </c>
      <c r="C356" s="909" t="s">
        <v>9435</v>
      </c>
      <c r="D356" s="905" t="s">
        <v>9436</v>
      </c>
    </row>
    <row r="357" spans="1:4" ht="30" x14ac:dyDescent="0.4">
      <c r="A357" s="902" t="s">
        <v>100</v>
      </c>
      <c r="B357" s="908" t="s">
        <v>9440</v>
      </c>
      <c r="C357" s="909" t="s">
        <v>9441</v>
      </c>
      <c r="D357" s="905" t="s">
        <v>9442</v>
      </c>
    </row>
    <row r="358" spans="1:4" ht="30" x14ac:dyDescent="0.4">
      <c r="A358" s="902" t="s">
        <v>103</v>
      </c>
      <c r="B358" s="908" t="s">
        <v>9445</v>
      </c>
      <c r="C358" s="909" t="s">
        <v>9446</v>
      </c>
      <c r="D358" s="905" t="s">
        <v>9447</v>
      </c>
    </row>
    <row r="359" spans="1:4" ht="30" x14ac:dyDescent="0.4">
      <c r="A359" s="902" t="s">
        <v>106</v>
      </c>
      <c r="B359" s="908" t="s">
        <v>10032</v>
      </c>
      <c r="C359" s="909" t="s">
        <v>9456</v>
      </c>
      <c r="D359" s="905" t="s">
        <v>9457</v>
      </c>
    </row>
    <row r="360" spans="1:4" ht="30" x14ac:dyDescent="0.4">
      <c r="A360" s="902" t="s">
        <v>109</v>
      </c>
      <c r="B360" s="908" t="s">
        <v>10033</v>
      </c>
      <c r="C360" s="909" t="s">
        <v>9488</v>
      </c>
      <c r="D360" s="905" t="s">
        <v>9489</v>
      </c>
    </row>
    <row r="361" spans="1:4" ht="30" x14ac:dyDescent="0.4">
      <c r="A361" s="902" t="s">
        <v>112</v>
      </c>
      <c r="B361" s="908" t="s">
        <v>9524</v>
      </c>
      <c r="C361" s="909" t="s">
        <v>10034</v>
      </c>
      <c r="D361" s="905" t="s">
        <v>9526</v>
      </c>
    </row>
    <row r="362" spans="1:4" ht="30" x14ac:dyDescent="0.4">
      <c r="A362" s="902" t="s">
        <v>115</v>
      </c>
      <c r="B362" s="908" t="s">
        <v>9557</v>
      </c>
      <c r="C362" s="909" t="s">
        <v>9558</v>
      </c>
      <c r="D362" s="905" t="s">
        <v>9559</v>
      </c>
    </row>
    <row r="363" spans="1:4" ht="30" x14ac:dyDescent="0.4">
      <c r="A363" s="902" t="s">
        <v>117</v>
      </c>
      <c r="B363" s="908" t="s">
        <v>9594</v>
      </c>
      <c r="C363" s="909" t="s">
        <v>9595</v>
      </c>
      <c r="D363" s="905" t="s">
        <v>9596</v>
      </c>
    </row>
    <row r="364" spans="1:4" ht="30" x14ac:dyDescent="0.4">
      <c r="A364" s="902" t="s">
        <v>120</v>
      </c>
      <c r="B364" s="908" t="s">
        <v>9705</v>
      </c>
      <c r="C364" s="910" t="s">
        <v>9706</v>
      </c>
      <c r="D364" s="905" t="s">
        <v>9707</v>
      </c>
    </row>
    <row r="365" spans="1:4" ht="30" x14ac:dyDescent="0.4">
      <c r="A365" s="902"/>
      <c r="B365" s="908"/>
      <c r="C365" s="910"/>
      <c r="D365" s="905"/>
    </row>
    <row r="366" spans="1:4" ht="30" x14ac:dyDescent="0.4">
      <c r="A366" s="902" t="s">
        <v>126</v>
      </c>
      <c r="B366" s="908" t="s">
        <v>9857</v>
      </c>
      <c r="C366" s="910" t="s">
        <v>9858</v>
      </c>
      <c r="D366" s="905" t="s">
        <v>9859</v>
      </c>
    </row>
    <row r="367" spans="1:4" ht="30" x14ac:dyDescent="0.4">
      <c r="A367" s="902" t="s">
        <v>129</v>
      </c>
      <c r="B367" s="908" t="s">
        <v>9883</v>
      </c>
      <c r="C367" s="910" t="s">
        <v>9884</v>
      </c>
      <c r="D367" s="905" t="s">
        <v>9885</v>
      </c>
    </row>
    <row r="368" spans="1:4" ht="30" x14ac:dyDescent="0.4">
      <c r="A368" s="902" t="s">
        <v>132</v>
      </c>
      <c r="B368" s="908" t="s">
        <v>9892</v>
      </c>
      <c r="C368" s="910" t="s">
        <v>9893</v>
      </c>
      <c r="D368" s="905" t="s">
        <v>9894</v>
      </c>
    </row>
    <row r="369" spans="1:4" ht="30" hidden="1" x14ac:dyDescent="0.4">
      <c r="A369" s="902" t="s">
        <v>135</v>
      </c>
      <c r="B369" s="908" t="s">
        <v>9901</v>
      </c>
      <c r="C369" s="910" t="s">
        <v>9902</v>
      </c>
      <c r="D369" s="905" t="s">
        <v>9903</v>
      </c>
    </row>
    <row r="370" spans="1:4" ht="30" x14ac:dyDescent="0.4">
      <c r="A370" s="902" t="s">
        <v>138</v>
      </c>
      <c r="B370" s="908" t="s">
        <v>9917</v>
      </c>
      <c r="C370" s="910" t="s">
        <v>9918</v>
      </c>
      <c r="D370" s="905" t="s">
        <v>9919</v>
      </c>
    </row>
    <row r="373" spans="1:4" ht="27.75" x14ac:dyDescent="0.4">
      <c r="A373" s="1283" t="s">
        <v>8771</v>
      </c>
      <c r="B373" s="1283"/>
      <c r="C373" s="1283"/>
      <c r="D373" s="1283"/>
    </row>
    <row r="374" spans="1:4" ht="30" x14ac:dyDescent="0.4">
      <c r="A374" s="30" t="s">
        <v>4</v>
      </c>
      <c r="B374" s="45" t="s">
        <v>8296</v>
      </c>
      <c r="C374" s="46" t="s">
        <v>8297</v>
      </c>
      <c r="D374" s="44" t="s">
        <v>8298</v>
      </c>
    </row>
    <row r="375" spans="1:4" ht="30" x14ac:dyDescent="0.4">
      <c r="A375" s="30" t="s">
        <v>7</v>
      </c>
      <c r="B375" s="45" t="s">
        <v>8301</v>
      </c>
      <c r="C375" s="46" t="s">
        <v>8302</v>
      </c>
      <c r="D375" s="44" t="s">
        <v>8303</v>
      </c>
    </row>
    <row r="376" spans="1:4" ht="30" x14ac:dyDescent="0.4">
      <c r="A376" s="30" t="s">
        <v>9</v>
      </c>
      <c r="B376" s="43" t="s">
        <v>8425</v>
      </c>
      <c r="C376" s="38" t="s">
        <v>8426</v>
      </c>
      <c r="D376" s="44" t="s">
        <v>8427</v>
      </c>
    </row>
    <row r="377" spans="1:4" ht="30" x14ac:dyDescent="0.4">
      <c r="A377" s="30" t="s">
        <v>11</v>
      </c>
      <c r="B377" s="43" t="s">
        <v>10035</v>
      </c>
      <c r="C377" s="38" t="s">
        <v>8773</v>
      </c>
      <c r="D377" s="44" t="s">
        <v>8774</v>
      </c>
    </row>
    <row r="378" spans="1:4" ht="30" x14ac:dyDescent="0.4">
      <c r="A378" s="30" t="s">
        <v>13</v>
      </c>
      <c r="B378" s="43" t="s">
        <v>8958</v>
      </c>
      <c r="C378" s="38" t="s">
        <v>8959</v>
      </c>
      <c r="D378" s="44" t="s">
        <v>8960</v>
      </c>
    </row>
    <row r="379" spans="1:4" ht="30" x14ac:dyDescent="0.4">
      <c r="A379" s="30" t="s">
        <v>16</v>
      </c>
      <c r="B379" s="43" t="s">
        <v>9499</v>
      </c>
      <c r="C379" s="38" t="s">
        <v>9500</v>
      </c>
      <c r="D379" s="44" t="s">
        <v>9501</v>
      </c>
    </row>
    <row r="380" spans="1:4" ht="30" x14ac:dyDescent="0.4">
      <c r="A380" s="30" t="s">
        <v>19</v>
      </c>
      <c r="B380" s="43" t="s">
        <v>9600</v>
      </c>
      <c r="C380" s="38" t="s">
        <v>9601</v>
      </c>
      <c r="D380" s="44" t="s">
        <v>9602</v>
      </c>
    </row>
    <row r="382" spans="1:4" ht="27.75" x14ac:dyDescent="0.4">
      <c r="A382" s="1339" t="s">
        <v>7910</v>
      </c>
      <c r="B382" s="1339"/>
      <c r="C382" s="1339"/>
      <c r="D382" s="1339"/>
    </row>
    <row r="383" spans="1:4" ht="30" x14ac:dyDescent="0.4">
      <c r="A383" s="885" t="s">
        <v>4</v>
      </c>
      <c r="B383" s="889" t="s">
        <v>10036</v>
      </c>
      <c r="C383" s="890" t="s">
        <v>603</v>
      </c>
      <c r="D383" s="888" t="s">
        <v>604</v>
      </c>
    </row>
    <row r="384" spans="1:4" ht="30" x14ac:dyDescent="0.4">
      <c r="A384" s="885" t="s">
        <v>7</v>
      </c>
      <c r="B384" s="889" t="s">
        <v>10037</v>
      </c>
      <c r="C384" s="890" t="s">
        <v>606</v>
      </c>
      <c r="D384" s="888" t="s">
        <v>607</v>
      </c>
    </row>
    <row r="385" spans="1:4" ht="30" x14ac:dyDescent="0.4">
      <c r="A385" s="885" t="s">
        <v>9</v>
      </c>
      <c r="B385" s="889" t="s">
        <v>608</v>
      </c>
      <c r="C385" s="890" t="s">
        <v>609</v>
      </c>
      <c r="D385" s="888" t="s">
        <v>610</v>
      </c>
    </row>
    <row r="386" spans="1:4" ht="30" x14ac:dyDescent="0.4">
      <c r="A386" s="885" t="s">
        <v>11</v>
      </c>
      <c r="B386" s="889" t="s">
        <v>608</v>
      </c>
      <c r="C386" s="890" t="s">
        <v>609</v>
      </c>
      <c r="D386" s="888" t="s">
        <v>610</v>
      </c>
    </row>
    <row r="387" spans="1:4" ht="30" x14ac:dyDescent="0.4">
      <c r="A387" s="885" t="s">
        <v>13</v>
      </c>
      <c r="B387" s="889" t="s">
        <v>611</v>
      </c>
      <c r="C387" s="890" t="s">
        <v>612</v>
      </c>
      <c r="D387" s="888" t="s">
        <v>613</v>
      </c>
    </row>
    <row r="388" spans="1:4" ht="30" x14ac:dyDescent="0.4">
      <c r="A388" s="885" t="s">
        <v>16</v>
      </c>
      <c r="B388" s="889" t="s">
        <v>614</v>
      </c>
      <c r="C388" s="890" t="s">
        <v>615</v>
      </c>
      <c r="D388" s="888" t="s">
        <v>616</v>
      </c>
    </row>
    <row r="389" spans="1:4" ht="30" x14ac:dyDescent="0.4">
      <c r="A389" s="885" t="s">
        <v>19</v>
      </c>
      <c r="B389" s="889" t="s">
        <v>617</v>
      </c>
      <c r="C389" s="890" t="s">
        <v>618</v>
      </c>
      <c r="D389" s="888" t="s">
        <v>619</v>
      </c>
    </row>
    <row r="390" spans="1:4" ht="30" x14ac:dyDescent="0.4">
      <c r="A390" s="885" t="s">
        <v>22</v>
      </c>
      <c r="B390" s="889" t="s">
        <v>620</v>
      </c>
      <c r="C390" s="890" t="s">
        <v>621</v>
      </c>
      <c r="D390" s="888" t="s">
        <v>622</v>
      </c>
    </row>
    <row r="391" spans="1:4" ht="30" x14ac:dyDescent="0.4">
      <c r="A391" s="885" t="s">
        <v>25</v>
      </c>
      <c r="B391" s="889" t="s">
        <v>623</v>
      </c>
      <c r="C391" s="891" t="s">
        <v>624</v>
      </c>
      <c r="D391" s="888" t="s">
        <v>625</v>
      </c>
    </row>
    <row r="393" spans="1:4" ht="27.75" x14ac:dyDescent="0.4">
      <c r="A393" s="1341" t="s">
        <v>8848</v>
      </c>
      <c r="B393" s="1341"/>
      <c r="C393" s="1341"/>
      <c r="D393" s="1341"/>
    </row>
    <row r="394" spans="1:4" ht="30" x14ac:dyDescent="0.4">
      <c r="A394" s="911" t="s">
        <v>4</v>
      </c>
      <c r="B394" s="912" t="s">
        <v>9508</v>
      </c>
      <c r="C394" s="913" t="s">
        <v>8850</v>
      </c>
      <c r="D394" s="914" t="s">
        <v>8851</v>
      </c>
    </row>
    <row r="395" spans="1:4" ht="30" x14ac:dyDescent="0.4">
      <c r="A395" s="911" t="s">
        <v>7</v>
      </c>
      <c r="B395" s="912" t="s">
        <v>8890</v>
      </c>
      <c r="C395" s="913" t="s">
        <v>8891</v>
      </c>
      <c r="D395" s="914" t="s">
        <v>8892</v>
      </c>
    </row>
    <row r="396" spans="1:4" ht="30" x14ac:dyDescent="0.4">
      <c r="A396" s="911" t="s">
        <v>9</v>
      </c>
      <c r="B396" s="912" t="s">
        <v>9326</v>
      </c>
      <c r="C396" s="913" t="s">
        <v>9327</v>
      </c>
      <c r="D396" s="914" t="s">
        <v>9328</v>
      </c>
    </row>
    <row r="397" spans="1:4" ht="30" x14ac:dyDescent="0.4">
      <c r="A397" s="911" t="s">
        <v>11</v>
      </c>
      <c r="B397" s="912" t="s">
        <v>9331</v>
      </c>
      <c r="C397" s="913" t="s">
        <v>9332</v>
      </c>
      <c r="D397" s="914" t="s">
        <v>9333</v>
      </c>
    </row>
    <row r="398" spans="1:4" ht="30" x14ac:dyDescent="0.4">
      <c r="A398" s="911" t="s">
        <v>13</v>
      </c>
      <c r="B398" s="912" t="s">
        <v>9353</v>
      </c>
      <c r="C398" s="913" t="s">
        <v>9354</v>
      </c>
      <c r="D398" s="914" t="s">
        <v>9355</v>
      </c>
    </row>
    <row r="399" spans="1:4" ht="30" x14ac:dyDescent="0.4">
      <c r="A399" s="911" t="s">
        <v>16</v>
      </c>
      <c r="B399" s="912" t="s">
        <v>9398</v>
      </c>
      <c r="C399" s="913" t="s">
        <v>9399</v>
      </c>
      <c r="D399" s="914" t="s">
        <v>9400</v>
      </c>
    </row>
    <row r="400" spans="1:4" ht="30" x14ac:dyDescent="0.4">
      <c r="A400" s="911" t="s">
        <v>19</v>
      </c>
      <c r="B400" s="912" t="s">
        <v>9463</v>
      </c>
      <c r="C400" s="913" t="s">
        <v>9464</v>
      </c>
      <c r="D400" s="914" t="s">
        <v>9465</v>
      </c>
    </row>
    <row r="401" spans="1:4" ht="30" x14ac:dyDescent="0.4">
      <c r="A401" s="911" t="s">
        <v>22</v>
      </c>
      <c r="B401" s="912" t="s">
        <v>9467</v>
      </c>
      <c r="C401" s="913" t="s">
        <v>9468</v>
      </c>
      <c r="D401" s="914" t="s">
        <v>9469</v>
      </c>
    </row>
    <row r="402" spans="1:4" ht="30" x14ac:dyDescent="0.4">
      <c r="A402" s="911" t="s">
        <v>25</v>
      </c>
      <c r="B402" s="912" t="s">
        <v>9471</v>
      </c>
      <c r="C402" s="913" t="s">
        <v>9472</v>
      </c>
      <c r="D402" s="914" t="s">
        <v>9473</v>
      </c>
    </row>
    <row r="403" spans="1:4" ht="30" x14ac:dyDescent="0.4">
      <c r="A403" s="911" t="s">
        <v>28</v>
      </c>
      <c r="B403" s="912" t="s">
        <v>9475</v>
      </c>
      <c r="C403" s="913" t="s">
        <v>9476</v>
      </c>
      <c r="D403" s="914" t="s">
        <v>9477</v>
      </c>
    </row>
    <row r="404" spans="1:4" ht="30" x14ac:dyDescent="0.4">
      <c r="A404" s="911" t="s">
        <v>31</v>
      </c>
      <c r="B404" s="912" t="s">
        <v>9479</v>
      </c>
      <c r="C404" s="913" t="s">
        <v>9480</v>
      </c>
      <c r="D404" s="914" t="s">
        <v>9481</v>
      </c>
    </row>
    <row r="405" spans="1:4" ht="30" x14ac:dyDescent="0.4">
      <c r="A405" s="911" t="s">
        <v>34</v>
      </c>
      <c r="B405" s="912" t="s">
        <v>9483</v>
      </c>
      <c r="C405" s="913" t="s">
        <v>9484</v>
      </c>
      <c r="D405" s="914" t="s">
        <v>9485</v>
      </c>
    </row>
    <row r="406" spans="1:4" ht="30" x14ac:dyDescent="0.4">
      <c r="A406" s="911" t="s">
        <v>37</v>
      </c>
      <c r="B406" s="912" t="s">
        <v>9566</v>
      </c>
      <c r="C406" s="913" t="s">
        <v>9567</v>
      </c>
      <c r="D406" s="914" t="s">
        <v>9568</v>
      </c>
    </row>
    <row r="407" spans="1:4" ht="30" x14ac:dyDescent="0.4">
      <c r="A407" s="911" t="s">
        <v>39</v>
      </c>
      <c r="B407" s="912" t="s">
        <v>9684</v>
      </c>
      <c r="C407" s="915" t="s">
        <v>9685</v>
      </c>
      <c r="D407" s="914" t="s">
        <v>9686</v>
      </c>
    </row>
    <row r="408" spans="1:4" ht="30" x14ac:dyDescent="0.4">
      <c r="A408" s="911" t="s">
        <v>42</v>
      </c>
      <c r="B408" s="912" t="s">
        <v>9774</v>
      </c>
      <c r="C408" s="915" t="s">
        <v>9775</v>
      </c>
      <c r="D408" s="914" t="s">
        <v>9776</v>
      </c>
    </row>
    <row r="409" spans="1:4" ht="30" x14ac:dyDescent="0.4">
      <c r="A409" s="911" t="s">
        <v>45</v>
      </c>
      <c r="B409" s="912" t="s">
        <v>9821</v>
      </c>
      <c r="C409" s="915" t="s">
        <v>9822</v>
      </c>
      <c r="D409" s="914" t="s">
        <v>9823</v>
      </c>
    </row>
    <row r="410" spans="1:4" ht="30" x14ac:dyDescent="0.4">
      <c r="A410" s="911" t="s">
        <v>48</v>
      </c>
      <c r="B410" s="912" t="s">
        <v>9852</v>
      </c>
      <c r="C410" s="915" t="s">
        <v>9853</v>
      </c>
      <c r="D410" s="914" t="s">
        <v>9854</v>
      </c>
    </row>
    <row r="411" spans="1:4" ht="30" x14ac:dyDescent="0.4">
      <c r="A411" s="911" t="s">
        <v>51</v>
      </c>
      <c r="B411" s="912" t="s">
        <v>10038</v>
      </c>
      <c r="C411" s="915" t="s">
        <v>9862</v>
      </c>
      <c r="D411" s="914" t="s">
        <v>9863</v>
      </c>
    </row>
    <row r="413" spans="1:4" ht="27.75" x14ac:dyDescent="0.4">
      <c r="A413" s="1342" t="s">
        <v>8899</v>
      </c>
      <c r="B413" s="1342"/>
      <c r="C413" s="1342"/>
      <c r="D413" s="1342"/>
    </row>
    <row r="414" spans="1:4" ht="30" x14ac:dyDescent="0.4">
      <c r="A414" s="916" t="s">
        <v>4</v>
      </c>
      <c r="B414" s="917" t="s">
        <v>8900</v>
      </c>
      <c r="C414" s="918" t="s">
        <v>8901</v>
      </c>
      <c r="D414" s="919" t="s">
        <v>8902</v>
      </c>
    </row>
    <row r="415" spans="1:4" ht="30" x14ac:dyDescent="0.4">
      <c r="A415" s="916" t="s">
        <v>7</v>
      </c>
      <c r="B415" s="917" t="s">
        <v>8900</v>
      </c>
      <c r="C415" s="918" t="s">
        <v>9122</v>
      </c>
      <c r="D415" s="919" t="s">
        <v>9123</v>
      </c>
    </row>
    <row r="416" spans="1:4" ht="30" x14ac:dyDescent="0.4">
      <c r="A416" s="916" t="s">
        <v>9</v>
      </c>
      <c r="B416" s="917" t="s">
        <v>9282</v>
      </c>
      <c r="C416" s="918" t="s">
        <v>9283</v>
      </c>
      <c r="D416" s="919" t="s">
        <v>9284</v>
      </c>
    </row>
    <row r="417" spans="1:4" ht="30" x14ac:dyDescent="0.4">
      <c r="A417" s="916" t="s">
        <v>11</v>
      </c>
      <c r="B417" s="917" t="s">
        <v>9286</v>
      </c>
      <c r="C417" s="918" t="s">
        <v>9287</v>
      </c>
      <c r="D417" s="919" t="s">
        <v>9288</v>
      </c>
    </row>
    <row r="418" spans="1:4" ht="30" x14ac:dyDescent="0.4">
      <c r="A418" s="916" t="s">
        <v>13</v>
      </c>
      <c r="B418" s="917" t="s">
        <v>9290</v>
      </c>
      <c r="C418" s="918" t="s">
        <v>9291</v>
      </c>
      <c r="D418" s="919" t="s">
        <v>9292</v>
      </c>
    </row>
    <row r="420" spans="1:4" ht="27.75" x14ac:dyDescent="0.4">
      <c r="A420" s="1343" t="s">
        <v>7069</v>
      </c>
      <c r="B420" s="1343"/>
      <c r="C420" s="1343"/>
      <c r="D420" s="1343"/>
    </row>
    <row r="421" spans="1:4" ht="30" x14ac:dyDescent="0.4">
      <c r="A421" s="791" t="s">
        <v>4</v>
      </c>
      <c r="B421" s="796" t="s">
        <v>9901</v>
      </c>
      <c r="C421" s="901" t="s">
        <v>9902</v>
      </c>
      <c r="D421" s="795" t="s">
        <v>9903</v>
      </c>
    </row>
  </sheetData>
  <mergeCells count="18">
    <mergeCell ref="A393:D393"/>
    <mergeCell ref="A413:D413"/>
    <mergeCell ref="A420:D420"/>
    <mergeCell ref="A272:D272"/>
    <mergeCell ref="A315:D315"/>
    <mergeCell ref="A322:D322"/>
    <mergeCell ref="A373:D373"/>
    <mergeCell ref="A382:D382"/>
    <mergeCell ref="A216:D216"/>
    <mergeCell ref="A220:D220"/>
    <mergeCell ref="A224:D224"/>
    <mergeCell ref="A243:D243"/>
    <mergeCell ref="A268:D268"/>
    <mergeCell ref="A1:D1"/>
    <mergeCell ref="A48:D48"/>
    <mergeCell ref="A53:D53"/>
    <mergeCell ref="A84:D84"/>
    <mergeCell ref="A132:D132"/>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0"/>
  <sheetViews>
    <sheetView zoomScaleNormal="100" workbookViewId="0"/>
  </sheetViews>
  <sheetFormatPr defaultRowHeight="15" x14ac:dyDescent="0.25"/>
  <cols>
    <col min="1" max="1" width="11.57031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2" ht="30" x14ac:dyDescent="0.4">
      <c r="A1" s="1301" t="s">
        <v>3860</v>
      </c>
      <c r="B1" s="1332" t="s">
        <v>3861</v>
      </c>
      <c r="C1" s="815"/>
      <c r="D1" s="1323" t="s">
        <v>3862</v>
      </c>
      <c r="E1" s="1323"/>
      <c r="F1" s="1323"/>
      <c r="G1" s="1323"/>
      <c r="H1" s="1323"/>
    </row>
    <row r="2" spans="1:12" ht="18" x14ac:dyDescent="0.25">
      <c r="A2" s="1301"/>
      <c r="B2" s="1332"/>
      <c r="C2" s="112"/>
      <c r="D2" s="816" t="s">
        <v>3863</v>
      </c>
      <c r="E2" s="84" t="s">
        <v>3864</v>
      </c>
      <c r="F2" s="85" t="s">
        <v>3865</v>
      </c>
      <c r="G2" s="86" t="s">
        <v>3866</v>
      </c>
      <c r="H2" s="87" t="s">
        <v>3867</v>
      </c>
    </row>
    <row r="3" spans="1:12" ht="30" x14ac:dyDescent="0.4">
      <c r="A3" s="125" t="s">
        <v>10039</v>
      </c>
      <c r="B3" s="817" t="s">
        <v>3462</v>
      </c>
      <c r="D3" s="157" t="s">
        <v>10040</v>
      </c>
      <c r="E3" s="38" t="s">
        <v>10041</v>
      </c>
      <c r="F3" s="44" t="s">
        <v>10042</v>
      </c>
      <c r="G3" s="43" t="s">
        <v>10043</v>
      </c>
      <c r="H3" s="747" t="s">
        <v>9512</v>
      </c>
      <c r="I3" s="68" t="s">
        <v>10044</v>
      </c>
    </row>
    <row r="4" spans="1:12" ht="30" x14ac:dyDescent="0.4">
      <c r="A4" s="125" t="s">
        <v>10039</v>
      </c>
      <c r="B4" s="817" t="s">
        <v>3464</v>
      </c>
      <c r="D4" s="157" t="s">
        <v>10045</v>
      </c>
      <c r="E4" s="38" t="s">
        <v>10046</v>
      </c>
      <c r="F4" s="44" t="s">
        <v>10047</v>
      </c>
      <c r="G4" s="43" t="s">
        <v>10048</v>
      </c>
      <c r="H4" s="747" t="s">
        <v>9512</v>
      </c>
      <c r="I4" s="68" t="s">
        <v>10049</v>
      </c>
    </row>
    <row r="5" spans="1:12" ht="30" x14ac:dyDescent="0.4">
      <c r="A5" s="129" t="s">
        <v>10039</v>
      </c>
      <c r="B5" s="817" t="s">
        <v>3466</v>
      </c>
      <c r="C5" s="818"/>
      <c r="D5" s="819" t="s">
        <v>10050</v>
      </c>
      <c r="E5" s="46" t="s">
        <v>10051</v>
      </c>
      <c r="F5" s="44" t="s">
        <v>10052</v>
      </c>
      <c r="G5" s="43" t="s">
        <v>10048</v>
      </c>
      <c r="H5" s="747" t="s">
        <v>9512</v>
      </c>
      <c r="I5" s="68" t="s">
        <v>10053</v>
      </c>
    </row>
    <row r="6" spans="1:12" ht="30" x14ac:dyDescent="0.4">
      <c r="A6" s="129" t="s">
        <v>10039</v>
      </c>
      <c r="B6" s="817" t="s">
        <v>3468</v>
      </c>
      <c r="C6" s="818"/>
      <c r="D6" s="819" t="s">
        <v>10054</v>
      </c>
      <c r="E6" s="46" t="s">
        <v>10055</v>
      </c>
      <c r="F6" s="44" t="s">
        <v>10056</v>
      </c>
      <c r="G6" s="43" t="s">
        <v>10048</v>
      </c>
      <c r="H6" s="747" t="s">
        <v>9512</v>
      </c>
      <c r="I6" s="68" t="s">
        <v>10057</v>
      </c>
    </row>
    <row r="7" spans="1:12" ht="30" x14ac:dyDescent="0.4">
      <c r="A7" s="129" t="s">
        <v>10039</v>
      </c>
      <c r="B7" s="817" t="s">
        <v>3470</v>
      </c>
      <c r="C7" s="818"/>
      <c r="D7" s="819" t="s">
        <v>10058</v>
      </c>
      <c r="E7" s="46" t="s">
        <v>10059</v>
      </c>
      <c r="F7" s="44" t="s">
        <v>10060</v>
      </c>
      <c r="G7" s="43" t="s">
        <v>10048</v>
      </c>
      <c r="H7" s="643" t="s">
        <v>10061</v>
      </c>
      <c r="I7" s="68" t="s">
        <v>10062</v>
      </c>
    </row>
    <row r="8" spans="1:12" ht="30" x14ac:dyDescent="0.4">
      <c r="A8" s="125" t="s">
        <v>337</v>
      </c>
      <c r="B8" s="817" t="s">
        <v>3472</v>
      </c>
      <c r="C8" s="818"/>
      <c r="D8" s="819" t="s">
        <v>10063</v>
      </c>
      <c r="E8" s="46" t="s">
        <v>10064</v>
      </c>
      <c r="F8" s="44" t="s">
        <v>10065</v>
      </c>
      <c r="G8" s="145" t="s">
        <v>10066</v>
      </c>
      <c r="H8" s="643" t="s">
        <v>10067</v>
      </c>
      <c r="I8" s="114"/>
    </row>
    <row r="9" spans="1:12" ht="30" x14ac:dyDescent="0.4">
      <c r="A9" s="125" t="s">
        <v>10039</v>
      </c>
      <c r="B9" s="817" t="s">
        <v>3474</v>
      </c>
      <c r="C9" s="818"/>
      <c r="D9" s="819" t="s">
        <v>10068</v>
      </c>
      <c r="E9" s="46" t="s">
        <v>10069</v>
      </c>
      <c r="F9" s="44" t="s">
        <v>10070</v>
      </c>
      <c r="G9" s="145" t="s">
        <v>10071</v>
      </c>
      <c r="H9" s="658" t="s">
        <v>10072</v>
      </c>
    </row>
    <row r="10" spans="1:12" ht="30" x14ac:dyDescent="0.4">
      <c r="A10" s="125" t="s">
        <v>337</v>
      </c>
      <c r="B10" s="817" t="s">
        <v>3476</v>
      </c>
      <c r="C10" s="818"/>
      <c r="D10" s="819" t="s">
        <v>10073</v>
      </c>
      <c r="E10" s="46" t="s">
        <v>10074</v>
      </c>
      <c r="F10" s="44" t="s">
        <v>10075</v>
      </c>
      <c r="G10" s="145" t="s">
        <v>10076</v>
      </c>
      <c r="H10" s="826" t="s">
        <v>5337</v>
      </c>
      <c r="I10" s="742"/>
      <c r="J10" s="67"/>
      <c r="K10" s="67"/>
      <c r="L10" s="67"/>
    </row>
    <row r="11" spans="1:12" ht="30" x14ac:dyDescent="0.4">
      <c r="A11" s="125" t="s">
        <v>10039</v>
      </c>
      <c r="B11" s="817" t="s">
        <v>3478</v>
      </c>
      <c r="C11" s="818"/>
      <c r="D11" s="819" t="s">
        <v>10077</v>
      </c>
      <c r="E11" s="46" t="s">
        <v>10078</v>
      </c>
      <c r="F11" s="44" t="s">
        <v>10079</v>
      </c>
      <c r="G11" s="145" t="s">
        <v>10080</v>
      </c>
      <c r="H11" s="826" t="s">
        <v>5337</v>
      </c>
      <c r="I11" s="66"/>
      <c r="J11" s="67"/>
      <c r="K11" s="67"/>
      <c r="L11" s="67"/>
    </row>
    <row r="12" spans="1:12" ht="30" x14ac:dyDescent="0.4">
      <c r="A12" s="125" t="s">
        <v>337</v>
      </c>
      <c r="B12" s="817" t="s">
        <v>3480</v>
      </c>
      <c r="C12" s="818"/>
      <c r="D12" s="819" t="s">
        <v>10081</v>
      </c>
      <c r="E12" s="46" t="s">
        <v>10082</v>
      </c>
      <c r="F12" s="44" t="s">
        <v>10083</v>
      </c>
      <c r="G12" s="145" t="s">
        <v>10084</v>
      </c>
      <c r="H12" s="654" t="s">
        <v>10085</v>
      </c>
      <c r="I12" s="66"/>
      <c r="J12" s="67"/>
      <c r="K12" s="67"/>
      <c r="L12" s="67"/>
    </row>
    <row r="13" spans="1:12" ht="30" x14ac:dyDescent="0.4">
      <c r="A13" s="125" t="s">
        <v>10086</v>
      </c>
      <c r="B13" s="817" t="s">
        <v>3482</v>
      </c>
      <c r="C13" s="818"/>
      <c r="D13" s="819" t="s">
        <v>10087</v>
      </c>
      <c r="E13" s="46" t="s">
        <v>10088</v>
      </c>
      <c r="F13" s="44" t="s">
        <v>10089</v>
      </c>
      <c r="G13" s="145" t="s">
        <v>10090</v>
      </c>
      <c r="H13" s="654" t="s">
        <v>10091</v>
      </c>
      <c r="I13" s="114"/>
      <c r="J13" s="67"/>
      <c r="K13" s="67"/>
      <c r="L13" s="67"/>
    </row>
    <row r="14" spans="1:12" ht="30" x14ac:dyDescent="0.4">
      <c r="A14" s="125" t="s">
        <v>337</v>
      </c>
      <c r="B14" s="817" t="s">
        <v>3484</v>
      </c>
      <c r="C14" s="818"/>
      <c r="D14" s="819" t="s">
        <v>10092</v>
      </c>
      <c r="E14" s="46" t="s">
        <v>10093</v>
      </c>
      <c r="F14" s="44" t="s">
        <v>10094</v>
      </c>
      <c r="G14" s="145" t="s">
        <v>10095</v>
      </c>
      <c r="H14" s="654" t="s">
        <v>10096</v>
      </c>
      <c r="I14" s="742"/>
      <c r="J14" s="67"/>
      <c r="K14" s="67"/>
      <c r="L14" s="67"/>
    </row>
    <row r="15" spans="1:12" ht="30" x14ac:dyDescent="0.4">
      <c r="A15" s="125" t="s">
        <v>9335</v>
      </c>
      <c r="B15" s="817" t="s">
        <v>3486</v>
      </c>
      <c r="C15" s="818"/>
      <c r="D15" s="819" t="s">
        <v>10097</v>
      </c>
      <c r="E15" s="46" t="s">
        <v>10098</v>
      </c>
      <c r="F15" s="44" t="s">
        <v>10099</v>
      </c>
      <c r="G15" s="145" t="s">
        <v>10100</v>
      </c>
      <c r="H15" s="826" t="s">
        <v>5337</v>
      </c>
      <c r="I15" s="920"/>
      <c r="J15" s="67"/>
      <c r="K15" s="67"/>
      <c r="L15" s="67"/>
    </row>
    <row r="16" spans="1:12" ht="30" x14ac:dyDescent="0.4">
      <c r="A16" s="125" t="s">
        <v>337</v>
      </c>
      <c r="B16" s="817" t="s">
        <v>3488</v>
      </c>
      <c r="C16" s="818"/>
      <c r="D16" s="819" t="s">
        <v>10101</v>
      </c>
      <c r="E16" s="46" t="s">
        <v>10102</v>
      </c>
      <c r="F16" s="44" t="s">
        <v>10103</v>
      </c>
      <c r="G16" s="145" t="s">
        <v>10104</v>
      </c>
      <c r="H16" s="654" t="s">
        <v>10105</v>
      </c>
      <c r="I16" s="1347"/>
      <c r="J16" s="1347"/>
      <c r="K16" s="1347"/>
      <c r="L16" s="67"/>
    </row>
    <row r="17" spans="1:13" ht="30" x14ac:dyDescent="0.4">
      <c r="A17" s="125" t="s">
        <v>337</v>
      </c>
      <c r="B17" s="817" t="s">
        <v>3490</v>
      </c>
      <c r="C17" s="818"/>
      <c r="D17" s="819" t="s">
        <v>10106</v>
      </c>
      <c r="E17" s="46" t="s">
        <v>10107</v>
      </c>
      <c r="F17" s="44" t="s">
        <v>10108</v>
      </c>
      <c r="G17" s="145" t="s">
        <v>10109</v>
      </c>
      <c r="H17" s="654" t="s">
        <v>10110</v>
      </c>
      <c r="I17" s="921"/>
      <c r="J17" s="67"/>
      <c r="K17" s="67"/>
      <c r="L17" s="67"/>
    </row>
    <row r="18" spans="1:13" ht="30" x14ac:dyDescent="0.4">
      <c r="A18" s="125" t="s">
        <v>337</v>
      </c>
      <c r="B18" s="817" t="s">
        <v>3492</v>
      </c>
      <c r="C18" s="818"/>
      <c r="D18" s="819" t="s">
        <v>10111</v>
      </c>
      <c r="E18" s="46" t="s">
        <v>10112</v>
      </c>
      <c r="F18" s="44" t="s">
        <v>10113</v>
      </c>
      <c r="G18" s="145" t="s">
        <v>10114</v>
      </c>
      <c r="H18" s="826" t="s">
        <v>5337</v>
      </c>
      <c r="I18" s="1324"/>
      <c r="J18" s="1324"/>
      <c r="K18" s="1324"/>
      <c r="L18" s="67"/>
    </row>
    <row r="19" spans="1:13" ht="30" x14ac:dyDescent="0.4">
      <c r="A19" s="125" t="s">
        <v>337</v>
      </c>
      <c r="B19" s="817" t="s">
        <v>3494</v>
      </c>
      <c r="C19" s="818"/>
      <c r="D19" s="819" t="s">
        <v>10115</v>
      </c>
      <c r="E19" s="46" t="s">
        <v>10116</v>
      </c>
      <c r="F19" s="44" t="s">
        <v>10117</v>
      </c>
      <c r="G19" s="145" t="s">
        <v>10118</v>
      </c>
      <c r="H19" s="922" t="s">
        <v>10119</v>
      </c>
      <c r="I19" s="1325" t="s">
        <v>7487</v>
      </c>
      <c r="J19" s="1325"/>
      <c r="K19" s="1325"/>
      <c r="L19" s="67"/>
    </row>
    <row r="20" spans="1:13" ht="30" x14ac:dyDescent="0.4">
      <c r="A20" s="125" t="s">
        <v>36</v>
      </c>
      <c r="B20" s="817" t="s">
        <v>3496</v>
      </c>
      <c r="C20" s="818"/>
      <c r="D20" s="819" t="s">
        <v>10120</v>
      </c>
      <c r="E20" s="46" t="s">
        <v>10121</v>
      </c>
      <c r="F20" s="44" t="s">
        <v>10122</v>
      </c>
      <c r="G20" s="145" t="s">
        <v>10123</v>
      </c>
      <c r="H20" s="654" t="s">
        <v>10124</v>
      </c>
      <c r="I20" s="151"/>
      <c r="J20" s="67"/>
      <c r="K20" s="67"/>
      <c r="L20" s="67"/>
    </row>
    <row r="21" spans="1:13" ht="30" x14ac:dyDescent="0.4">
      <c r="A21" s="125" t="s">
        <v>8622</v>
      </c>
      <c r="B21" s="817" t="s">
        <v>3498</v>
      </c>
      <c r="C21" s="818"/>
      <c r="D21" s="819" t="s">
        <v>10125</v>
      </c>
      <c r="E21" s="46" t="s">
        <v>10126</v>
      </c>
      <c r="F21" s="44" t="s">
        <v>10127</v>
      </c>
      <c r="G21" s="145" t="s">
        <v>10128</v>
      </c>
      <c r="H21" s="654" t="s">
        <v>10129</v>
      </c>
      <c r="I21" s="68" t="s">
        <v>10130</v>
      </c>
      <c r="J21" s="67"/>
      <c r="K21" s="67"/>
      <c r="L21" s="67"/>
    </row>
    <row r="22" spans="1:13" ht="30" x14ac:dyDescent="0.4">
      <c r="A22" s="125" t="s">
        <v>9335</v>
      </c>
      <c r="B22" s="817" t="s">
        <v>3500</v>
      </c>
      <c r="C22" s="818"/>
      <c r="D22" s="819" t="s">
        <v>10131</v>
      </c>
      <c r="E22" s="46" t="s">
        <v>10132</v>
      </c>
      <c r="F22" s="44" t="s">
        <v>10133</v>
      </c>
      <c r="G22" s="145" t="s">
        <v>10134</v>
      </c>
      <c r="H22" s="654" t="s">
        <v>10135</v>
      </c>
      <c r="I22" s="1345"/>
      <c r="J22" s="1345"/>
      <c r="K22" s="1345"/>
      <c r="L22" s="1345"/>
      <c r="M22" s="823"/>
    </row>
    <row r="23" spans="1:13" ht="30" x14ac:dyDescent="0.4">
      <c r="A23" s="125" t="s">
        <v>337</v>
      </c>
      <c r="B23" s="817" t="s">
        <v>3502</v>
      </c>
      <c r="C23" s="818"/>
      <c r="D23" s="819" t="s">
        <v>10136</v>
      </c>
      <c r="E23" s="46" t="s">
        <v>10137</v>
      </c>
      <c r="F23" s="44" t="s">
        <v>10138</v>
      </c>
      <c r="G23" s="145" t="s">
        <v>10139</v>
      </c>
      <c r="H23" s="923" t="s">
        <v>10140</v>
      </c>
      <c r="I23" s="151"/>
      <c r="J23" s="67"/>
      <c r="K23" s="67"/>
      <c r="L23" s="924"/>
    </row>
    <row r="24" spans="1:13" ht="30" x14ac:dyDescent="0.4">
      <c r="A24" s="125" t="s">
        <v>337</v>
      </c>
      <c r="B24" s="817" t="s">
        <v>3504</v>
      </c>
      <c r="C24" s="818"/>
      <c r="D24" s="819" t="s">
        <v>10141</v>
      </c>
      <c r="E24" s="46" t="s">
        <v>10142</v>
      </c>
      <c r="F24" s="44" t="s">
        <v>10143</v>
      </c>
      <c r="G24" s="145" t="s">
        <v>10144</v>
      </c>
      <c r="H24" s="923" t="s">
        <v>10140</v>
      </c>
      <c r="I24" s="151"/>
      <c r="J24" s="67"/>
      <c r="K24" s="67"/>
      <c r="L24" s="67"/>
    </row>
    <row r="25" spans="1:13" ht="30" x14ac:dyDescent="0.4">
      <c r="A25" s="125" t="s">
        <v>337</v>
      </c>
      <c r="B25" s="817" t="s">
        <v>3506</v>
      </c>
      <c r="C25" s="818"/>
      <c r="D25" s="819" t="s">
        <v>10145</v>
      </c>
      <c r="E25" s="46" t="s">
        <v>10146</v>
      </c>
      <c r="F25" s="44" t="s">
        <v>10147</v>
      </c>
      <c r="G25" s="145" t="s">
        <v>10148</v>
      </c>
      <c r="H25" s="925" t="s">
        <v>5337</v>
      </c>
      <c r="I25" s="151"/>
      <c r="J25" s="67"/>
      <c r="K25" s="67"/>
      <c r="L25" s="67"/>
    </row>
    <row r="26" spans="1:13" ht="30" x14ac:dyDescent="0.4">
      <c r="A26" s="125" t="s">
        <v>337</v>
      </c>
      <c r="B26" s="817" t="s">
        <v>3508</v>
      </c>
      <c r="C26" s="818"/>
      <c r="D26" s="819" t="s">
        <v>10149</v>
      </c>
      <c r="E26" s="46" t="s">
        <v>10150</v>
      </c>
      <c r="F26" s="44" t="s">
        <v>10151</v>
      </c>
      <c r="G26" s="145" t="s">
        <v>10152</v>
      </c>
      <c r="H26" s="825" t="s">
        <v>10153</v>
      </c>
      <c r="I26" s="66"/>
      <c r="J26" s="67"/>
      <c r="K26" s="67"/>
      <c r="L26" s="67"/>
    </row>
    <row r="27" spans="1:13" ht="30" x14ac:dyDescent="0.4">
      <c r="A27" s="125" t="s">
        <v>337</v>
      </c>
      <c r="B27" s="817" t="s">
        <v>3510</v>
      </c>
      <c r="C27" s="818"/>
      <c r="D27" s="819" t="s">
        <v>10154</v>
      </c>
      <c r="E27" s="46" t="s">
        <v>10155</v>
      </c>
      <c r="F27" s="44" t="s">
        <v>10156</v>
      </c>
      <c r="G27" s="145" t="s">
        <v>10157</v>
      </c>
      <c r="H27" s="923" t="s">
        <v>10158</v>
      </c>
      <c r="I27" s="151"/>
      <c r="J27" s="67"/>
      <c r="K27" s="67"/>
      <c r="L27" s="67"/>
    </row>
    <row r="28" spans="1:13" ht="30" x14ac:dyDescent="0.4">
      <c r="A28" s="125" t="s">
        <v>337</v>
      </c>
      <c r="B28" s="817" t="s">
        <v>3512</v>
      </c>
      <c r="C28" s="818"/>
      <c r="D28" s="819" t="s">
        <v>10159</v>
      </c>
      <c r="E28" s="46" t="s">
        <v>10160</v>
      </c>
      <c r="F28" s="44" t="s">
        <v>10161</v>
      </c>
      <c r="G28" s="926" t="s">
        <v>10162</v>
      </c>
      <c r="H28" s="923" t="s">
        <v>10163</v>
      </c>
      <c r="I28" s="151"/>
      <c r="J28" s="63"/>
      <c r="K28" s="927"/>
      <c r="L28" s="151"/>
      <c r="M28" s="151"/>
    </row>
    <row r="29" spans="1:13" ht="30" x14ac:dyDescent="0.4">
      <c r="A29" s="125" t="s">
        <v>337</v>
      </c>
      <c r="B29" s="817" t="s">
        <v>3514</v>
      </c>
      <c r="C29" s="818"/>
      <c r="D29" s="819" t="s">
        <v>10164</v>
      </c>
      <c r="E29" s="46" t="s">
        <v>10165</v>
      </c>
      <c r="F29" s="44" t="s">
        <v>10166</v>
      </c>
      <c r="G29" s="145" t="s">
        <v>10167</v>
      </c>
      <c r="H29" s="923" t="s">
        <v>10168</v>
      </c>
      <c r="I29" s="151"/>
      <c r="J29" s="67"/>
      <c r="K29" s="67"/>
      <c r="L29" s="67"/>
    </row>
    <row r="30" spans="1:13" ht="30" x14ac:dyDescent="0.4">
      <c r="A30" s="125" t="s">
        <v>4601</v>
      </c>
      <c r="B30" s="817" t="s">
        <v>3516</v>
      </c>
      <c r="C30" s="818"/>
      <c r="D30" s="819" t="s">
        <v>10169</v>
      </c>
      <c r="E30" s="46" t="s">
        <v>10170</v>
      </c>
      <c r="F30" s="44" t="s">
        <v>10171</v>
      </c>
      <c r="G30" s="146" t="s">
        <v>10172</v>
      </c>
      <c r="H30" s="928" t="s">
        <v>10173</v>
      </c>
      <c r="I30" s="65">
        <v>315</v>
      </c>
      <c r="J30" s="67"/>
      <c r="K30" s="67"/>
      <c r="L30" s="67"/>
    </row>
    <row r="31" spans="1:13" ht="30" x14ac:dyDescent="0.4">
      <c r="A31" s="125" t="s">
        <v>9335</v>
      </c>
      <c r="B31" s="817" t="s">
        <v>3518</v>
      </c>
      <c r="C31" s="818"/>
      <c r="D31" s="819" t="s">
        <v>10174</v>
      </c>
      <c r="E31" s="46" t="s">
        <v>10175</v>
      </c>
      <c r="F31" s="44" t="s">
        <v>10176</v>
      </c>
      <c r="G31" s="145" t="s">
        <v>10177</v>
      </c>
      <c r="H31" s="821" t="s">
        <v>10178</v>
      </c>
      <c r="I31" s="65">
        <v>320</v>
      </c>
      <c r="J31" s="67"/>
      <c r="K31" s="67"/>
      <c r="L31" s="67"/>
    </row>
    <row r="32" spans="1:13" ht="30" x14ac:dyDescent="0.4">
      <c r="A32" s="125" t="s">
        <v>8848</v>
      </c>
      <c r="B32" s="817" t="s">
        <v>3520</v>
      </c>
      <c r="C32" s="818"/>
      <c r="D32" s="819" t="s">
        <v>10179</v>
      </c>
      <c r="E32" s="46" t="s">
        <v>10180</v>
      </c>
      <c r="F32" s="44" t="s">
        <v>10181</v>
      </c>
      <c r="G32" s="145" t="s">
        <v>10182</v>
      </c>
      <c r="H32" s="654" t="s">
        <v>10183</v>
      </c>
      <c r="I32" s="65">
        <v>327</v>
      </c>
      <c r="J32" s="67"/>
      <c r="K32" s="67"/>
      <c r="L32" s="67"/>
    </row>
    <row r="33" spans="1:12" ht="30" x14ac:dyDescent="0.4">
      <c r="A33" s="125" t="s">
        <v>8848</v>
      </c>
      <c r="B33" s="817" t="s">
        <v>3522</v>
      </c>
      <c r="C33" s="818"/>
      <c r="D33" s="819" t="s">
        <v>10184</v>
      </c>
      <c r="E33" s="46" t="s">
        <v>10185</v>
      </c>
      <c r="F33" s="44" t="s">
        <v>10186</v>
      </c>
      <c r="G33" s="145" t="s">
        <v>10187</v>
      </c>
      <c r="H33" s="654" t="s">
        <v>10188</v>
      </c>
      <c r="I33" s="65" t="s">
        <v>10189</v>
      </c>
      <c r="J33" s="67"/>
      <c r="K33" s="67"/>
      <c r="L33" s="67"/>
    </row>
    <row r="34" spans="1:12" ht="30" x14ac:dyDescent="0.4">
      <c r="A34" s="125" t="s">
        <v>8080</v>
      </c>
      <c r="B34" s="817" t="s">
        <v>3524</v>
      </c>
      <c r="C34" s="818"/>
      <c r="D34" s="819" t="s">
        <v>10190</v>
      </c>
      <c r="E34" s="46" t="s">
        <v>10191</v>
      </c>
      <c r="F34" s="44" t="s">
        <v>10192</v>
      </c>
      <c r="G34" s="145" t="s">
        <v>10193</v>
      </c>
      <c r="H34" s="821" t="s">
        <v>10194</v>
      </c>
      <c r="I34" s="66"/>
      <c r="J34" s="67"/>
      <c r="K34" s="67"/>
      <c r="L34" s="67"/>
    </row>
    <row r="35" spans="1:12" ht="30" x14ac:dyDescent="0.4">
      <c r="A35" s="125" t="s">
        <v>8080</v>
      </c>
      <c r="B35" s="817" t="s">
        <v>3526</v>
      </c>
      <c r="C35" s="818"/>
      <c r="D35" s="819" t="s">
        <v>10195</v>
      </c>
      <c r="E35" s="46" t="s">
        <v>10196</v>
      </c>
      <c r="F35" s="44" t="s">
        <v>10197</v>
      </c>
      <c r="G35" s="145" t="s">
        <v>10198</v>
      </c>
      <c r="H35" s="821" t="s">
        <v>10194</v>
      </c>
      <c r="I35" s="742"/>
      <c r="J35" s="67"/>
      <c r="K35" s="67"/>
      <c r="L35" s="67"/>
    </row>
    <row r="36" spans="1:12" ht="30" x14ac:dyDescent="0.4">
      <c r="A36" s="125" t="s">
        <v>8080</v>
      </c>
      <c r="B36" s="817" t="s">
        <v>3528</v>
      </c>
      <c r="C36" s="818"/>
      <c r="D36" s="819" t="s">
        <v>10199</v>
      </c>
      <c r="E36" s="46" t="s">
        <v>10200</v>
      </c>
      <c r="F36" s="44" t="s">
        <v>10201</v>
      </c>
      <c r="G36" s="145" t="s">
        <v>10202</v>
      </c>
      <c r="H36" s="821" t="s">
        <v>10194</v>
      </c>
      <c r="I36" s="742"/>
      <c r="J36" s="67"/>
      <c r="K36" s="67"/>
      <c r="L36" s="67"/>
    </row>
    <row r="37" spans="1:12" ht="30" x14ac:dyDescent="0.4">
      <c r="A37" s="125" t="s">
        <v>9335</v>
      </c>
      <c r="B37" s="817" t="s">
        <v>3530</v>
      </c>
      <c r="C37" s="818"/>
      <c r="D37" s="819" t="s">
        <v>10203</v>
      </c>
      <c r="E37" s="46" t="s">
        <v>10204</v>
      </c>
      <c r="F37" s="44" t="s">
        <v>10205</v>
      </c>
      <c r="G37" s="145" t="s">
        <v>10206</v>
      </c>
      <c r="H37" s="654" t="s">
        <v>10207</v>
      </c>
      <c r="I37" s="65">
        <v>352</v>
      </c>
      <c r="J37" s="67"/>
      <c r="K37" s="67"/>
      <c r="L37" s="67"/>
    </row>
    <row r="38" spans="1:12" ht="30" x14ac:dyDescent="0.4">
      <c r="A38" s="125" t="s">
        <v>8622</v>
      </c>
      <c r="B38" s="817" t="s">
        <v>3532</v>
      </c>
      <c r="C38" s="818"/>
      <c r="D38" s="819" t="s">
        <v>10208</v>
      </c>
      <c r="E38" s="46" t="s">
        <v>10209</v>
      </c>
      <c r="F38" s="44" t="s">
        <v>10210</v>
      </c>
      <c r="G38" s="145" t="s">
        <v>10211</v>
      </c>
      <c r="H38" s="654" t="s">
        <v>10212</v>
      </c>
      <c r="I38" s="65" t="s">
        <v>10213</v>
      </c>
      <c r="J38" s="67"/>
      <c r="K38" s="67"/>
      <c r="L38" s="67"/>
    </row>
    <row r="39" spans="1:12" ht="30" x14ac:dyDescent="0.4">
      <c r="A39" s="125" t="s">
        <v>10039</v>
      </c>
      <c r="B39" s="817" t="s">
        <v>3534</v>
      </c>
      <c r="C39" s="818"/>
      <c r="D39" s="819" t="s">
        <v>10214</v>
      </c>
      <c r="E39" s="46" t="s">
        <v>10215</v>
      </c>
      <c r="F39" s="44" t="s">
        <v>10216</v>
      </c>
      <c r="G39" s="145" t="s">
        <v>10217</v>
      </c>
      <c r="H39" s="821" t="s">
        <v>9550</v>
      </c>
      <c r="I39" s="114"/>
      <c r="J39" s="67"/>
      <c r="K39" s="67"/>
      <c r="L39" s="67"/>
    </row>
    <row r="40" spans="1:12" ht="30" x14ac:dyDescent="0.4">
      <c r="A40" s="125" t="s">
        <v>8080</v>
      </c>
      <c r="B40" s="817" t="s">
        <v>3536</v>
      </c>
      <c r="C40" s="818"/>
      <c r="D40" s="819" t="s">
        <v>10218</v>
      </c>
      <c r="E40" s="46" t="s">
        <v>10219</v>
      </c>
      <c r="F40" s="44" t="s">
        <v>10220</v>
      </c>
      <c r="G40" s="145" t="s">
        <v>10221</v>
      </c>
      <c r="H40" s="821" t="s">
        <v>10194</v>
      </c>
      <c r="I40" s="114"/>
      <c r="J40" s="67"/>
      <c r="K40" s="67"/>
      <c r="L40" s="67"/>
    </row>
    <row r="41" spans="1:12" ht="30" x14ac:dyDescent="0.4">
      <c r="A41" s="125" t="s">
        <v>8080</v>
      </c>
      <c r="B41" s="817" t="s">
        <v>3538</v>
      </c>
      <c r="C41" s="818"/>
      <c r="D41" s="819" t="s">
        <v>10222</v>
      </c>
      <c r="E41" s="46" t="s">
        <v>10223</v>
      </c>
      <c r="F41" s="44" t="s">
        <v>10224</v>
      </c>
      <c r="G41" s="145" t="s">
        <v>10225</v>
      </c>
      <c r="H41" s="821" t="s">
        <v>10194</v>
      </c>
      <c r="I41" s="114"/>
      <c r="J41" s="67"/>
      <c r="K41" s="67"/>
      <c r="L41" s="67"/>
    </row>
    <row r="42" spans="1:12" ht="30" x14ac:dyDescent="0.4">
      <c r="A42" s="125" t="s">
        <v>8080</v>
      </c>
      <c r="B42" s="817" t="s">
        <v>3540</v>
      </c>
      <c r="C42" s="818"/>
      <c r="D42" s="819" t="s">
        <v>10226</v>
      </c>
      <c r="E42" s="46" t="s">
        <v>10227</v>
      </c>
      <c r="F42" s="44" t="s">
        <v>10228</v>
      </c>
      <c r="G42" s="145" t="s">
        <v>10229</v>
      </c>
      <c r="H42" s="821" t="s">
        <v>10194</v>
      </c>
      <c r="I42" s="114"/>
      <c r="J42" s="67"/>
      <c r="K42" s="67"/>
      <c r="L42" s="639"/>
    </row>
    <row r="43" spans="1:12" ht="30" x14ac:dyDescent="0.4">
      <c r="A43" s="125" t="s">
        <v>8080</v>
      </c>
      <c r="B43" s="817" t="s">
        <v>3542</v>
      </c>
      <c r="C43" s="818"/>
      <c r="D43" s="819" t="s">
        <v>10230</v>
      </c>
      <c r="E43" s="46" t="s">
        <v>10231</v>
      </c>
      <c r="F43" s="44" t="s">
        <v>10232</v>
      </c>
      <c r="G43" s="145" t="s">
        <v>10233</v>
      </c>
      <c r="H43" s="821" t="s">
        <v>10194</v>
      </c>
      <c r="I43" s="114"/>
      <c r="J43" s="67"/>
      <c r="K43" s="67"/>
      <c r="L43" s="67"/>
    </row>
    <row r="44" spans="1:12" ht="30" x14ac:dyDescent="0.4">
      <c r="A44" s="125" t="s">
        <v>8080</v>
      </c>
      <c r="B44" s="817" t="s">
        <v>3544</v>
      </c>
      <c r="C44" s="818"/>
      <c r="D44" s="819" t="s">
        <v>10234</v>
      </c>
      <c r="E44" s="46" t="s">
        <v>10235</v>
      </c>
      <c r="F44" s="44" t="s">
        <v>10236</v>
      </c>
      <c r="G44" s="145" t="s">
        <v>10237</v>
      </c>
      <c r="H44" s="821" t="s">
        <v>10194</v>
      </c>
      <c r="I44" s="66"/>
      <c r="J44" s="67"/>
      <c r="K44" s="67"/>
      <c r="L44" s="67"/>
    </row>
    <row r="45" spans="1:12" ht="30" x14ac:dyDescent="0.4">
      <c r="A45" s="125" t="s">
        <v>8080</v>
      </c>
      <c r="B45" s="817" t="s">
        <v>3546</v>
      </c>
      <c r="C45" s="818"/>
      <c r="D45" s="819" t="s">
        <v>10238</v>
      </c>
      <c r="E45" s="46" t="s">
        <v>10239</v>
      </c>
      <c r="F45" s="44" t="s">
        <v>10240</v>
      </c>
      <c r="G45" s="145" t="s">
        <v>10241</v>
      </c>
      <c r="H45" s="821" t="s">
        <v>10194</v>
      </c>
      <c r="I45" s="66"/>
      <c r="J45" s="67"/>
      <c r="K45" s="67"/>
      <c r="L45" s="67"/>
    </row>
    <row r="46" spans="1:12" ht="30" x14ac:dyDescent="0.4">
      <c r="A46" s="125" t="s">
        <v>8080</v>
      </c>
      <c r="B46" s="817" t="s">
        <v>3548</v>
      </c>
      <c r="C46" s="818"/>
      <c r="D46" s="819" t="s">
        <v>10242</v>
      </c>
      <c r="E46" s="46" t="s">
        <v>10243</v>
      </c>
      <c r="F46" s="44" t="s">
        <v>10244</v>
      </c>
      <c r="G46" s="145" t="s">
        <v>10245</v>
      </c>
      <c r="H46" s="821" t="s">
        <v>10194</v>
      </c>
      <c r="I46" s="66"/>
      <c r="J46" s="67"/>
      <c r="K46" s="67"/>
      <c r="L46" s="67"/>
    </row>
    <row r="47" spans="1:12" ht="30" x14ac:dyDescent="0.4">
      <c r="A47" s="125" t="s">
        <v>8080</v>
      </c>
      <c r="B47" s="817" t="s">
        <v>3550</v>
      </c>
      <c r="C47" s="818"/>
      <c r="D47" s="819" t="s">
        <v>10246</v>
      </c>
      <c r="E47" s="46" t="s">
        <v>10247</v>
      </c>
      <c r="F47" s="44" t="s">
        <v>10248</v>
      </c>
      <c r="G47" s="145" t="s">
        <v>10249</v>
      </c>
      <c r="H47" s="821" t="s">
        <v>10194</v>
      </c>
      <c r="I47" s="66"/>
      <c r="J47" s="67"/>
      <c r="K47" s="67"/>
      <c r="L47" s="67"/>
    </row>
    <row r="48" spans="1:12" ht="30" x14ac:dyDescent="0.4">
      <c r="A48" s="125" t="s">
        <v>8080</v>
      </c>
      <c r="B48" s="817" t="s">
        <v>3552</v>
      </c>
      <c r="C48" s="818"/>
      <c r="D48" s="819" t="s">
        <v>10250</v>
      </c>
      <c r="E48" s="46" t="s">
        <v>10251</v>
      </c>
      <c r="F48" s="44" t="s">
        <v>10252</v>
      </c>
      <c r="G48" s="145" t="s">
        <v>10253</v>
      </c>
      <c r="H48" s="821" t="s">
        <v>10194</v>
      </c>
      <c r="I48" s="66"/>
      <c r="J48" s="67"/>
      <c r="K48" s="67"/>
      <c r="L48" s="67"/>
    </row>
    <row r="49" spans="1:12" ht="30" x14ac:dyDescent="0.4">
      <c r="A49" s="125" t="s">
        <v>8080</v>
      </c>
      <c r="B49" s="817" t="s">
        <v>3554</v>
      </c>
      <c r="C49" s="818"/>
      <c r="D49" s="819" t="s">
        <v>10254</v>
      </c>
      <c r="E49" s="46" t="s">
        <v>10255</v>
      </c>
      <c r="F49" s="44" t="s">
        <v>10256</v>
      </c>
      <c r="G49" s="145" t="s">
        <v>10257</v>
      </c>
      <c r="H49" s="821" t="s">
        <v>10194</v>
      </c>
      <c r="I49" s="66"/>
      <c r="J49" s="67"/>
      <c r="K49" s="67"/>
      <c r="L49" s="67"/>
    </row>
    <row r="50" spans="1:12" ht="30" x14ac:dyDescent="0.4">
      <c r="A50" s="125" t="s">
        <v>8080</v>
      </c>
      <c r="B50" s="817" t="s">
        <v>3556</v>
      </c>
      <c r="C50" s="818"/>
      <c r="D50" s="819" t="s">
        <v>10258</v>
      </c>
      <c r="E50" s="46" t="s">
        <v>10259</v>
      </c>
      <c r="F50" s="44" t="s">
        <v>10260</v>
      </c>
      <c r="G50" s="145" t="s">
        <v>10261</v>
      </c>
      <c r="H50" s="821" t="s">
        <v>10194</v>
      </c>
      <c r="I50" s="114"/>
      <c r="J50" s="67"/>
      <c r="K50" s="67"/>
      <c r="L50" s="67"/>
    </row>
    <row r="51" spans="1:12" ht="30" x14ac:dyDescent="0.4">
      <c r="A51" s="125" t="s">
        <v>8080</v>
      </c>
      <c r="B51" s="817" t="s">
        <v>3558</v>
      </c>
      <c r="C51" s="818"/>
      <c r="D51" s="819" t="s">
        <v>10262</v>
      </c>
      <c r="E51" s="46" t="s">
        <v>10263</v>
      </c>
      <c r="F51" s="44" t="s">
        <v>10264</v>
      </c>
      <c r="G51" s="145" t="s">
        <v>10265</v>
      </c>
      <c r="H51" s="821" t="s">
        <v>10194</v>
      </c>
      <c r="I51" s="66"/>
      <c r="J51" s="67"/>
      <c r="K51" s="67"/>
      <c r="L51" s="67"/>
    </row>
    <row r="52" spans="1:12" ht="30" x14ac:dyDescent="0.4">
      <c r="A52" s="125" t="s">
        <v>8080</v>
      </c>
      <c r="B52" s="817" t="s">
        <v>3560</v>
      </c>
      <c r="C52" s="818"/>
      <c r="D52" s="819" t="s">
        <v>10266</v>
      </c>
      <c r="E52" s="46" t="s">
        <v>10267</v>
      </c>
      <c r="F52" s="44" t="s">
        <v>10268</v>
      </c>
      <c r="G52" s="145" t="s">
        <v>10269</v>
      </c>
      <c r="H52" s="821" t="s">
        <v>10194</v>
      </c>
      <c r="I52" s="66"/>
      <c r="J52" s="67"/>
      <c r="K52" s="67"/>
      <c r="L52" s="67"/>
    </row>
    <row r="53" spans="1:12" ht="30" x14ac:dyDescent="0.4">
      <c r="A53" s="125" t="s">
        <v>8080</v>
      </c>
      <c r="B53" s="817" t="s">
        <v>3562</v>
      </c>
      <c r="C53" s="818"/>
      <c r="D53" s="819" t="s">
        <v>10270</v>
      </c>
      <c r="E53" s="46" t="s">
        <v>10271</v>
      </c>
      <c r="F53" s="44" t="s">
        <v>10272</v>
      </c>
      <c r="G53" s="145" t="s">
        <v>10273</v>
      </c>
      <c r="H53" s="821" t="s">
        <v>10194</v>
      </c>
      <c r="I53" s="66"/>
      <c r="J53" s="67"/>
      <c r="K53" s="67"/>
      <c r="L53" s="67"/>
    </row>
    <row r="54" spans="1:12" ht="30" x14ac:dyDescent="0.4">
      <c r="A54" s="125" t="s">
        <v>8080</v>
      </c>
      <c r="B54" s="817" t="s">
        <v>3564</v>
      </c>
      <c r="C54" s="818"/>
      <c r="D54" s="819" t="s">
        <v>10274</v>
      </c>
      <c r="E54" s="46" t="s">
        <v>10275</v>
      </c>
      <c r="F54" s="44" t="s">
        <v>10276</v>
      </c>
      <c r="G54" s="145" t="s">
        <v>10277</v>
      </c>
      <c r="H54" s="821" t="s">
        <v>10194</v>
      </c>
      <c r="I54" s="66"/>
      <c r="J54" s="67"/>
      <c r="K54" s="67"/>
      <c r="L54" s="67"/>
    </row>
    <row r="55" spans="1:12" ht="30" x14ac:dyDescent="0.4">
      <c r="A55" s="125" t="s">
        <v>8080</v>
      </c>
      <c r="B55" s="817" t="s">
        <v>3566</v>
      </c>
      <c r="C55" s="818"/>
      <c r="D55" s="819" t="s">
        <v>10278</v>
      </c>
      <c r="E55" s="46" t="s">
        <v>10279</v>
      </c>
      <c r="F55" s="44" t="s">
        <v>10280</v>
      </c>
      <c r="G55" s="145" t="s">
        <v>10281</v>
      </c>
      <c r="H55" s="821" t="s">
        <v>10194</v>
      </c>
      <c r="I55" s="66"/>
      <c r="J55" s="67"/>
      <c r="K55" s="67"/>
      <c r="L55" s="67"/>
    </row>
    <row r="56" spans="1:12" ht="30" x14ac:dyDescent="0.4">
      <c r="A56" s="125" t="s">
        <v>8080</v>
      </c>
      <c r="B56" s="817" t="s">
        <v>3568</v>
      </c>
      <c r="C56" s="818"/>
      <c r="D56" s="819" t="s">
        <v>10282</v>
      </c>
      <c r="E56" s="46" t="s">
        <v>10283</v>
      </c>
      <c r="F56" s="44" t="s">
        <v>10284</v>
      </c>
      <c r="G56" s="145" t="s">
        <v>10285</v>
      </c>
      <c r="H56" s="821" t="s">
        <v>10194</v>
      </c>
      <c r="I56" s="66"/>
      <c r="J56" s="67"/>
      <c r="K56" s="67"/>
      <c r="L56" s="67"/>
    </row>
    <row r="57" spans="1:12" ht="30" x14ac:dyDescent="0.4">
      <c r="A57" s="125" t="s">
        <v>8080</v>
      </c>
      <c r="B57" s="817" t="s">
        <v>3570</v>
      </c>
      <c r="C57" s="818"/>
      <c r="D57" s="819" t="s">
        <v>10286</v>
      </c>
      <c r="E57" s="46" t="s">
        <v>10287</v>
      </c>
      <c r="F57" s="44" t="s">
        <v>10288</v>
      </c>
      <c r="G57" s="145" t="s">
        <v>10289</v>
      </c>
      <c r="H57" s="821" t="s">
        <v>10194</v>
      </c>
      <c r="I57" s="66"/>
      <c r="J57" s="67"/>
      <c r="K57" s="67"/>
      <c r="L57" s="67"/>
    </row>
    <row r="58" spans="1:12" ht="30" x14ac:dyDescent="0.4">
      <c r="A58" s="125" t="s">
        <v>8080</v>
      </c>
      <c r="B58" s="817" t="s">
        <v>3572</v>
      </c>
      <c r="C58" s="818"/>
      <c r="D58" s="819" t="s">
        <v>10290</v>
      </c>
      <c r="E58" s="46" t="s">
        <v>10291</v>
      </c>
      <c r="F58" s="44" t="s">
        <v>10292</v>
      </c>
      <c r="G58" s="145" t="s">
        <v>10293</v>
      </c>
      <c r="H58" s="821" t="s">
        <v>10194</v>
      </c>
      <c r="I58" s="66"/>
      <c r="J58" s="67"/>
      <c r="K58" s="67"/>
      <c r="L58" s="67"/>
    </row>
    <row r="59" spans="1:12" ht="30" x14ac:dyDescent="0.4">
      <c r="A59" s="125" t="s">
        <v>8080</v>
      </c>
      <c r="B59" s="817" t="s">
        <v>3574</v>
      </c>
      <c r="C59" s="817"/>
      <c r="D59" s="819" t="s">
        <v>10294</v>
      </c>
      <c r="E59" s="38" t="s">
        <v>10295</v>
      </c>
      <c r="F59" s="44" t="s">
        <v>10296</v>
      </c>
      <c r="G59" s="43" t="s">
        <v>10297</v>
      </c>
      <c r="H59" s="54" t="s">
        <v>10194</v>
      </c>
      <c r="I59" s="66"/>
      <c r="J59" s="67"/>
      <c r="K59" s="67"/>
      <c r="L59" s="67"/>
    </row>
    <row r="60" spans="1:12" ht="30" x14ac:dyDescent="0.4">
      <c r="A60" s="125" t="s">
        <v>8080</v>
      </c>
      <c r="B60" s="817" t="s">
        <v>3576</v>
      </c>
      <c r="C60" s="817"/>
      <c r="D60" s="819" t="s">
        <v>10298</v>
      </c>
      <c r="E60" s="38" t="s">
        <v>10299</v>
      </c>
      <c r="F60" s="44" t="s">
        <v>10300</v>
      </c>
      <c r="G60" s="43" t="s">
        <v>10301</v>
      </c>
      <c r="H60" s="54" t="s">
        <v>10194</v>
      </c>
      <c r="I60" s="66"/>
      <c r="J60" s="67"/>
      <c r="K60" s="67"/>
      <c r="L60" s="67"/>
    </row>
    <row r="61" spans="1:12" ht="30" x14ac:dyDescent="0.4">
      <c r="A61" s="125" t="s">
        <v>8080</v>
      </c>
      <c r="B61" s="817" t="s">
        <v>3578</v>
      </c>
      <c r="C61" s="112"/>
      <c r="D61" s="819" t="s">
        <v>10302</v>
      </c>
      <c r="E61" s="38" t="s">
        <v>10303</v>
      </c>
      <c r="F61" s="44" t="s">
        <v>10304</v>
      </c>
      <c r="G61" s="43" t="s">
        <v>10305</v>
      </c>
      <c r="H61" s="54" t="s">
        <v>10194</v>
      </c>
      <c r="I61" s="66"/>
      <c r="J61" s="67"/>
      <c r="K61" s="67"/>
      <c r="L61" s="67"/>
    </row>
    <row r="62" spans="1:12" ht="30" x14ac:dyDescent="0.4">
      <c r="A62" s="125" t="s">
        <v>4601</v>
      </c>
      <c r="B62" s="817" t="s">
        <v>3580</v>
      </c>
      <c r="C62" s="112"/>
      <c r="D62" s="157" t="s">
        <v>10306</v>
      </c>
      <c r="E62" s="38" t="s">
        <v>10307</v>
      </c>
      <c r="F62" s="44" t="s">
        <v>10308</v>
      </c>
      <c r="G62" s="929" t="s">
        <v>10309</v>
      </c>
      <c r="H62" s="73" t="s">
        <v>10310</v>
      </c>
      <c r="I62" s="930">
        <v>328</v>
      </c>
      <c r="J62" s="67"/>
      <c r="K62" s="67"/>
      <c r="L62" s="67"/>
    </row>
    <row r="63" spans="1:12" ht="30" x14ac:dyDescent="0.4">
      <c r="A63" s="125" t="s">
        <v>8622</v>
      </c>
      <c r="B63" s="817" t="s">
        <v>3582</v>
      </c>
      <c r="C63" s="112"/>
      <c r="D63" s="157" t="s">
        <v>10311</v>
      </c>
      <c r="E63" s="38" t="s">
        <v>10312</v>
      </c>
      <c r="F63" s="44" t="s">
        <v>10313</v>
      </c>
      <c r="G63" s="43" t="s">
        <v>10314</v>
      </c>
      <c r="H63" s="828" t="s">
        <v>10315</v>
      </c>
      <c r="I63" s="742"/>
      <c r="J63" s="67"/>
      <c r="K63" s="67"/>
      <c r="L63" s="67"/>
    </row>
    <row r="64" spans="1:12" ht="30" x14ac:dyDescent="0.4">
      <c r="A64" s="125" t="s">
        <v>10316</v>
      </c>
      <c r="B64" s="817" t="s">
        <v>3584</v>
      </c>
      <c r="C64" s="112"/>
      <c r="D64" s="157" t="s">
        <v>10317</v>
      </c>
      <c r="E64" s="38" t="s">
        <v>10318</v>
      </c>
      <c r="F64" s="44" t="s">
        <v>10319</v>
      </c>
      <c r="G64" s="43" t="s">
        <v>10320</v>
      </c>
      <c r="H64" s="54" t="s">
        <v>10321</v>
      </c>
      <c r="I64" s="66"/>
      <c r="J64" s="67"/>
      <c r="K64" s="67"/>
      <c r="L64" s="67"/>
    </row>
    <row r="65" spans="1:13" ht="30" x14ac:dyDescent="0.4">
      <c r="A65" s="125" t="s">
        <v>8622</v>
      </c>
      <c r="B65" s="817" t="s">
        <v>3586</v>
      </c>
      <c r="C65" s="112"/>
      <c r="D65" s="157" t="s">
        <v>10322</v>
      </c>
      <c r="E65" s="38" t="s">
        <v>10323</v>
      </c>
      <c r="F65" s="44" t="s">
        <v>10324</v>
      </c>
      <c r="G65" s="829" t="s">
        <v>10325</v>
      </c>
      <c r="H65" s="828" t="s">
        <v>10326</v>
      </c>
      <c r="I65" s="930">
        <v>427</v>
      </c>
      <c r="J65" s="67"/>
      <c r="K65" s="67"/>
      <c r="L65" s="67"/>
    </row>
    <row r="66" spans="1:13" ht="30" x14ac:dyDescent="0.4">
      <c r="A66" s="125" t="s">
        <v>8622</v>
      </c>
      <c r="B66" s="817" t="s">
        <v>3588</v>
      </c>
      <c r="C66" s="112"/>
      <c r="D66" s="157" t="s">
        <v>10327</v>
      </c>
      <c r="E66" s="38" t="s">
        <v>10328</v>
      </c>
      <c r="F66" s="44" t="s">
        <v>10329</v>
      </c>
      <c r="G66" s="43" t="s">
        <v>10330</v>
      </c>
      <c r="H66" s="828" t="s">
        <v>10331</v>
      </c>
      <c r="I66" s="930">
        <v>416</v>
      </c>
      <c r="J66" s="67"/>
      <c r="K66" s="67"/>
      <c r="L66" s="67"/>
    </row>
    <row r="67" spans="1:13" ht="30" x14ac:dyDescent="0.4">
      <c r="A67" s="125" t="s">
        <v>8178</v>
      </c>
      <c r="B67" s="817" t="s">
        <v>3590</v>
      </c>
      <c r="C67" s="112"/>
      <c r="D67" s="157" t="s">
        <v>10332</v>
      </c>
      <c r="E67" s="38" t="s">
        <v>10333</v>
      </c>
      <c r="F67" s="44" t="s">
        <v>10334</v>
      </c>
      <c r="G67" s="43" t="s">
        <v>10335</v>
      </c>
      <c r="H67" s="54" t="s">
        <v>10194</v>
      </c>
      <c r="I67" s="66"/>
      <c r="J67" s="67"/>
      <c r="K67" s="67"/>
      <c r="L67" s="67"/>
    </row>
    <row r="68" spans="1:13" ht="30" x14ac:dyDescent="0.4">
      <c r="A68" s="125" t="s">
        <v>8178</v>
      </c>
      <c r="B68" s="817" t="s">
        <v>3592</v>
      </c>
      <c r="C68" s="112"/>
      <c r="D68" s="157" t="s">
        <v>10336</v>
      </c>
      <c r="E68" s="38" t="s">
        <v>10337</v>
      </c>
      <c r="F68" s="44" t="s">
        <v>10338</v>
      </c>
      <c r="G68" s="43" t="s">
        <v>10339</v>
      </c>
      <c r="H68" s="54" t="s">
        <v>10194</v>
      </c>
      <c r="I68" s="66"/>
      <c r="J68" s="67"/>
      <c r="K68" s="67"/>
      <c r="L68" s="67"/>
    </row>
    <row r="69" spans="1:13" ht="30" x14ac:dyDescent="0.4">
      <c r="A69" s="125" t="s">
        <v>9335</v>
      </c>
      <c r="B69" s="817" t="s">
        <v>3594</v>
      </c>
      <c r="C69" s="112"/>
      <c r="D69" s="157" t="s">
        <v>10340</v>
      </c>
      <c r="E69" s="38" t="s">
        <v>10341</v>
      </c>
      <c r="F69" s="44" t="s">
        <v>10342</v>
      </c>
      <c r="G69" s="43" t="s">
        <v>10343</v>
      </c>
      <c r="H69" s="69" t="s">
        <v>5337</v>
      </c>
      <c r="I69" s="66"/>
      <c r="J69" s="67"/>
      <c r="K69" s="67"/>
      <c r="L69" s="67"/>
    </row>
    <row r="70" spans="1:13" ht="30" x14ac:dyDescent="0.4">
      <c r="A70" s="125" t="s">
        <v>4601</v>
      </c>
      <c r="B70" s="817" t="s">
        <v>3596</v>
      </c>
      <c r="C70" s="112"/>
      <c r="D70" s="157" t="s">
        <v>10344</v>
      </c>
      <c r="E70" s="38" t="s">
        <v>10345</v>
      </c>
      <c r="F70" s="44" t="s">
        <v>10346</v>
      </c>
      <c r="G70" s="43" t="s">
        <v>10347</v>
      </c>
      <c r="H70" s="828" t="s">
        <v>10348</v>
      </c>
      <c r="I70" s="930">
        <v>331</v>
      </c>
      <c r="J70" s="67"/>
      <c r="K70" s="67"/>
      <c r="L70" s="67"/>
    </row>
    <row r="71" spans="1:13" ht="30" x14ac:dyDescent="0.4">
      <c r="A71" s="125" t="s">
        <v>8848</v>
      </c>
      <c r="B71" s="817" t="s">
        <v>3598</v>
      </c>
      <c r="C71" s="112"/>
      <c r="D71" s="157" t="s">
        <v>10349</v>
      </c>
      <c r="E71" s="38" t="s">
        <v>10350</v>
      </c>
      <c r="F71" s="44" t="s">
        <v>10351</v>
      </c>
      <c r="G71" s="43" t="s">
        <v>10352</v>
      </c>
      <c r="H71" s="54" t="s">
        <v>10353</v>
      </c>
      <c r="I71" s="930">
        <v>1334</v>
      </c>
      <c r="J71" s="67"/>
      <c r="K71" s="67"/>
      <c r="L71" s="67"/>
      <c r="M71" t="s">
        <v>10354</v>
      </c>
    </row>
    <row r="72" spans="1:13" ht="30" x14ac:dyDescent="0.4">
      <c r="A72" s="125" t="s">
        <v>8622</v>
      </c>
      <c r="B72" s="817" t="s">
        <v>3600</v>
      </c>
      <c r="C72" s="112"/>
      <c r="D72" s="157" t="s">
        <v>10355</v>
      </c>
      <c r="E72" s="38" t="s">
        <v>10356</v>
      </c>
      <c r="F72" s="44" t="s">
        <v>10357</v>
      </c>
      <c r="G72" s="43" t="s">
        <v>10358</v>
      </c>
      <c r="H72" s="828" t="s">
        <v>10359</v>
      </c>
      <c r="I72" s="930" t="s">
        <v>10360</v>
      </c>
      <c r="J72" s="67"/>
      <c r="K72" s="67"/>
      <c r="L72" s="67"/>
    </row>
    <row r="73" spans="1:13" ht="30" x14ac:dyDescent="0.4">
      <c r="A73" s="125" t="s">
        <v>10086</v>
      </c>
      <c r="B73" s="817" t="s">
        <v>3602</v>
      </c>
      <c r="C73" s="112"/>
      <c r="D73" s="157" t="s">
        <v>10361</v>
      </c>
      <c r="E73" s="38" t="s">
        <v>10362</v>
      </c>
      <c r="F73" s="44" t="s">
        <v>10363</v>
      </c>
      <c r="G73" s="43" t="s">
        <v>10364</v>
      </c>
      <c r="H73" s="828" t="s">
        <v>10365</v>
      </c>
      <c r="I73" s="930">
        <v>392</v>
      </c>
      <c r="J73" s="67"/>
      <c r="K73" s="67"/>
      <c r="L73" s="67"/>
    </row>
    <row r="74" spans="1:13" ht="30" x14ac:dyDescent="0.4">
      <c r="A74" s="125" t="s">
        <v>337</v>
      </c>
      <c r="B74" s="817" t="s">
        <v>3604</v>
      </c>
      <c r="C74" s="112"/>
      <c r="D74" s="157" t="s">
        <v>10366</v>
      </c>
      <c r="E74" s="38" t="s">
        <v>10367</v>
      </c>
      <c r="F74" s="44" t="s">
        <v>10368</v>
      </c>
      <c r="G74" s="43" t="s">
        <v>10369</v>
      </c>
      <c r="H74" s="828" t="s">
        <v>10370</v>
      </c>
      <c r="I74" s="742"/>
      <c r="J74" s="67"/>
      <c r="K74" s="67"/>
      <c r="L74" s="67"/>
    </row>
    <row r="75" spans="1:13" ht="30" x14ac:dyDescent="0.4">
      <c r="A75" s="125" t="s">
        <v>337</v>
      </c>
      <c r="B75" s="817" t="s">
        <v>3606</v>
      </c>
      <c r="C75" s="112"/>
      <c r="D75" s="157" t="s">
        <v>10371</v>
      </c>
      <c r="E75" s="38" t="s">
        <v>10372</v>
      </c>
      <c r="F75" s="44" t="s">
        <v>10373</v>
      </c>
      <c r="G75" s="43" t="s">
        <v>10374</v>
      </c>
      <c r="H75" s="828" t="s">
        <v>10375</v>
      </c>
      <c r="I75" s="114"/>
      <c r="J75" s="67"/>
      <c r="K75" s="67"/>
      <c r="L75" s="67"/>
    </row>
    <row r="76" spans="1:13" ht="30" x14ac:dyDescent="0.4">
      <c r="A76" s="125" t="s">
        <v>10376</v>
      </c>
      <c r="B76" s="817" t="s">
        <v>3608</v>
      </c>
      <c r="C76" s="112"/>
      <c r="D76" s="157" t="s">
        <v>10377</v>
      </c>
      <c r="E76" s="38" t="s">
        <v>10378</v>
      </c>
      <c r="F76" s="44" t="s">
        <v>10379</v>
      </c>
      <c r="G76" s="43" t="s">
        <v>10380</v>
      </c>
      <c r="H76" s="828" t="s">
        <v>10381</v>
      </c>
      <c r="I76" s="930">
        <v>332</v>
      </c>
      <c r="J76" s="67"/>
      <c r="K76" s="67"/>
      <c r="L76" s="67"/>
    </row>
    <row r="77" spans="1:13" ht="30" x14ac:dyDescent="0.4">
      <c r="A77" s="125" t="s">
        <v>10382</v>
      </c>
      <c r="B77" s="817" t="s">
        <v>3610</v>
      </c>
      <c r="C77" s="112"/>
      <c r="D77" s="157" t="s">
        <v>10383</v>
      </c>
      <c r="E77" s="38" t="s">
        <v>10384</v>
      </c>
      <c r="F77" s="44" t="s">
        <v>10385</v>
      </c>
      <c r="G77" s="43" t="s">
        <v>10386</v>
      </c>
      <c r="H77" s="828" t="s">
        <v>10387</v>
      </c>
      <c r="I77" s="930">
        <v>333</v>
      </c>
      <c r="J77" s="67"/>
      <c r="K77" s="67"/>
      <c r="L77" s="67"/>
    </row>
    <row r="78" spans="1:13" ht="30" x14ac:dyDescent="0.4">
      <c r="A78" s="125" t="s">
        <v>10376</v>
      </c>
      <c r="B78" s="817" t="s">
        <v>3612</v>
      </c>
      <c r="C78" s="112"/>
      <c r="D78" s="157" t="s">
        <v>10388</v>
      </c>
      <c r="E78" s="38" t="s">
        <v>10389</v>
      </c>
      <c r="F78" s="44" t="s">
        <v>10390</v>
      </c>
      <c r="G78" s="43" t="s">
        <v>10391</v>
      </c>
      <c r="H78" s="931" t="s">
        <v>10392</v>
      </c>
      <c r="I78" s="930">
        <v>882</v>
      </c>
      <c r="J78" s="67"/>
      <c r="K78" s="67"/>
      <c r="L78" s="67"/>
    </row>
    <row r="79" spans="1:13" ht="30" x14ac:dyDescent="0.4">
      <c r="A79" s="125" t="s">
        <v>10376</v>
      </c>
      <c r="B79" s="817" t="s">
        <v>3614</v>
      </c>
      <c r="C79" s="112"/>
      <c r="D79" s="157" t="s">
        <v>10393</v>
      </c>
      <c r="E79" s="38" t="s">
        <v>10394</v>
      </c>
      <c r="F79" s="44" t="s">
        <v>10395</v>
      </c>
      <c r="G79" s="43" t="s">
        <v>10396</v>
      </c>
      <c r="H79" s="828" t="s">
        <v>10397</v>
      </c>
      <c r="I79" s="930" t="s">
        <v>10398</v>
      </c>
      <c r="J79" s="67"/>
      <c r="K79" s="67"/>
      <c r="L79" s="67"/>
    </row>
    <row r="80" spans="1:13" ht="30" x14ac:dyDescent="0.4">
      <c r="A80" s="125" t="s">
        <v>10376</v>
      </c>
      <c r="B80" s="817" t="s">
        <v>3616</v>
      </c>
      <c r="C80" s="112"/>
      <c r="D80" s="157" t="s">
        <v>10399</v>
      </c>
      <c r="E80" s="38" t="s">
        <v>10400</v>
      </c>
      <c r="F80" s="44" t="s">
        <v>10401</v>
      </c>
      <c r="G80" s="43" t="s">
        <v>10402</v>
      </c>
      <c r="H80" s="828" t="s">
        <v>10403</v>
      </c>
      <c r="I80" s="930">
        <v>665</v>
      </c>
      <c r="J80" s="67"/>
      <c r="K80" s="67"/>
      <c r="L80" s="67"/>
    </row>
    <row r="81" spans="1:23" ht="30" x14ac:dyDescent="0.4">
      <c r="A81" s="125" t="s">
        <v>10376</v>
      </c>
      <c r="B81" s="817" t="s">
        <v>3618</v>
      </c>
      <c r="C81" s="112"/>
      <c r="D81" s="157" t="s">
        <v>10404</v>
      </c>
      <c r="E81" s="38" t="s">
        <v>10405</v>
      </c>
      <c r="F81" s="44" t="s">
        <v>10406</v>
      </c>
      <c r="G81" s="43" t="s">
        <v>10407</v>
      </c>
      <c r="H81" s="828" t="s">
        <v>10408</v>
      </c>
      <c r="I81" s="930">
        <v>862</v>
      </c>
      <c r="J81" s="67"/>
      <c r="K81" s="67"/>
      <c r="L81" s="67"/>
    </row>
    <row r="82" spans="1:23" ht="30" x14ac:dyDescent="0.4">
      <c r="A82" s="125" t="s">
        <v>10376</v>
      </c>
      <c r="B82" s="817" t="s">
        <v>3620</v>
      </c>
      <c r="C82" s="112"/>
      <c r="D82" s="157" t="s">
        <v>10409</v>
      </c>
      <c r="E82" s="38" t="s">
        <v>10410</v>
      </c>
      <c r="F82" s="44" t="s">
        <v>10411</v>
      </c>
      <c r="G82" s="43" t="s">
        <v>10412</v>
      </c>
      <c r="H82" s="828" t="s">
        <v>10413</v>
      </c>
      <c r="I82" s="930">
        <v>777</v>
      </c>
      <c r="J82" s="67"/>
      <c r="K82" s="67"/>
      <c r="L82" s="67"/>
    </row>
    <row r="83" spans="1:23" ht="30" x14ac:dyDescent="0.4">
      <c r="A83" s="125" t="s">
        <v>10376</v>
      </c>
      <c r="B83" s="817" t="s">
        <v>3622</v>
      </c>
      <c r="C83" s="112"/>
      <c r="D83" s="157" t="s">
        <v>10414</v>
      </c>
      <c r="E83" s="38" t="s">
        <v>10415</v>
      </c>
      <c r="F83" s="44" t="s">
        <v>10416</v>
      </c>
      <c r="G83" s="43" t="s">
        <v>10417</v>
      </c>
      <c r="H83" s="828" t="s">
        <v>10418</v>
      </c>
      <c r="I83" s="930">
        <v>766</v>
      </c>
      <c r="J83" s="67"/>
      <c r="K83" s="67"/>
      <c r="L83" s="67"/>
    </row>
    <row r="84" spans="1:23" ht="30" x14ac:dyDescent="0.4">
      <c r="A84" s="125" t="s">
        <v>10376</v>
      </c>
      <c r="B84" s="817" t="s">
        <v>3624</v>
      </c>
      <c r="C84" s="112"/>
      <c r="D84" s="157" t="s">
        <v>10419</v>
      </c>
      <c r="E84" s="38" t="s">
        <v>10420</v>
      </c>
      <c r="F84" s="44" t="s">
        <v>10421</v>
      </c>
      <c r="G84" s="43" t="s">
        <v>10422</v>
      </c>
      <c r="H84" s="828" t="s">
        <v>10423</v>
      </c>
      <c r="I84" s="930">
        <v>340</v>
      </c>
      <c r="J84" s="67"/>
      <c r="K84" s="67"/>
      <c r="L84" s="67"/>
    </row>
    <row r="85" spans="1:23" ht="30" x14ac:dyDescent="0.4">
      <c r="A85" s="125" t="s">
        <v>10376</v>
      </c>
      <c r="B85" s="817" t="s">
        <v>3626</v>
      </c>
      <c r="C85" s="112"/>
      <c r="D85" s="157" t="s">
        <v>10424</v>
      </c>
      <c r="E85" s="38" t="s">
        <v>10425</v>
      </c>
      <c r="F85" s="44" t="s">
        <v>10426</v>
      </c>
      <c r="G85" s="43" t="s">
        <v>10427</v>
      </c>
      <c r="H85" s="828" t="s">
        <v>10428</v>
      </c>
      <c r="I85" s="930">
        <v>929</v>
      </c>
      <c r="J85" s="67"/>
      <c r="K85" s="67"/>
      <c r="L85" s="67"/>
    </row>
    <row r="86" spans="1:23" ht="30" x14ac:dyDescent="0.4">
      <c r="A86" s="125" t="s">
        <v>10376</v>
      </c>
      <c r="B86" s="817" t="s">
        <v>3628</v>
      </c>
      <c r="C86" s="112"/>
      <c r="D86" s="157" t="s">
        <v>10429</v>
      </c>
      <c r="E86" s="38" t="s">
        <v>10430</v>
      </c>
      <c r="F86" s="44" t="s">
        <v>10431</v>
      </c>
      <c r="G86" s="43" t="s">
        <v>10432</v>
      </c>
      <c r="H86" s="828" t="s">
        <v>10433</v>
      </c>
      <c r="I86" s="930">
        <v>694</v>
      </c>
      <c r="J86" s="67"/>
      <c r="K86" s="67"/>
      <c r="L86" s="67"/>
    </row>
    <row r="87" spans="1:23" ht="30" x14ac:dyDescent="0.4">
      <c r="A87" s="125" t="s">
        <v>8080</v>
      </c>
      <c r="B87" s="817" t="s">
        <v>3630</v>
      </c>
      <c r="C87" s="112"/>
      <c r="D87" s="157" t="s">
        <v>10434</v>
      </c>
      <c r="E87" s="38" t="s">
        <v>10435</v>
      </c>
      <c r="F87" s="44" t="s">
        <v>10436</v>
      </c>
      <c r="G87" s="43" t="s">
        <v>10437</v>
      </c>
      <c r="H87" s="54" t="s">
        <v>10194</v>
      </c>
      <c r="I87" s="114"/>
      <c r="J87" s="67"/>
      <c r="K87" s="67"/>
      <c r="L87" s="67"/>
    </row>
    <row r="88" spans="1:23" ht="30" x14ac:dyDescent="0.4">
      <c r="A88" s="125" t="s">
        <v>8080</v>
      </c>
      <c r="B88" s="817" t="s">
        <v>3632</v>
      </c>
      <c r="C88" s="112"/>
      <c r="D88" s="157" t="s">
        <v>10438</v>
      </c>
      <c r="E88" s="38" t="s">
        <v>10439</v>
      </c>
      <c r="F88" s="44" t="s">
        <v>10440</v>
      </c>
      <c r="G88" s="43" t="s">
        <v>10441</v>
      </c>
      <c r="H88" s="54" t="s">
        <v>10194</v>
      </c>
      <c r="I88" s="114"/>
      <c r="J88" s="67"/>
      <c r="K88" s="67"/>
      <c r="L88" s="67"/>
    </row>
    <row r="89" spans="1:23" ht="30" x14ac:dyDescent="0.4">
      <c r="A89" s="125" t="s">
        <v>8080</v>
      </c>
      <c r="B89" s="817" t="s">
        <v>3634</v>
      </c>
      <c r="C89" s="112"/>
      <c r="D89" s="157" t="s">
        <v>10442</v>
      </c>
      <c r="E89" s="38" t="s">
        <v>10443</v>
      </c>
      <c r="F89" s="44" t="s">
        <v>10444</v>
      </c>
      <c r="G89" s="43" t="s">
        <v>10445</v>
      </c>
      <c r="H89" s="54" t="s">
        <v>10194</v>
      </c>
      <c r="I89" s="742"/>
      <c r="J89" s="67"/>
      <c r="K89" s="67"/>
      <c r="L89" s="67"/>
    </row>
    <row r="90" spans="1:23" ht="30" x14ac:dyDescent="0.4">
      <c r="A90" s="125" t="s">
        <v>8080</v>
      </c>
      <c r="B90" s="817" t="s">
        <v>3636</v>
      </c>
      <c r="C90" s="112"/>
      <c r="D90" s="157" t="s">
        <v>10446</v>
      </c>
      <c r="E90" s="38" t="s">
        <v>10447</v>
      </c>
      <c r="F90" s="44" t="s">
        <v>10448</v>
      </c>
      <c r="G90" s="43" t="s">
        <v>10449</v>
      </c>
      <c r="H90" s="54" t="s">
        <v>10194</v>
      </c>
      <c r="I90" s="114"/>
      <c r="J90" s="831"/>
      <c r="K90" s="832"/>
      <c r="L90" s="115"/>
      <c r="M90" s="115"/>
      <c r="N90" s="115"/>
      <c r="O90" s="115"/>
      <c r="P90" s="115"/>
      <c r="Q90" s="115"/>
      <c r="R90" s="115"/>
      <c r="S90" s="115"/>
      <c r="T90" s="115"/>
      <c r="U90" s="115"/>
      <c r="V90" s="115"/>
      <c r="W90" s="115"/>
    </row>
    <row r="91" spans="1:23" ht="30" x14ac:dyDescent="0.4">
      <c r="A91" s="125" t="s">
        <v>8080</v>
      </c>
      <c r="B91" s="817" t="s">
        <v>3638</v>
      </c>
      <c r="C91" s="112"/>
      <c r="D91" s="157" t="s">
        <v>10450</v>
      </c>
      <c r="E91" s="38" t="s">
        <v>10451</v>
      </c>
      <c r="F91" s="44" t="s">
        <v>10452</v>
      </c>
      <c r="G91" s="43" t="s">
        <v>10453</v>
      </c>
      <c r="H91" s="54" t="s">
        <v>10194</v>
      </c>
      <c r="I91" s="66"/>
      <c r="J91" s="67"/>
      <c r="K91" s="67"/>
      <c r="L91" s="67"/>
    </row>
    <row r="92" spans="1:23" ht="30" x14ac:dyDescent="0.4">
      <c r="A92" s="125" t="s">
        <v>8080</v>
      </c>
      <c r="B92" s="817" t="s">
        <v>3640</v>
      </c>
      <c r="C92" s="112"/>
      <c r="D92" s="157" t="s">
        <v>10454</v>
      </c>
      <c r="E92" s="38" t="s">
        <v>10455</v>
      </c>
      <c r="F92" s="44" t="s">
        <v>10456</v>
      </c>
      <c r="G92" s="43" t="s">
        <v>10457</v>
      </c>
      <c r="H92" s="54" t="s">
        <v>10194</v>
      </c>
      <c r="I92" s="114"/>
      <c r="J92" s="67"/>
      <c r="K92" s="67"/>
      <c r="L92" s="67"/>
    </row>
    <row r="93" spans="1:23" ht="30" x14ac:dyDescent="0.4">
      <c r="A93" s="125" t="s">
        <v>8080</v>
      </c>
      <c r="B93" s="817" t="s">
        <v>3642</v>
      </c>
      <c r="C93" s="112"/>
      <c r="D93" s="157" t="s">
        <v>10458</v>
      </c>
      <c r="E93" s="38" t="s">
        <v>10459</v>
      </c>
      <c r="F93" s="44" t="s">
        <v>10460</v>
      </c>
      <c r="G93" s="57" t="s">
        <v>10461</v>
      </c>
      <c r="H93" s="932" t="s">
        <v>10194</v>
      </c>
      <c r="I93" s="114"/>
      <c r="J93" s="67"/>
      <c r="K93" s="67"/>
      <c r="L93" s="67"/>
    </row>
    <row r="94" spans="1:23" ht="30" x14ac:dyDescent="0.4">
      <c r="A94" s="125" t="s">
        <v>8080</v>
      </c>
      <c r="B94" s="817" t="s">
        <v>3644</v>
      </c>
      <c r="C94" s="112"/>
      <c r="D94" s="157" t="s">
        <v>10462</v>
      </c>
      <c r="E94" s="38" t="s">
        <v>10463</v>
      </c>
      <c r="F94" s="44" t="s">
        <v>10464</v>
      </c>
      <c r="G94" s="57" t="s">
        <v>10465</v>
      </c>
      <c r="H94" s="932" t="s">
        <v>10194</v>
      </c>
      <c r="I94" s="66"/>
      <c r="J94" s="67"/>
      <c r="K94" s="67"/>
      <c r="L94" s="67"/>
    </row>
    <row r="95" spans="1:23" ht="30" x14ac:dyDescent="0.4">
      <c r="A95" s="125" t="s">
        <v>8080</v>
      </c>
      <c r="B95" s="817" t="s">
        <v>3646</v>
      </c>
      <c r="C95" s="112"/>
      <c r="D95" s="157" t="s">
        <v>10466</v>
      </c>
      <c r="E95" s="38" t="s">
        <v>10467</v>
      </c>
      <c r="F95" s="44" t="s">
        <v>10468</v>
      </c>
      <c r="G95" s="57" t="s">
        <v>10469</v>
      </c>
      <c r="H95" s="933" t="s">
        <v>10194</v>
      </c>
      <c r="I95" s="114"/>
      <c r="J95" s="67"/>
      <c r="K95" s="67"/>
      <c r="L95" s="67"/>
    </row>
    <row r="96" spans="1:23" ht="30" x14ac:dyDescent="0.4">
      <c r="A96" s="125" t="s">
        <v>10086</v>
      </c>
      <c r="B96" s="817" t="s">
        <v>3648</v>
      </c>
      <c r="C96" s="112"/>
      <c r="D96" s="157" t="s">
        <v>10470</v>
      </c>
      <c r="E96" s="38" t="s">
        <v>10471</v>
      </c>
      <c r="F96" s="44" t="s">
        <v>10472</v>
      </c>
      <c r="G96" s="43" t="s">
        <v>10473</v>
      </c>
      <c r="H96" s="934" t="s">
        <v>10474</v>
      </c>
      <c r="I96" s="150" t="s">
        <v>8197</v>
      </c>
      <c r="J96" s="67"/>
      <c r="K96" s="67"/>
      <c r="L96" s="67"/>
    </row>
    <row r="97" spans="1:13" ht="30" x14ac:dyDescent="0.4">
      <c r="A97" s="125" t="s">
        <v>8080</v>
      </c>
      <c r="B97" s="817" t="s">
        <v>3650</v>
      </c>
      <c r="C97" s="112"/>
      <c r="D97" s="157" t="s">
        <v>10475</v>
      </c>
      <c r="E97" s="38" t="s">
        <v>10476</v>
      </c>
      <c r="F97" s="44" t="s">
        <v>10477</v>
      </c>
      <c r="G97" s="43" t="s">
        <v>10478</v>
      </c>
      <c r="H97" s="932" t="s">
        <v>10194</v>
      </c>
      <c r="I97" s="66"/>
      <c r="J97" s="67"/>
      <c r="K97" s="67"/>
      <c r="L97" s="67"/>
    </row>
    <row r="98" spans="1:13" ht="30" x14ac:dyDescent="0.4">
      <c r="A98" s="125" t="s">
        <v>8080</v>
      </c>
      <c r="B98" s="817" t="s">
        <v>3652</v>
      </c>
      <c r="C98" s="112"/>
      <c r="D98" s="157" t="s">
        <v>10479</v>
      </c>
      <c r="E98" s="38" t="s">
        <v>10480</v>
      </c>
      <c r="F98" s="44" t="s">
        <v>10481</v>
      </c>
      <c r="G98" s="43" t="s">
        <v>10482</v>
      </c>
      <c r="H98" s="54" t="s">
        <v>10194</v>
      </c>
      <c r="I98" s="935"/>
      <c r="J98" s="67"/>
      <c r="K98" s="67"/>
      <c r="L98" s="67"/>
    </row>
    <row r="99" spans="1:13" ht="30" x14ac:dyDescent="0.4">
      <c r="A99" s="125" t="s">
        <v>8080</v>
      </c>
      <c r="B99" s="817" t="s">
        <v>3654</v>
      </c>
      <c r="C99" s="112"/>
      <c r="D99" s="157" t="s">
        <v>10483</v>
      </c>
      <c r="E99" s="38" t="s">
        <v>10484</v>
      </c>
      <c r="F99" s="44" t="s">
        <v>10485</v>
      </c>
      <c r="G99" s="43" t="s">
        <v>10486</v>
      </c>
      <c r="H99" s="54" t="s">
        <v>10194</v>
      </c>
      <c r="I99" s="935"/>
      <c r="J99" s="836"/>
      <c r="K99" s="67"/>
      <c r="L99" s="67"/>
    </row>
    <row r="100" spans="1:13" ht="30" x14ac:dyDescent="0.4">
      <c r="A100" s="125" t="s">
        <v>8848</v>
      </c>
      <c r="B100" s="817" t="s">
        <v>3656</v>
      </c>
      <c r="C100" s="112"/>
      <c r="D100" s="157" t="s">
        <v>10487</v>
      </c>
      <c r="E100" s="38" t="s">
        <v>10488</v>
      </c>
      <c r="F100" s="44" t="s">
        <v>10489</v>
      </c>
      <c r="G100" s="43" t="s">
        <v>10490</v>
      </c>
      <c r="H100" s="828" t="s">
        <v>10491</v>
      </c>
      <c r="I100" s="150" t="s">
        <v>10492</v>
      </c>
      <c r="J100" s="67"/>
      <c r="K100" s="67"/>
      <c r="L100" s="67"/>
    </row>
    <row r="101" spans="1:13" ht="30" x14ac:dyDescent="0.4">
      <c r="A101" s="125" t="s">
        <v>8581</v>
      </c>
      <c r="B101" s="817" t="s">
        <v>3658</v>
      </c>
      <c r="D101" s="157" t="s">
        <v>10493</v>
      </c>
      <c r="E101" s="38" t="s">
        <v>10494</v>
      </c>
      <c r="F101" s="44" t="s">
        <v>10495</v>
      </c>
      <c r="G101" s="43" t="s">
        <v>10496</v>
      </c>
      <c r="H101" s="828" t="s">
        <v>10497</v>
      </c>
      <c r="I101" s="150" t="s">
        <v>10498</v>
      </c>
      <c r="J101" s="67"/>
      <c r="K101" s="67"/>
      <c r="L101" s="67"/>
    </row>
    <row r="102" spans="1:13" ht="30" x14ac:dyDescent="0.4">
      <c r="A102" s="125" t="s">
        <v>10499</v>
      </c>
      <c r="B102" s="817" t="s">
        <v>3660</v>
      </c>
      <c r="D102" s="157" t="s">
        <v>10500</v>
      </c>
      <c r="E102" s="38" t="s">
        <v>10501</v>
      </c>
      <c r="F102" s="44" t="s">
        <v>10502</v>
      </c>
      <c r="G102" s="43" t="s">
        <v>10503</v>
      </c>
      <c r="H102" s="936" t="s">
        <v>10504</v>
      </c>
      <c r="I102" s="66"/>
      <c r="J102" s="67"/>
      <c r="K102" s="67"/>
      <c r="L102" s="67"/>
    </row>
    <row r="103" spans="1:13" ht="30" x14ac:dyDescent="0.4">
      <c r="A103" s="125" t="s">
        <v>8080</v>
      </c>
      <c r="B103" s="817" t="s">
        <v>3662</v>
      </c>
      <c r="D103" s="157" t="s">
        <v>10505</v>
      </c>
      <c r="E103" s="38" t="s">
        <v>10506</v>
      </c>
      <c r="F103" s="44" t="s">
        <v>10507</v>
      </c>
      <c r="G103" s="43" t="s">
        <v>10508</v>
      </c>
      <c r="H103" s="54" t="s">
        <v>10194</v>
      </c>
      <c r="I103" s="66"/>
      <c r="J103" s="67"/>
      <c r="K103" s="67"/>
      <c r="L103" s="67"/>
    </row>
    <row r="104" spans="1:13" ht="30" x14ac:dyDescent="0.4">
      <c r="A104" s="125" t="s">
        <v>8178</v>
      </c>
      <c r="B104" s="817" t="s">
        <v>3664</v>
      </c>
      <c r="D104" s="157" t="s">
        <v>10509</v>
      </c>
      <c r="E104" s="38" t="s">
        <v>10510</v>
      </c>
      <c r="F104" s="44" t="s">
        <v>10511</v>
      </c>
      <c r="G104" s="43" t="s">
        <v>10512</v>
      </c>
      <c r="H104" s="54" t="s">
        <v>10194</v>
      </c>
      <c r="I104" s="742"/>
      <c r="J104" s="67"/>
      <c r="K104" s="67"/>
      <c r="L104" s="67"/>
    </row>
    <row r="105" spans="1:13" ht="30" x14ac:dyDescent="0.4">
      <c r="A105" s="125" t="s">
        <v>8581</v>
      </c>
      <c r="B105" s="817" t="s">
        <v>3666</v>
      </c>
      <c r="D105" s="157" t="s">
        <v>10513</v>
      </c>
      <c r="E105" s="38" t="s">
        <v>10514</v>
      </c>
      <c r="F105" s="44" t="s">
        <v>10515</v>
      </c>
      <c r="G105" s="43" t="s">
        <v>10516</v>
      </c>
      <c r="H105" s="828" t="s">
        <v>10517</v>
      </c>
      <c r="I105" s="150" t="s">
        <v>10518</v>
      </c>
      <c r="J105" s="67"/>
      <c r="K105" s="67"/>
      <c r="L105" s="67"/>
    </row>
    <row r="106" spans="1:13" ht="30" x14ac:dyDescent="0.4">
      <c r="A106" s="125" t="s">
        <v>9335</v>
      </c>
      <c r="B106" s="817" t="s">
        <v>3668</v>
      </c>
      <c r="D106" s="157" t="s">
        <v>10519</v>
      </c>
      <c r="E106" s="38" t="s">
        <v>10520</v>
      </c>
      <c r="F106" s="44" t="s">
        <v>10521</v>
      </c>
      <c r="G106" s="43" t="s">
        <v>10522</v>
      </c>
      <c r="H106" s="69" t="s">
        <v>5337</v>
      </c>
      <c r="I106" s="66"/>
      <c r="J106" s="67"/>
      <c r="K106" s="67"/>
      <c r="L106" s="67"/>
    </row>
    <row r="107" spans="1:13" ht="30" x14ac:dyDescent="0.4">
      <c r="A107" s="125" t="s">
        <v>8848</v>
      </c>
      <c r="B107" s="817" t="s">
        <v>3670</v>
      </c>
      <c r="D107" s="157" t="s">
        <v>10523</v>
      </c>
      <c r="E107" s="38" t="s">
        <v>10524</v>
      </c>
      <c r="F107" s="44" t="s">
        <v>10525</v>
      </c>
      <c r="G107" s="43" t="s">
        <v>10526</v>
      </c>
      <c r="H107" s="937" t="s">
        <v>10527</v>
      </c>
      <c r="I107" s="114"/>
      <c r="J107" s="67"/>
      <c r="K107" s="67"/>
      <c r="L107" s="67"/>
    </row>
    <row r="108" spans="1:13" ht="30" x14ac:dyDescent="0.4">
      <c r="A108" s="125" t="s">
        <v>9335</v>
      </c>
      <c r="B108" s="817" t="s">
        <v>3672</v>
      </c>
      <c r="D108" s="157" t="s">
        <v>10528</v>
      </c>
      <c r="E108" s="38" t="s">
        <v>10529</v>
      </c>
      <c r="F108" s="44" t="s">
        <v>10530</v>
      </c>
      <c r="G108" s="43" t="s">
        <v>10531</v>
      </c>
      <c r="H108" s="69" t="s">
        <v>5337</v>
      </c>
      <c r="I108" s="114"/>
      <c r="J108" s="67"/>
      <c r="K108" s="67"/>
      <c r="L108" s="67"/>
    </row>
    <row r="109" spans="1:13" ht="30" x14ac:dyDescent="0.4">
      <c r="A109" s="125" t="s">
        <v>337</v>
      </c>
      <c r="B109" s="817" t="s">
        <v>3674</v>
      </c>
      <c r="D109" s="157" t="s">
        <v>10532</v>
      </c>
      <c r="E109" s="38" t="s">
        <v>10533</v>
      </c>
      <c r="F109" s="44" t="s">
        <v>10534</v>
      </c>
      <c r="G109" s="43" t="s">
        <v>10535</v>
      </c>
      <c r="H109" s="936" t="s">
        <v>10536</v>
      </c>
      <c r="I109" s="68" t="s">
        <v>10537</v>
      </c>
      <c r="J109" s="67"/>
      <c r="K109" s="67"/>
      <c r="L109" s="67"/>
    </row>
    <row r="110" spans="1:13" ht="30" x14ac:dyDescent="0.4">
      <c r="A110" s="125" t="s">
        <v>9335</v>
      </c>
      <c r="B110" s="817" t="s">
        <v>3676</v>
      </c>
      <c r="D110" s="157" t="s">
        <v>10538</v>
      </c>
      <c r="E110" s="38" t="s">
        <v>10539</v>
      </c>
      <c r="F110" s="44" t="s">
        <v>10540</v>
      </c>
      <c r="G110" s="43" t="s">
        <v>10541</v>
      </c>
      <c r="H110" s="937" t="s">
        <v>10542</v>
      </c>
      <c r="I110" s="114"/>
      <c r="J110" s="66"/>
      <c r="K110" s="67"/>
      <c r="L110" s="67"/>
    </row>
    <row r="111" spans="1:13" ht="30" x14ac:dyDescent="0.4">
      <c r="A111" s="125" t="s">
        <v>9335</v>
      </c>
      <c r="B111" s="817" t="s">
        <v>3678</v>
      </c>
      <c r="D111" s="157" t="s">
        <v>10543</v>
      </c>
      <c r="E111" s="38" t="s">
        <v>10544</v>
      </c>
      <c r="F111" s="44" t="s">
        <v>10545</v>
      </c>
      <c r="G111" s="43" t="s">
        <v>10546</v>
      </c>
      <c r="H111" s="54" t="s">
        <v>10547</v>
      </c>
      <c r="I111" s="68" t="s">
        <v>10548</v>
      </c>
      <c r="J111" s="67"/>
      <c r="K111" s="67"/>
      <c r="L111" s="67"/>
      <c r="M111" t="s">
        <v>10549</v>
      </c>
    </row>
    <row r="112" spans="1:13" ht="30" x14ac:dyDescent="0.4">
      <c r="A112" s="125" t="s">
        <v>10086</v>
      </c>
      <c r="B112" s="817" t="s">
        <v>3680</v>
      </c>
      <c r="D112" s="157" t="s">
        <v>10550</v>
      </c>
      <c r="E112" s="38" t="s">
        <v>10551</v>
      </c>
      <c r="F112" s="44" t="s">
        <v>10552</v>
      </c>
      <c r="G112" s="43" t="s">
        <v>10553</v>
      </c>
      <c r="H112" s="69" t="s">
        <v>5337</v>
      </c>
      <c r="I112" s="66"/>
      <c r="J112" s="67"/>
      <c r="K112" s="67"/>
      <c r="L112" s="67"/>
    </row>
    <row r="113" spans="1:12" ht="30" x14ac:dyDescent="0.4">
      <c r="A113" s="125" t="s">
        <v>8848</v>
      </c>
      <c r="B113" s="817" t="s">
        <v>3682</v>
      </c>
      <c r="D113" s="157" t="s">
        <v>10554</v>
      </c>
      <c r="E113" s="38" t="s">
        <v>10555</v>
      </c>
      <c r="F113" s="44" t="s">
        <v>10556</v>
      </c>
      <c r="G113" s="43" t="s">
        <v>10557</v>
      </c>
      <c r="H113" s="828" t="s">
        <v>10558</v>
      </c>
      <c r="I113" s="68" t="s">
        <v>10559</v>
      </c>
      <c r="J113" s="67"/>
      <c r="K113" s="67"/>
      <c r="L113" s="67"/>
    </row>
    <row r="114" spans="1:12" ht="30" x14ac:dyDescent="0.4">
      <c r="A114" s="125" t="s">
        <v>8581</v>
      </c>
      <c r="B114" s="817" t="s">
        <v>3684</v>
      </c>
      <c r="D114" s="157" t="s">
        <v>10560</v>
      </c>
      <c r="E114" s="38" t="s">
        <v>10561</v>
      </c>
      <c r="F114" s="44" t="s">
        <v>10562</v>
      </c>
      <c r="G114" s="43" t="s">
        <v>10563</v>
      </c>
      <c r="H114" s="828" t="s">
        <v>10564</v>
      </c>
      <c r="I114" s="68" t="s">
        <v>7198</v>
      </c>
      <c r="J114" s="67"/>
      <c r="K114" s="67"/>
      <c r="L114" s="67"/>
    </row>
    <row r="115" spans="1:12" ht="30" x14ac:dyDescent="0.4">
      <c r="A115" s="125" t="s">
        <v>10086</v>
      </c>
      <c r="B115" s="817" t="s">
        <v>3686</v>
      </c>
      <c r="D115" s="157" t="s">
        <v>10565</v>
      </c>
      <c r="E115" s="38" t="s">
        <v>10566</v>
      </c>
      <c r="F115" s="44" t="s">
        <v>10567</v>
      </c>
      <c r="G115" s="43" t="s">
        <v>10568</v>
      </c>
      <c r="H115" s="828" t="s">
        <v>10569</v>
      </c>
      <c r="I115" s="68" t="s">
        <v>10570</v>
      </c>
      <c r="J115" s="67"/>
      <c r="K115" s="67"/>
      <c r="L115" s="67"/>
    </row>
    <row r="116" spans="1:12" ht="30" x14ac:dyDescent="0.4">
      <c r="A116" s="125" t="s">
        <v>8080</v>
      </c>
      <c r="B116" s="817" t="s">
        <v>3688</v>
      </c>
      <c r="D116" s="157" t="s">
        <v>10571</v>
      </c>
      <c r="E116" s="38" t="s">
        <v>10572</v>
      </c>
      <c r="F116" s="44" t="s">
        <v>10573</v>
      </c>
      <c r="G116" s="43" t="s">
        <v>10574</v>
      </c>
      <c r="H116" s="54" t="s">
        <v>10194</v>
      </c>
      <c r="I116" s="114"/>
      <c r="J116" s="67"/>
      <c r="K116" s="67"/>
      <c r="L116" s="67"/>
    </row>
    <row r="117" spans="1:12" ht="30" x14ac:dyDescent="0.4">
      <c r="A117" s="125" t="s">
        <v>8622</v>
      </c>
      <c r="B117" s="817" t="s">
        <v>3690</v>
      </c>
      <c r="D117" s="157" t="s">
        <v>10575</v>
      </c>
      <c r="E117" s="38" t="s">
        <v>10576</v>
      </c>
      <c r="F117" s="44" t="s">
        <v>10577</v>
      </c>
      <c r="G117" s="43" t="s">
        <v>10578</v>
      </c>
      <c r="H117" s="828" t="s">
        <v>10579</v>
      </c>
      <c r="I117" s="68" t="s">
        <v>10580</v>
      </c>
      <c r="J117" s="67"/>
      <c r="K117" s="67"/>
      <c r="L117" s="67"/>
    </row>
    <row r="118" spans="1:12" ht="30" x14ac:dyDescent="0.4">
      <c r="A118" s="125" t="s">
        <v>8080</v>
      </c>
      <c r="B118" s="817" t="s">
        <v>3692</v>
      </c>
      <c r="D118" s="157" t="s">
        <v>10581</v>
      </c>
      <c r="E118" s="38" t="s">
        <v>10582</v>
      </c>
      <c r="F118" s="44" t="s">
        <v>10583</v>
      </c>
      <c r="G118" s="43" t="s">
        <v>10584</v>
      </c>
      <c r="H118" s="54" t="s">
        <v>10194</v>
      </c>
      <c r="I118" s="66"/>
      <c r="J118" s="67"/>
      <c r="K118" s="67"/>
      <c r="L118" s="67"/>
    </row>
    <row r="119" spans="1:12" ht="30" x14ac:dyDescent="0.4">
      <c r="A119" s="125" t="s">
        <v>10499</v>
      </c>
      <c r="B119" s="817" t="s">
        <v>3694</v>
      </c>
      <c r="D119" s="157" t="s">
        <v>10585</v>
      </c>
      <c r="E119" s="38" t="s">
        <v>10586</v>
      </c>
      <c r="F119" s="44" t="s">
        <v>10587</v>
      </c>
      <c r="G119" s="43" t="s">
        <v>10588</v>
      </c>
      <c r="H119" s="936" t="s">
        <v>10589</v>
      </c>
      <c r="I119" s="66" t="s">
        <v>10590</v>
      </c>
      <c r="J119" s="67"/>
      <c r="K119" s="67"/>
      <c r="L119" s="67"/>
    </row>
    <row r="120" spans="1:12" ht="30" x14ac:dyDescent="0.4">
      <c r="A120" s="125" t="s">
        <v>8771</v>
      </c>
      <c r="B120" s="817" t="s">
        <v>3696</v>
      </c>
      <c r="D120" s="157" t="s">
        <v>10591</v>
      </c>
      <c r="E120" s="38" t="s">
        <v>10592</v>
      </c>
      <c r="F120" s="44" t="s">
        <v>10593</v>
      </c>
      <c r="G120" s="43" t="s">
        <v>10594</v>
      </c>
      <c r="H120" s="54" t="s">
        <v>10194</v>
      </c>
      <c r="I120" s="66"/>
      <c r="J120" s="67"/>
      <c r="K120" s="67"/>
      <c r="L120" s="67"/>
    </row>
    <row r="121" spans="1:12" ht="30" x14ac:dyDescent="0.4">
      <c r="A121" s="125" t="s">
        <v>8771</v>
      </c>
      <c r="B121" s="817" t="s">
        <v>3697</v>
      </c>
      <c r="D121" s="157" t="s">
        <v>10595</v>
      </c>
      <c r="E121" s="38" t="s">
        <v>10596</v>
      </c>
      <c r="F121" s="44" t="s">
        <v>10597</v>
      </c>
      <c r="G121" s="43" t="s">
        <v>10598</v>
      </c>
      <c r="H121" s="54" t="s">
        <v>10194</v>
      </c>
      <c r="I121" s="66"/>
      <c r="J121" s="67"/>
      <c r="K121" s="67"/>
      <c r="L121" s="67"/>
    </row>
    <row r="122" spans="1:12" ht="49.5" x14ac:dyDescent="0.4">
      <c r="A122" s="125" t="s">
        <v>8848</v>
      </c>
      <c r="B122" s="817" t="s">
        <v>3699</v>
      </c>
      <c r="D122" s="157" t="s">
        <v>10599</v>
      </c>
      <c r="E122" s="38" t="s">
        <v>5694</v>
      </c>
      <c r="F122" s="44" t="s">
        <v>10600</v>
      </c>
      <c r="G122" s="938" t="s">
        <v>10601</v>
      </c>
      <c r="H122" s="55" t="s">
        <v>10602</v>
      </c>
      <c r="I122" s="65">
        <v>1397</v>
      </c>
      <c r="J122" s="67"/>
      <c r="K122" s="67"/>
      <c r="L122" s="67"/>
    </row>
    <row r="123" spans="1:12" ht="30" x14ac:dyDescent="0.4">
      <c r="A123" s="125" t="s">
        <v>4456</v>
      </c>
      <c r="B123" s="817" t="s">
        <v>3701</v>
      </c>
      <c r="D123" s="157" t="s">
        <v>10603</v>
      </c>
      <c r="E123" s="38" t="s">
        <v>10604</v>
      </c>
      <c r="F123" s="44" t="s">
        <v>10605</v>
      </c>
      <c r="G123" s="43" t="s">
        <v>10606</v>
      </c>
      <c r="H123" s="54" t="s">
        <v>10607</v>
      </c>
      <c r="I123" s="66"/>
      <c r="J123" s="67"/>
      <c r="K123" s="67"/>
      <c r="L123" s="67"/>
    </row>
    <row r="124" spans="1:12" ht="30" x14ac:dyDescent="0.4">
      <c r="A124" s="125" t="s">
        <v>9335</v>
      </c>
      <c r="B124" s="817" t="s">
        <v>3703</v>
      </c>
      <c r="D124" s="157" t="s">
        <v>10608</v>
      </c>
      <c r="E124" s="38" t="s">
        <v>10609</v>
      </c>
      <c r="F124" s="44" t="s">
        <v>10610</v>
      </c>
      <c r="G124" s="43" t="s">
        <v>10611</v>
      </c>
      <c r="H124" s="69" t="s">
        <v>786</v>
      </c>
      <c r="I124" s="66"/>
      <c r="J124" s="67"/>
      <c r="K124" s="67"/>
      <c r="L124" s="67"/>
    </row>
    <row r="125" spans="1:12" ht="30" x14ac:dyDescent="0.4">
      <c r="A125" s="125" t="s">
        <v>8581</v>
      </c>
      <c r="B125" s="817" t="s">
        <v>3705</v>
      </c>
      <c r="D125" s="157" t="s">
        <v>10612</v>
      </c>
      <c r="E125" s="38" t="s">
        <v>10613</v>
      </c>
      <c r="F125" s="44" t="s">
        <v>10614</v>
      </c>
      <c r="G125" s="43" t="s">
        <v>10615</v>
      </c>
      <c r="H125" s="828" t="s">
        <v>10517</v>
      </c>
      <c r="I125" s="65">
        <v>366</v>
      </c>
      <c r="J125" s="67"/>
      <c r="K125" s="67"/>
      <c r="L125" s="67"/>
    </row>
    <row r="126" spans="1:12" ht="30" x14ac:dyDescent="0.4">
      <c r="A126" s="125" t="s">
        <v>8848</v>
      </c>
      <c r="B126" s="817" t="s">
        <v>3707</v>
      </c>
      <c r="D126" s="157" t="s">
        <v>10616</v>
      </c>
      <c r="E126" s="38" t="s">
        <v>10617</v>
      </c>
      <c r="F126" s="44" t="s">
        <v>10618</v>
      </c>
      <c r="G126" s="43" t="s">
        <v>10619</v>
      </c>
      <c r="H126" s="828" t="s">
        <v>10620</v>
      </c>
      <c r="I126" s="65">
        <v>381</v>
      </c>
      <c r="J126" s="67"/>
      <c r="K126" s="67"/>
      <c r="L126" s="67"/>
    </row>
    <row r="127" spans="1:12" ht="30" x14ac:dyDescent="0.4">
      <c r="A127" s="125" t="s">
        <v>9335</v>
      </c>
      <c r="B127" s="817" t="s">
        <v>3709</v>
      </c>
      <c r="D127" s="157" t="s">
        <v>10621</v>
      </c>
      <c r="E127" s="38" t="s">
        <v>10622</v>
      </c>
      <c r="F127" s="44" t="s">
        <v>10623</v>
      </c>
      <c r="G127" s="43" t="s">
        <v>10624</v>
      </c>
      <c r="H127" s="937" t="s">
        <v>10625</v>
      </c>
      <c r="I127" s="66"/>
      <c r="J127" s="67"/>
      <c r="K127" s="67"/>
      <c r="L127" s="67"/>
    </row>
    <row r="128" spans="1:12" ht="30" x14ac:dyDescent="0.4">
      <c r="A128" s="125" t="s">
        <v>8080</v>
      </c>
      <c r="B128" s="817" t="s">
        <v>3711</v>
      </c>
      <c r="D128" s="157" t="s">
        <v>10626</v>
      </c>
      <c r="E128" s="38" t="s">
        <v>10627</v>
      </c>
      <c r="F128" s="44" t="s">
        <v>10628</v>
      </c>
      <c r="G128" s="43" t="s">
        <v>10629</v>
      </c>
      <c r="H128" s="54" t="s">
        <v>10194</v>
      </c>
      <c r="I128" s="66"/>
      <c r="J128" s="67"/>
      <c r="K128" s="67"/>
      <c r="L128" s="67"/>
    </row>
    <row r="129" spans="1:12" ht="30" x14ac:dyDescent="0.4">
      <c r="A129" s="125" t="s">
        <v>8080</v>
      </c>
      <c r="B129" s="817" t="s">
        <v>3713</v>
      </c>
      <c r="D129" s="157" t="s">
        <v>10630</v>
      </c>
      <c r="E129" s="38" t="s">
        <v>10631</v>
      </c>
      <c r="F129" s="44" t="s">
        <v>10632</v>
      </c>
      <c r="G129" s="43" t="s">
        <v>10633</v>
      </c>
      <c r="H129" s="54" t="s">
        <v>10194</v>
      </c>
      <c r="I129" s="66"/>
      <c r="J129" s="67"/>
      <c r="K129" s="67"/>
      <c r="L129" s="67"/>
    </row>
    <row r="130" spans="1:12" ht="30" x14ac:dyDescent="0.4">
      <c r="A130" s="125" t="s">
        <v>8080</v>
      </c>
      <c r="B130" s="817" t="s">
        <v>3715</v>
      </c>
      <c r="D130" s="157" t="s">
        <v>10634</v>
      </c>
      <c r="E130" s="38" t="s">
        <v>10635</v>
      </c>
      <c r="F130" s="44" t="s">
        <v>10636</v>
      </c>
      <c r="G130" s="43" t="s">
        <v>10637</v>
      </c>
      <c r="H130" s="54" t="s">
        <v>10194</v>
      </c>
      <c r="I130" s="66"/>
      <c r="J130" s="67"/>
      <c r="K130" s="67"/>
      <c r="L130" s="67"/>
    </row>
    <row r="131" spans="1:12" ht="30" x14ac:dyDescent="0.4">
      <c r="A131" s="125" t="s">
        <v>8080</v>
      </c>
      <c r="B131" s="817" t="s">
        <v>3717</v>
      </c>
      <c r="D131" s="157" t="s">
        <v>10638</v>
      </c>
      <c r="E131" s="38" t="s">
        <v>10639</v>
      </c>
      <c r="F131" s="44" t="s">
        <v>10640</v>
      </c>
      <c r="G131" s="43" t="s">
        <v>10641</v>
      </c>
      <c r="H131" s="939" t="s">
        <v>10194</v>
      </c>
      <c r="I131" s="114"/>
      <c r="J131" s="67"/>
      <c r="K131" s="67"/>
      <c r="L131" s="67"/>
    </row>
    <row r="132" spans="1:12" ht="30" x14ac:dyDescent="0.4">
      <c r="A132" s="125" t="s">
        <v>8080</v>
      </c>
      <c r="B132" s="817" t="s">
        <v>3719</v>
      </c>
      <c r="D132" s="157" t="s">
        <v>10642</v>
      </c>
      <c r="E132" s="38" t="s">
        <v>10643</v>
      </c>
      <c r="F132" s="44" t="s">
        <v>10644</v>
      </c>
      <c r="G132" s="43" t="s">
        <v>10645</v>
      </c>
      <c r="H132" s="54" t="s">
        <v>10194</v>
      </c>
      <c r="I132" s="114"/>
      <c r="J132" s="67"/>
      <c r="K132" s="67"/>
      <c r="L132" s="67"/>
    </row>
    <row r="133" spans="1:12" ht="30" x14ac:dyDescent="0.4">
      <c r="A133" s="125" t="s">
        <v>8848</v>
      </c>
      <c r="B133" s="817" t="s">
        <v>3721</v>
      </c>
      <c r="D133" s="157" t="s">
        <v>10646</v>
      </c>
      <c r="E133" s="38" t="s">
        <v>10647</v>
      </c>
      <c r="F133" s="44" t="s">
        <v>10648</v>
      </c>
      <c r="G133" s="43" t="s">
        <v>10649</v>
      </c>
      <c r="H133" s="69" t="s">
        <v>5337</v>
      </c>
      <c r="I133" s="66"/>
      <c r="J133" s="67"/>
      <c r="K133" s="67"/>
      <c r="L133" s="67"/>
    </row>
    <row r="134" spans="1:12" ht="30" x14ac:dyDescent="0.4">
      <c r="A134" s="125" t="s">
        <v>10039</v>
      </c>
      <c r="B134" s="817" t="s">
        <v>3723</v>
      </c>
      <c r="D134" s="157" t="s">
        <v>10650</v>
      </c>
      <c r="E134" s="38" t="s">
        <v>10651</v>
      </c>
      <c r="F134" s="44" t="s">
        <v>10652</v>
      </c>
      <c r="G134" s="43" t="s">
        <v>10653</v>
      </c>
      <c r="H134" s="828" t="s">
        <v>10654</v>
      </c>
      <c r="I134" s="68" t="s">
        <v>10655</v>
      </c>
      <c r="J134" s="67"/>
      <c r="K134" s="67"/>
      <c r="L134" s="67"/>
    </row>
    <row r="135" spans="1:12" ht="30" x14ac:dyDescent="0.4">
      <c r="A135" s="125" t="s">
        <v>10039</v>
      </c>
      <c r="B135" s="817" t="s">
        <v>3725</v>
      </c>
      <c r="D135" s="157" t="s">
        <v>10656</v>
      </c>
      <c r="E135" s="38" t="s">
        <v>10657</v>
      </c>
      <c r="F135" s="44" t="s">
        <v>10658</v>
      </c>
      <c r="G135" s="43" t="s">
        <v>10653</v>
      </c>
      <c r="H135" s="828" t="s">
        <v>10654</v>
      </c>
      <c r="I135" s="68" t="s">
        <v>10659</v>
      </c>
      <c r="J135" s="67"/>
      <c r="K135" s="67"/>
      <c r="L135" s="67"/>
    </row>
    <row r="136" spans="1:12" ht="30" x14ac:dyDescent="0.4">
      <c r="A136" s="125" t="s">
        <v>10039</v>
      </c>
      <c r="B136" s="817" t="s">
        <v>3727</v>
      </c>
      <c r="D136" s="157" t="s">
        <v>10660</v>
      </c>
      <c r="E136" s="38" t="s">
        <v>10661</v>
      </c>
      <c r="F136" s="44" t="s">
        <v>10662</v>
      </c>
      <c r="G136" s="43" t="s">
        <v>10653</v>
      </c>
      <c r="H136" s="828" t="s">
        <v>10663</v>
      </c>
      <c r="I136" s="68" t="s">
        <v>10664</v>
      </c>
      <c r="J136" s="67"/>
      <c r="K136" s="67"/>
      <c r="L136" s="67"/>
    </row>
    <row r="137" spans="1:12" ht="30" x14ac:dyDescent="0.4">
      <c r="A137" s="125" t="s">
        <v>8581</v>
      </c>
      <c r="B137" s="817" t="s">
        <v>3729</v>
      </c>
      <c r="D137" s="157" t="s">
        <v>10665</v>
      </c>
      <c r="E137" s="38" t="s">
        <v>10666</v>
      </c>
      <c r="F137" s="44" t="s">
        <v>10667</v>
      </c>
      <c r="G137" s="43" t="s">
        <v>10668</v>
      </c>
      <c r="H137" s="828" t="s">
        <v>10669</v>
      </c>
      <c r="I137" s="68" t="s">
        <v>10670</v>
      </c>
      <c r="J137" s="67"/>
      <c r="K137" s="67"/>
      <c r="L137" s="67"/>
    </row>
    <row r="138" spans="1:12" ht="30" x14ac:dyDescent="0.4">
      <c r="A138" s="125" t="s">
        <v>10086</v>
      </c>
      <c r="B138" s="817" t="s">
        <v>3731</v>
      </c>
      <c r="D138" s="157" t="s">
        <v>10671</v>
      </c>
      <c r="E138" s="38" t="s">
        <v>10672</v>
      </c>
      <c r="F138" s="44" t="s">
        <v>10673</v>
      </c>
      <c r="G138" s="43" t="s">
        <v>10674</v>
      </c>
      <c r="H138" s="828" t="s">
        <v>10675</v>
      </c>
      <c r="I138" s="68" t="s">
        <v>10676</v>
      </c>
      <c r="J138" s="67"/>
      <c r="K138" s="67"/>
      <c r="L138" s="67"/>
    </row>
    <row r="139" spans="1:12" ht="30" x14ac:dyDescent="0.4">
      <c r="A139" s="125" t="s">
        <v>8581</v>
      </c>
      <c r="B139" s="817" t="s">
        <v>3733</v>
      </c>
      <c r="D139" s="157" t="s">
        <v>10677</v>
      </c>
      <c r="E139" s="38" t="s">
        <v>10678</v>
      </c>
      <c r="F139" s="44" t="s">
        <v>10679</v>
      </c>
      <c r="G139" s="43" t="s">
        <v>4399</v>
      </c>
      <c r="H139" s="828" t="s">
        <v>10680</v>
      </c>
      <c r="I139" s="68" t="s">
        <v>10681</v>
      </c>
      <c r="J139" s="151"/>
      <c r="K139" s="67"/>
      <c r="L139" s="67"/>
    </row>
    <row r="140" spans="1:12" ht="30" x14ac:dyDescent="0.4">
      <c r="A140" s="125" t="s">
        <v>8622</v>
      </c>
      <c r="B140" s="817" t="s">
        <v>3735</v>
      </c>
      <c r="D140" s="157" t="s">
        <v>10682</v>
      </c>
      <c r="E140" s="38" t="s">
        <v>10683</v>
      </c>
      <c r="F140" s="44" t="s">
        <v>10684</v>
      </c>
      <c r="G140" s="43" t="s">
        <v>10685</v>
      </c>
      <c r="H140" s="828" t="s">
        <v>10686</v>
      </c>
      <c r="I140" s="68" t="s">
        <v>10687</v>
      </c>
      <c r="J140" s="67"/>
      <c r="K140" s="67"/>
      <c r="L140" s="67"/>
    </row>
    <row r="141" spans="1:12" ht="30" x14ac:dyDescent="0.4">
      <c r="A141" s="125" t="s">
        <v>8581</v>
      </c>
      <c r="B141" s="817" t="s">
        <v>3737</v>
      </c>
      <c r="D141" s="157" t="s">
        <v>10688</v>
      </c>
      <c r="E141" s="38" t="s">
        <v>10689</v>
      </c>
      <c r="F141" s="44" t="s">
        <v>10690</v>
      </c>
      <c r="G141" s="43" t="s">
        <v>4399</v>
      </c>
      <c r="H141" s="828" t="s">
        <v>10691</v>
      </c>
      <c r="I141" s="68" t="s">
        <v>10692</v>
      </c>
      <c r="J141" s="67"/>
      <c r="K141" s="67"/>
      <c r="L141" s="67"/>
    </row>
    <row r="142" spans="1:12" ht="30" x14ac:dyDescent="0.4">
      <c r="A142" s="125" t="s">
        <v>10693</v>
      </c>
      <c r="B142" s="817" t="s">
        <v>3739</v>
      </c>
      <c r="D142" s="157" t="s">
        <v>10694</v>
      </c>
      <c r="E142" s="38" t="s">
        <v>10695</v>
      </c>
      <c r="F142" s="44" t="s">
        <v>10696</v>
      </c>
      <c r="G142" s="43" t="s">
        <v>10697</v>
      </c>
      <c r="H142" s="660" t="s">
        <v>10698</v>
      </c>
      <c r="I142" s="68" t="s">
        <v>10699</v>
      </c>
      <c r="J142" s="67"/>
      <c r="K142" s="67"/>
      <c r="L142" s="67"/>
    </row>
    <row r="143" spans="1:12" ht="30" x14ac:dyDescent="0.4">
      <c r="A143" s="125" t="s">
        <v>8771</v>
      </c>
      <c r="B143" s="817" t="s">
        <v>3741</v>
      </c>
      <c r="D143" s="157" t="s">
        <v>10700</v>
      </c>
      <c r="E143" s="38" t="s">
        <v>10701</v>
      </c>
      <c r="F143" s="44" t="s">
        <v>10702</v>
      </c>
      <c r="G143" s="43" t="s">
        <v>10703</v>
      </c>
      <c r="H143" s="54" t="s">
        <v>10194</v>
      </c>
      <c r="I143" s="66"/>
      <c r="J143" s="67"/>
      <c r="K143" s="67"/>
      <c r="L143" s="67"/>
    </row>
    <row r="144" spans="1:12" ht="30" x14ac:dyDescent="0.4">
      <c r="A144" s="125" t="s">
        <v>8771</v>
      </c>
      <c r="B144" s="817" t="s">
        <v>3743</v>
      </c>
      <c r="D144" s="157" t="s">
        <v>10704</v>
      </c>
      <c r="E144" s="38" t="s">
        <v>10705</v>
      </c>
      <c r="F144" s="44" t="s">
        <v>10706</v>
      </c>
      <c r="G144" s="43" t="s">
        <v>10707</v>
      </c>
      <c r="H144" s="54" t="s">
        <v>10194</v>
      </c>
      <c r="I144" s="742"/>
      <c r="J144" s="67"/>
      <c r="K144" s="67"/>
      <c r="L144" s="67"/>
    </row>
    <row r="145" spans="1:12" ht="30" x14ac:dyDescent="0.4">
      <c r="A145" s="125" t="s">
        <v>8771</v>
      </c>
      <c r="B145" s="817" t="s">
        <v>3745</v>
      </c>
      <c r="D145" s="157" t="s">
        <v>10708</v>
      </c>
      <c r="E145" s="38" t="s">
        <v>10709</v>
      </c>
      <c r="F145" s="44" t="s">
        <v>10710</v>
      </c>
      <c r="G145" s="43" t="s">
        <v>10711</v>
      </c>
      <c r="H145" s="54" t="s">
        <v>10194</v>
      </c>
      <c r="I145" s="68"/>
      <c r="J145" s="151"/>
      <c r="K145" s="67"/>
      <c r="L145" s="67"/>
    </row>
    <row r="146" spans="1:12" ht="30" x14ac:dyDescent="0.4">
      <c r="A146" s="125" t="s">
        <v>8581</v>
      </c>
      <c r="B146" s="817" t="s">
        <v>3747</v>
      </c>
      <c r="D146" s="157" t="s">
        <v>10712</v>
      </c>
      <c r="E146" s="38" t="s">
        <v>10713</v>
      </c>
      <c r="F146" s="44" t="s">
        <v>10714</v>
      </c>
      <c r="G146" s="43" t="s">
        <v>10715</v>
      </c>
      <c r="H146" s="828" t="s">
        <v>10716</v>
      </c>
      <c r="I146" s="74" t="s">
        <v>10717</v>
      </c>
      <c r="J146" s="67"/>
      <c r="K146" s="67"/>
      <c r="L146" s="67"/>
    </row>
    <row r="147" spans="1:12" ht="30" x14ac:dyDescent="0.4">
      <c r="A147" s="125" t="s">
        <v>10086</v>
      </c>
      <c r="B147" s="817" t="s">
        <v>3749</v>
      </c>
      <c r="D147" s="157" t="s">
        <v>10718</v>
      </c>
      <c r="E147" s="38" t="s">
        <v>10719</v>
      </c>
      <c r="F147" s="44" t="s">
        <v>10720</v>
      </c>
      <c r="G147" s="43" t="s">
        <v>10721</v>
      </c>
      <c r="H147" s="828" t="s">
        <v>10722</v>
      </c>
      <c r="I147" s="68" t="s">
        <v>10723</v>
      </c>
      <c r="J147" s="67"/>
      <c r="K147" s="67"/>
      <c r="L147" s="67"/>
    </row>
    <row r="148" spans="1:12" ht="30" x14ac:dyDescent="0.4">
      <c r="A148" s="125" t="s">
        <v>10086</v>
      </c>
      <c r="B148" s="817" t="s">
        <v>3751</v>
      </c>
      <c r="D148" s="157" t="s">
        <v>10724</v>
      </c>
      <c r="E148" s="38" t="s">
        <v>10725</v>
      </c>
      <c r="F148" s="44" t="s">
        <v>10726</v>
      </c>
      <c r="G148" s="43" t="s">
        <v>10727</v>
      </c>
      <c r="H148" s="69" t="s">
        <v>10728</v>
      </c>
      <c r="I148" s="68"/>
      <c r="J148" s="67"/>
      <c r="K148" s="67"/>
      <c r="L148" s="67"/>
    </row>
    <row r="149" spans="1:12" ht="30" x14ac:dyDescent="0.4">
      <c r="A149" s="125" t="s">
        <v>8581</v>
      </c>
      <c r="B149" s="817" t="s">
        <v>3753</v>
      </c>
      <c r="D149" s="157" t="s">
        <v>10729</v>
      </c>
      <c r="E149" s="38" t="s">
        <v>10730</v>
      </c>
      <c r="F149" s="44" t="s">
        <v>10731</v>
      </c>
      <c r="G149" s="43" t="s">
        <v>4399</v>
      </c>
      <c r="H149" s="828" t="s">
        <v>10732</v>
      </c>
      <c r="I149" s="68" t="s">
        <v>10733</v>
      </c>
      <c r="J149" s="67"/>
      <c r="K149" s="67"/>
      <c r="L149" s="67"/>
    </row>
    <row r="150" spans="1:12" ht="30" x14ac:dyDescent="0.4">
      <c r="A150" s="125" t="s">
        <v>10734</v>
      </c>
      <c r="B150" s="817" t="s">
        <v>3755</v>
      </c>
      <c r="D150" s="157" t="s">
        <v>10735</v>
      </c>
      <c r="E150" s="38" t="s">
        <v>10736</v>
      </c>
      <c r="F150" s="44" t="s">
        <v>10737</v>
      </c>
      <c r="G150" s="43" t="s">
        <v>10738</v>
      </c>
      <c r="H150" s="828" t="s">
        <v>10739</v>
      </c>
      <c r="I150" s="68" t="s">
        <v>10740</v>
      </c>
      <c r="J150" s="67"/>
      <c r="K150" s="67"/>
      <c r="L150" s="67"/>
    </row>
    <row r="151" spans="1:12" ht="30" x14ac:dyDescent="0.4">
      <c r="A151" s="125" t="s">
        <v>8080</v>
      </c>
      <c r="B151" s="817" t="s">
        <v>3757</v>
      </c>
      <c r="D151" s="157" t="s">
        <v>10741</v>
      </c>
      <c r="E151" s="38" t="s">
        <v>10742</v>
      </c>
      <c r="F151" s="44" t="s">
        <v>10743</v>
      </c>
      <c r="G151" s="43" t="s">
        <v>10744</v>
      </c>
      <c r="H151" s="54" t="s">
        <v>10194</v>
      </c>
      <c r="I151" s="66"/>
      <c r="J151" s="67"/>
      <c r="K151" s="67"/>
      <c r="L151" s="67"/>
    </row>
    <row r="152" spans="1:12" ht="30" x14ac:dyDescent="0.4">
      <c r="A152" s="125" t="s">
        <v>8080</v>
      </c>
      <c r="B152" s="817" t="s">
        <v>3759</v>
      </c>
      <c r="D152" s="157" t="s">
        <v>10745</v>
      </c>
      <c r="E152" s="38" t="s">
        <v>10746</v>
      </c>
      <c r="F152" s="44" t="s">
        <v>10747</v>
      </c>
      <c r="G152" s="43" t="s">
        <v>10748</v>
      </c>
      <c r="H152" s="54" t="s">
        <v>10194</v>
      </c>
      <c r="I152" s="742"/>
      <c r="J152" s="67"/>
      <c r="K152" s="67"/>
      <c r="L152" s="67"/>
    </row>
    <row r="153" spans="1:12" ht="30" x14ac:dyDescent="0.4">
      <c r="A153" s="125" t="s">
        <v>8581</v>
      </c>
      <c r="B153" s="817" t="s">
        <v>3761</v>
      </c>
      <c r="D153" s="157" t="s">
        <v>10749</v>
      </c>
      <c r="E153" s="38" t="s">
        <v>10750</v>
      </c>
      <c r="F153" s="44" t="s">
        <v>10751</v>
      </c>
      <c r="G153" s="43" t="s">
        <v>4399</v>
      </c>
      <c r="H153" s="828" t="s">
        <v>10752</v>
      </c>
      <c r="I153" s="68" t="s">
        <v>10753</v>
      </c>
      <c r="J153" s="67"/>
      <c r="K153" s="67"/>
      <c r="L153" s="67"/>
    </row>
    <row r="154" spans="1:12" ht="30" x14ac:dyDescent="0.4">
      <c r="A154" s="125" t="s">
        <v>8080</v>
      </c>
      <c r="B154" s="817" t="s">
        <v>3763</v>
      </c>
      <c r="D154" s="157" t="s">
        <v>10754</v>
      </c>
      <c r="E154" s="38" t="s">
        <v>10755</v>
      </c>
      <c r="F154" s="44" t="s">
        <v>10756</v>
      </c>
      <c r="G154" s="43" t="s">
        <v>10757</v>
      </c>
      <c r="H154" s="54" t="s">
        <v>10194</v>
      </c>
      <c r="I154" s="66"/>
      <c r="J154" s="67"/>
      <c r="K154" s="67"/>
      <c r="L154" s="67"/>
    </row>
    <row r="155" spans="1:12" ht="30" x14ac:dyDescent="0.4">
      <c r="A155" s="125" t="s">
        <v>7699</v>
      </c>
      <c r="B155" s="817" t="s">
        <v>3765</v>
      </c>
      <c r="D155" s="157" t="s">
        <v>10758</v>
      </c>
      <c r="E155" s="38" t="s">
        <v>10759</v>
      </c>
      <c r="F155" s="44" t="s">
        <v>10760</v>
      </c>
      <c r="G155" s="43" t="s">
        <v>10761</v>
      </c>
      <c r="H155" s="937">
        <v>38995</v>
      </c>
      <c r="I155" s="68" t="s">
        <v>10762</v>
      </c>
      <c r="J155" s="67"/>
      <c r="K155" s="67"/>
      <c r="L155" s="67"/>
    </row>
    <row r="156" spans="1:12" ht="30" x14ac:dyDescent="0.4">
      <c r="A156" s="125" t="s">
        <v>5334</v>
      </c>
      <c r="B156" s="817" t="s">
        <v>3767</v>
      </c>
      <c r="D156" s="157" t="s">
        <v>10763</v>
      </c>
      <c r="E156" s="38" t="s">
        <v>10764</v>
      </c>
      <c r="F156" s="44" t="s">
        <v>10765</v>
      </c>
      <c r="G156" s="43" t="s">
        <v>10766</v>
      </c>
      <c r="H156" s="828" t="s">
        <v>10767</v>
      </c>
      <c r="I156" s="68" t="s">
        <v>10768</v>
      </c>
      <c r="J156" s="67"/>
      <c r="K156" s="67"/>
      <c r="L156" s="67"/>
    </row>
    <row r="157" spans="1:12" ht="30" x14ac:dyDescent="0.4">
      <c r="A157" s="125" t="s">
        <v>8581</v>
      </c>
      <c r="B157" s="817" t="s">
        <v>3769</v>
      </c>
      <c r="D157" s="157" t="s">
        <v>10769</v>
      </c>
      <c r="E157" s="38" t="s">
        <v>10770</v>
      </c>
      <c r="F157" s="44" t="s">
        <v>10771</v>
      </c>
      <c r="G157" s="43" t="s">
        <v>4399</v>
      </c>
      <c r="H157" s="828" t="s">
        <v>10772</v>
      </c>
      <c r="I157" s="68" t="s">
        <v>7336</v>
      </c>
      <c r="J157" s="67"/>
      <c r="K157" s="67"/>
      <c r="L157" s="67"/>
    </row>
    <row r="158" spans="1:12" ht="30" x14ac:dyDescent="0.4">
      <c r="A158" s="125" t="s">
        <v>8080</v>
      </c>
      <c r="B158" s="817" t="s">
        <v>3771</v>
      </c>
      <c r="D158" s="157" t="s">
        <v>10773</v>
      </c>
      <c r="E158" s="38" t="s">
        <v>10774</v>
      </c>
      <c r="F158" s="44" t="s">
        <v>10775</v>
      </c>
      <c r="G158" s="43" t="s">
        <v>10776</v>
      </c>
      <c r="H158" s="54" t="s">
        <v>10194</v>
      </c>
      <c r="I158" s="742"/>
      <c r="J158" s="151"/>
      <c r="K158" s="115"/>
      <c r="L158" s="67"/>
    </row>
    <row r="159" spans="1:12" ht="30" x14ac:dyDescent="0.4">
      <c r="A159" s="125" t="s">
        <v>8080</v>
      </c>
      <c r="B159" s="817" t="s">
        <v>3773</v>
      </c>
      <c r="D159" s="157" t="s">
        <v>10777</v>
      </c>
      <c r="E159" s="38" t="s">
        <v>10778</v>
      </c>
      <c r="F159" s="44" t="s">
        <v>10779</v>
      </c>
      <c r="G159" s="43" t="s">
        <v>10780</v>
      </c>
      <c r="H159" s="54" t="s">
        <v>10194</v>
      </c>
      <c r="I159" s="66"/>
      <c r="J159" s="67"/>
      <c r="K159" s="67"/>
      <c r="L159" s="67"/>
    </row>
    <row r="160" spans="1:12" ht="30" x14ac:dyDescent="0.4">
      <c r="A160" s="125" t="s">
        <v>8080</v>
      </c>
      <c r="B160" s="817" t="s">
        <v>3775</v>
      </c>
      <c r="D160" s="157" t="s">
        <v>10781</v>
      </c>
      <c r="E160" s="38" t="s">
        <v>10782</v>
      </c>
      <c r="F160" s="44" t="s">
        <v>10783</v>
      </c>
      <c r="G160" s="43" t="s">
        <v>10784</v>
      </c>
      <c r="H160" s="54" t="s">
        <v>10194</v>
      </c>
      <c r="I160" s="66"/>
      <c r="J160" s="67"/>
      <c r="K160" s="67"/>
      <c r="L160" s="67"/>
    </row>
    <row r="161" spans="1:13" ht="30" x14ac:dyDescent="0.4">
      <c r="A161" s="125" t="s">
        <v>9335</v>
      </c>
      <c r="B161" s="817" t="s">
        <v>3777</v>
      </c>
      <c r="D161" s="157" t="s">
        <v>10785</v>
      </c>
      <c r="E161" s="38" t="s">
        <v>10786</v>
      </c>
      <c r="F161" s="44" t="s">
        <v>10787</v>
      </c>
      <c r="G161" s="43" t="s">
        <v>10788</v>
      </c>
      <c r="H161" s="69" t="s">
        <v>10789</v>
      </c>
      <c r="I161" s="66"/>
      <c r="J161" s="67"/>
      <c r="K161" s="67"/>
      <c r="L161" s="67"/>
    </row>
    <row r="162" spans="1:13" ht="56.25" x14ac:dyDescent="0.4">
      <c r="A162" s="125" t="s">
        <v>7910</v>
      </c>
      <c r="B162" s="817" t="s">
        <v>3779</v>
      </c>
      <c r="D162" s="157" t="s">
        <v>712</v>
      </c>
      <c r="E162" s="38" t="s">
        <v>630</v>
      </c>
      <c r="F162" s="44" t="s">
        <v>631</v>
      </c>
      <c r="G162" s="43" t="s">
        <v>10790</v>
      </c>
      <c r="H162" s="55" t="s">
        <v>10791</v>
      </c>
      <c r="I162" s="68" t="s">
        <v>10792</v>
      </c>
      <c r="J162" s="67"/>
      <c r="K162" s="67"/>
      <c r="L162" s="67"/>
    </row>
    <row r="163" spans="1:13" ht="30" x14ac:dyDescent="0.4">
      <c r="A163" s="125" t="s">
        <v>9335</v>
      </c>
      <c r="B163" s="817" t="s">
        <v>3781</v>
      </c>
      <c r="D163" s="157" t="s">
        <v>10793</v>
      </c>
      <c r="E163" s="38" t="s">
        <v>10794</v>
      </c>
      <c r="F163" s="44" t="s">
        <v>10795</v>
      </c>
      <c r="G163" s="43" t="s">
        <v>10796</v>
      </c>
      <c r="H163" s="54" t="s">
        <v>10797</v>
      </c>
      <c r="I163" s="66"/>
      <c r="J163" s="67"/>
      <c r="K163" s="67"/>
      <c r="L163" s="67"/>
    </row>
    <row r="164" spans="1:13" ht="30" x14ac:dyDescent="0.4">
      <c r="A164" s="125" t="s">
        <v>8771</v>
      </c>
      <c r="B164" s="817" t="s">
        <v>3783</v>
      </c>
      <c r="D164" s="157" t="s">
        <v>10798</v>
      </c>
      <c r="E164" s="38" t="s">
        <v>10799</v>
      </c>
      <c r="F164" s="44" t="s">
        <v>10800</v>
      </c>
      <c r="G164" s="43" t="s">
        <v>10801</v>
      </c>
      <c r="H164" s="54" t="s">
        <v>10194</v>
      </c>
      <c r="I164" s="66"/>
      <c r="J164" s="67"/>
      <c r="K164" s="67"/>
      <c r="L164" s="67"/>
    </row>
    <row r="165" spans="1:13" ht="30" x14ac:dyDescent="0.4">
      <c r="A165" s="125" t="s">
        <v>10802</v>
      </c>
      <c r="B165" s="817" t="s">
        <v>3785</v>
      </c>
      <c r="D165" s="157" t="s">
        <v>10803</v>
      </c>
      <c r="E165" s="38" t="s">
        <v>10804</v>
      </c>
      <c r="F165" s="44" t="s">
        <v>10805</v>
      </c>
      <c r="G165" s="43" t="s">
        <v>10806</v>
      </c>
      <c r="H165" s="54" t="s">
        <v>10194</v>
      </c>
      <c r="I165" s="66"/>
      <c r="J165" s="67"/>
      <c r="K165" s="67"/>
      <c r="L165" s="67"/>
    </row>
    <row r="166" spans="1:13" ht="30" x14ac:dyDescent="0.4">
      <c r="A166" s="125" t="s">
        <v>10802</v>
      </c>
      <c r="B166" s="817" t="s">
        <v>3787</v>
      </c>
      <c r="D166" s="157" t="s">
        <v>10807</v>
      </c>
      <c r="E166" s="38" t="s">
        <v>10808</v>
      </c>
      <c r="F166" s="44" t="s">
        <v>10809</v>
      </c>
      <c r="G166" s="43" t="s">
        <v>10810</v>
      </c>
      <c r="H166" s="54" t="s">
        <v>10194</v>
      </c>
      <c r="I166" s="839"/>
      <c r="J166" s="67"/>
      <c r="K166" s="67"/>
      <c r="L166" s="67"/>
    </row>
    <row r="167" spans="1:13" ht="30" x14ac:dyDescent="0.4">
      <c r="A167" s="125" t="s">
        <v>10802</v>
      </c>
      <c r="B167" s="817" t="s">
        <v>3789</v>
      </c>
      <c r="D167" s="157" t="s">
        <v>10811</v>
      </c>
      <c r="E167" s="38" t="s">
        <v>10812</v>
      </c>
      <c r="F167" s="44" t="s">
        <v>10813</v>
      </c>
      <c r="G167" s="43" t="s">
        <v>10814</v>
      </c>
      <c r="H167" s="54" t="s">
        <v>10194</v>
      </c>
      <c r="I167" s="66"/>
      <c r="J167" s="67"/>
      <c r="K167" s="67"/>
      <c r="L167" s="67"/>
    </row>
    <row r="168" spans="1:13" ht="30" x14ac:dyDescent="0.4">
      <c r="A168" s="125" t="s">
        <v>10802</v>
      </c>
      <c r="B168" s="817" t="s">
        <v>3791</v>
      </c>
      <c r="D168" s="157" t="s">
        <v>10815</v>
      </c>
      <c r="E168" s="38" t="s">
        <v>10816</v>
      </c>
      <c r="F168" s="44" t="s">
        <v>10817</v>
      </c>
      <c r="G168" s="43" t="s">
        <v>10818</v>
      </c>
      <c r="H168" s="54" t="s">
        <v>10194</v>
      </c>
      <c r="I168" s="940"/>
      <c r="J168" s="67"/>
      <c r="K168" s="67"/>
      <c r="L168" s="67"/>
    </row>
    <row r="169" spans="1:13" ht="30" x14ac:dyDescent="0.4">
      <c r="A169" s="125" t="s">
        <v>10802</v>
      </c>
      <c r="B169" s="817" t="s">
        <v>3793</v>
      </c>
      <c r="D169" s="157" t="s">
        <v>10819</v>
      </c>
      <c r="E169" s="38" t="s">
        <v>10820</v>
      </c>
      <c r="F169" s="44" t="s">
        <v>10821</v>
      </c>
      <c r="G169" s="43" t="s">
        <v>10822</v>
      </c>
      <c r="H169" s="54" t="s">
        <v>10194</v>
      </c>
      <c r="I169" s="66"/>
      <c r="J169" s="67"/>
      <c r="K169" s="67"/>
      <c r="L169" s="67"/>
    </row>
    <row r="170" spans="1:13" ht="30" x14ac:dyDescent="0.4">
      <c r="A170" s="125" t="s">
        <v>10802</v>
      </c>
      <c r="B170" s="817" t="s">
        <v>3795</v>
      </c>
      <c r="D170" s="157" t="s">
        <v>10823</v>
      </c>
      <c r="E170" s="38" t="s">
        <v>10824</v>
      </c>
      <c r="F170" s="44" t="s">
        <v>10825</v>
      </c>
      <c r="G170" s="43" t="s">
        <v>10826</v>
      </c>
      <c r="H170" s="54" t="s">
        <v>10194</v>
      </c>
      <c r="I170" s="940"/>
      <c r="J170" s="67"/>
      <c r="K170" s="67"/>
      <c r="L170" s="67"/>
    </row>
    <row r="171" spans="1:13" ht="30" x14ac:dyDescent="0.4">
      <c r="A171" s="125" t="s">
        <v>10802</v>
      </c>
      <c r="B171" s="817" t="s">
        <v>3797</v>
      </c>
      <c r="D171" s="157" t="s">
        <v>10827</v>
      </c>
      <c r="E171" s="38" t="s">
        <v>10828</v>
      </c>
      <c r="F171" s="44" t="s">
        <v>10829</v>
      </c>
      <c r="G171" s="43" t="s">
        <v>10830</v>
      </c>
      <c r="H171" s="54" t="s">
        <v>10194</v>
      </c>
      <c r="I171" s="940"/>
      <c r="J171" s="67"/>
      <c r="K171" s="67"/>
      <c r="L171" s="67"/>
    </row>
    <row r="172" spans="1:13" ht="30" x14ac:dyDescent="0.4">
      <c r="A172" s="125" t="s">
        <v>5334</v>
      </c>
      <c r="B172" s="817" t="s">
        <v>3799</v>
      </c>
      <c r="D172" s="157" t="s">
        <v>10831</v>
      </c>
      <c r="E172" s="38" t="s">
        <v>10832</v>
      </c>
      <c r="F172" s="44" t="s">
        <v>10833</v>
      </c>
      <c r="G172" s="43" t="s">
        <v>10834</v>
      </c>
      <c r="H172" s="69" t="s">
        <v>5337</v>
      </c>
      <c r="I172" s="840"/>
      <c r="J172" s="841"/>
      <c r="K172" s="67"/>
      <c r="L172" s="67"/>
    </row>
    <row r="173" spans="1:13" ht="30" x14ac:dyDescent="0.4">
      <c r="A173" s="125" t="s">
        <v>337</v>
      </c>
      <c r="B173" s="817" t="s">
        <v>3801</v>
      </c>
      <c r="D173" s="157" t="s">
        <v>10835</v>
      </c>
      <c r="E173" s="38" t="s">
        <v>10836</v>
      </c>
      <c r="F173" s="44" t="s">
        <v>10837</v>
      </c>
      <c r="G173" s="43" t="s">
        <v>10838</v>
      </c>
      <c r="H173" s="54" t="s">
        <v>10839</v>
      </c>
      <c r="I173" s="840" t="s">
        <v>10840</v>
      </c>
      <c r="J173" s="67"/>
      <c r="K173" s="67"/>
      <c r="L173" s="67"/>
    </row>
    <row r="174" spans="1:13" ht="30" x14ac:dyDescent="0.4">
      <c r="A174" s="125" t="s">
        <v>10086</v>
      </c>
      <c r="B174" s="817" t="s">
        <v>3803</v>
      </c>
      <c r="D174" s="157" t="s">
        <v>10841</v>
      </c>
      <c r="E174" s="38" t="s">
        <v>10842</v>
      </c>
      <c r="F174" s="44" t="s">
        <v>10843</v>
      </c>
      <c r="G174" s="43" t="s">
        <v>10844</v>
      </c>
      <c r="H174" s="828" t="s">
        <v>10845</v>
      </c>
      <c r="I174" s="840" t="s">
        <v>3264</v>
      </c>
      <c r="J174" s="67"/>
      <c r="K174" s="67"/>
      <c r="L174" s="67"/>
      <c r="M174" t="s">
        <v>10846</v>
      </c>
    </row>
    <row r="175" spans="1:13" ht="30" x14ac:dyDescent="0.4">
      <c r="A175" s="125" t="s">
        <v>8080</v>
      </c>
      <c r="B175" s="817" t="s">
        <v>3805</v>
      </c>
      <c r="D175" s="157" t="s">
        <v>10847</v>
      </c>
      <c r="E175" s="38" t="s">
        <v>10848</v>
      </c>
      <c r="F175" s="44" t="s">
        <v>10849</v>
      </c>
      <c r="G175" s="43" t="s">
        <v>10850</v>
      </c>
      <c r="H175" s="54" t="s">
        <v>10194</v>
      </c>
      <c r="I175" s="941"/>
      <c r="J175" s="67"/>
      <c r="K175" s="67"/>
      <c r="L175" s="67"/>
    </row>
    <row r="176" spans="1:13" ht="30" x14ac:dyDescent="0.4">
      <c r="A176" s="125" t="s">
        <v>10851</v>
      </c>
      <c r="B176" s="817" t="s">
        <v>3807</v>
      </c>
      <c r="D176" s="157" t="s">
        <v>10852</v>
      </c>
      <c r="E176" s="38" t="s">
        <v>10853</v>
      </c>
      <c r="F176" s="44" t="s">
        <v>10854</v>
      </c>
      <c r="G176" s="43" t="s">
        <v>10855</v>
      </c>
      <c r="H176" s="828" t="s">
        <v>10856</v>
      </c>
      <c r="I176" s="66"/>
      <c r="J176" s="67"/>
      <c r="K176" s="67"/>
      <c r="L176" s="67"/>
    </row>
    <row r="177" spans="1:13" ht="30" x14ac:dyDescent="0.4">
      <c r="A177" s="125" t="s">
        <v>8622</v>
      </c>
      <c r="B177" s="817" t="s">
        <v>3809</v>
      </c>
      <c r="D177" s="157" t="s">
        <v>10857</v>
      </c>
      <c r="E177" s="38" t="s">
        <v>10858</v>
      </c>
      <c r="F177" s="44" t="s">
        <v>10859</v>
      </c>
      <c r="G177" s="43" t="s">
        <v>10860</v>
      </c>
      <c r="H177" s="828" t="s">
        <v>10861</v>
      </c>
      <c r="I177" s="840" t="s">
        <v>10862</v>
      </c>
      <c r="J177" s="67"/>
      <c r="K177" s="67"/>
      <c r="L177" s="67"/>
    </row>
    <row r="178" spans="1:13" ht="30" x14ac:dyDescent="0.4">
      <c r="A178" s="125" t="s">
        <v>4456</v>
      </c>
      <c r="B178" s="817" t="s">
        <v>3811</v>
      </c>
      <c r="D178" s="157" t="s">
        <v>10863</v>
      </c>
      <c r="E178" s="38" t="s">
        <v>10864</v>
      </c>
      <c r="F178" s="44" t="s">
        <v>10865</v>
      </c>
      <c r="G178" s="43" t="s">
        <v>10866</v>
      </c>
      <c r="H178" s="54" t="s">
        <v>10607</v>
      </c>
      <c r="I178" s="942"/>
      <c r="J178" s="67"/>
      <c r="K178" s="67"/>
      <c r="L178" s="67"/>
    </row>
    <row r="179" spans="1:13" ht="30" x14ac:dyDescent="0.4">
      <c r="A179" s="125" t="s">
        <v>337</v>
      </c>
      <c r="B179" s="817" t="s">
        <v>3813</v>
      </c>
      <c r="D179" s="157" t="s">
        <v>10867</v>
      </c>
      <c r="E179" s="38" t="s">
        <v>10868</v>
      </c>
      <c r="F179" s="44" t="s">
        <v>10869</v>
      </c>
      <c r="G179" s="43" t="s">
        <v>10870</v>
      </c>
      <c r="H179" s="943" t="s">
        <v>10871</v>
      </c>
      <c r="I179" s="66"/>
      <c r="J179" s="67"/>
      <c r="K179" s="67"/>
      <c r="L179" s="67"/>
    </row>
    <row r="180" spans="1:13" ht="30" x14ac:dyDescent="0.4">
      <c r="A180" s="125" t="s">
        <v>337</v>
      </c>
      <c r="B180" s="817" t="s">
        <v>3815</v>
      </c>
      <c r="D180" s="157" t="s">
        <v>10872</v>
      </c>
      <c r="E180" s="38" t="s">
        <v>10873</v>
      </c>
      <c r="F180" s="44" t="s">
        <v>10874</v>
      </c>
      <c r="G180" s="57" t="s">
        <v>10875</v>
      </c>
      <c r="H180" s="843" t="s">
        <v>10871</v>
      </c>
      <c r="I180" s="944"/>
      <c r="J180" s="67"/>
      <c r="K180" s="67"/>
      <c r="L180" s="67"/>
    </row>
    <row r="181" spans="1:13" ht="30" x14ac:dyDescent="0.4">
      <c r="A181" s="125" t="s">
        <v>337</v>
      </c>
      <c r="B181" s="817" t="s">
        <v>3817</v>
      </c>
      <c r="D181" s="157" t="s">
        <v>10876</v>
      </c>
      <c r="E181" s="38" t="s">
        <v>10877</v>
      </c>
      <c r="F181" s="44" t="s">
        <v>10878</v>
      </c>
      <c r="G181" s="57" t="s">
        <v>10879</v>
      </c>
      <c r="H181" s="71" t="s">
        <v>10871</v>
      </c>
    </row>
    <row r="182" spans="1:13" ht="30" x14ac:dyDescent="0.4">
      <c r="A182" s="125" t="s">
        <v>10880</v>
      </c>
      <c r="B182" s="817" t="s">
        <v>3819</v>
      </c>
      <c r="D182" s="157" t="s">
        <v>10881</v>
      </c>
      <c r="E182" s="38" t="s">
        <v>10882</v>
      </c>
      <c r="F182" s="44" t="s">
        <v>10883</v>
      </c>
      <c r="G182" s="57" t="s">
        <v>10884</v>
      </c>
      <c r="H182" s="71" t="s">
        <v>10885</v>
      </c>
      <c r="I182" s="846" t="s">
        <v>10886</v>
      </c>
    </row>
    <row r="183" spans="1:13" ht="30" x14ac:dyDescent="0.4">
      <c r="A183" s="125" t="s">
        <v>10382</v>
      </c>
      <c r="B183" s="817" t="s">
        <v>3821</v>
      </c>
      <c r="D183" s="157" t="s">
        <v>10887</v>
      </c>
      <c r="E183" s="38" t="s">
        <v>10888</v>
      </c>
      <c r="F183" s="44" t="s">
        <v>10889</v>
      </c>
      <c r="G183" s="57" t="s">
        <v>10890</v>
      </c>
      <c r="H183" s="71" t="s">
        <v>10891</v>
      </c>
      <c r="I183" s="846" t="s">
        <v>10892</v>
      </c>
      <c r="M183" t="s">
        <v>10893</v>
      </c>
    </row>
    <row r="184" spans="1:13" ht="30" x14ac:dyDescent="0.4">
      <c r="A184" s="125" t="s">
        <v>10894</v>
      </c>
      <c r="B184" s="817" t="s">
        <v>3823</v>
      </c>
      <c r="C184" s="113"/>
      <c r="D184" s="157" t="s">
        <v>10895</v>
      </c>
      <c r="E184" s="38" t="s">
        <v>10896</v>
      </c>
      <c r="F184" s="44" t="s">
        <v>10897</v>
      </c>
      <c r="G184" s="57" t="s">
        <v>10898</v>
      </c>
      <c r="H184" s="71" t="s">
        <v>10899</v>
      </c>
    </row>
    <row r="185" spans="1:13" ht="30" x14ac:dyDescent="0.4">
      <c r="A185" s="125" t="s">
        <v>10499</v>
      </c>
      <c r="B185" s="817" t="s">
        <v>3824</v>
      </c>
      <c r="D185" s="157" t="s">
        <v>10900</v>
      </c>
      <c r="E185" s="38" t="s">
        <v>10901</v>
      </c>
      <c r="F185" s="44" t="s">
        <v>10902</v>
      </c>
      <c r="G185" s="57" t="s">
        <v>10903</v>
      </c>
      <c r="H185" s="58" t="s">
        <v>9550</v>
      </c>
    </row>
    <row r="186" spans="1:13" ht="30" x14ac:dyDescent="0.4">
      <c r="A186" s="125" t="s">
        <v>10904</v>
      </c>
      <c r="B186" s="817" t="s">
        <v>3825</v>
      </c>
      <c r="D186" s="157" t="s">
        <v>10905</v>
      </c>
      <c r="E186" s="38" t="s">
        <v>10906</v>
      </c>
      <c r="F186" s="44" t="s">
        <v>10907</v>
      </c>
      <c r="G186" s="57" t="s">
        <v>10908</v>
      </c>
      <c r="H186" s="62" t="s">
        <v>10728</v>
      </c>
    </row>
    <row r="187" spans="1:13" ht="30" x14ac:dyDescent="0.4">
      <c r="A187" s="125" t="s">
        <v>10086</v>
      </c>
      <c r="B187" s="817" t="s">
        <v>3826</v>
      </c>
      <c r="D187" s="157" t="s">
        <v>10909</v>
      </c>
      <c r="E187" s="38" t="s">
        <v>10910</v>
      </c>
      <c r="F187" s="44" t="s">
        <v>10911</v>
      </c>
      <c r="G187" s="43" t="s">
        <v>10912</v>
      </c>
      <c r="H187" s="62" t="s">
        <v>5337</v>
      </c>
    </row>
    <row r="188" spans="1:13" ht="30" x14ac:dyDescent="0.4">
      <c r="A188" s="125" t="s">
        <v>8581</v>
      </c>
      <c r="B188" s="817" t="s">
        <v>3827</v>
      </c>
      <c r="D188" s="157" t="s">
        <v>10913</v>
      </c>
      <c r="E188" s="38" t="s">
        <v>10914</v>
      </c>
      <c r="F188" s="44" t="s">
        <v>10915</v>
      </c>
      <c r="G188" s="57" t="s">
        <v>8109</v>
      </c>
      <c r="H188" s="71" t="s">
        <v>10916</v>
      </c>
    </row>
    <row r="189" spans="1:13" ht="30" x14ac:dyDescent="0.4">
      <c r="A189" s="125" t="s">
        <v>10880</v>
      </c>
      <c r="B189" s="817" t="s">
        <v>3828</v>
      </c>
      <c r="D189" s="157" t="s">
        <v>10917</v>
      </c>
      <c r="E189" s="38" t="s">
        <v>10918</v>
      </c>
      <c r="F189" s="44" t="s">
        <v>10919</v>
      </c>
      <c r="G189" s="57" t="s">
        <v>10920</v>
      </c>
      <c r="H189" s="71" t="s">
        <v>580</v>
      </c>
    </row>
    <row r="190" spans="1:13" ht="30" x14ac:dyDescent="0.4">
      <c r="A190" s="125" t="s">
        <v>10904</v>
      </c>
      <c r="B190" s="817" t="s">
        <v>3829</v>
      </c>
      <c r="D190" s="157" t="s">
        <v>10921</v>
      </c>
      <c r="E190" s="38" t="s">
        <v>10922</v>
      </c>
      <c r="F190" s="44" t="s">
        <v>10923</v>
      </c>
      <c r="G190" s="57" t="s">
        <v>10924</v>
      </c>
      <c r="H190" s="62" t="s">
        <v>10728</v>
      </c>
      <c r="I190" s="59" t="s">
        <v>10925</v>
      </c>
    </row>
    <row r="191" spans="1:13" ht="30" x14ac:dyDescent="0.4">
      <c r="A191" s="125" t="s">
        <v>10904</v>
      </c>
      <c r="B191" s="817" t="s">
        <v>3830</v>
      </c>
      <c r="D191" s="157" t="s">
        <v>10926</v>
      </c>
      <c r="E191" s="38" t="s">
        <v>10927</v>
      </c>
      <c r="F191" s="44" t="s">
        <v>10928</v>
      </c>
      <c r="G191" s="57" t="s">
        <v>10929</v>
      </c>
      <c r="H191" s="71" t="s">
        <v>10930</v>
      </c>
      <c r="I191" s="846" t="s">
        <v>2973</v>
      </c>
      <c r="M191" t="s">
        <v>10931</v>
      </c>
    </row>
    <row r="192" spans="1:13" ht="30" x14ac:dyDescent="0.4">
      <c r="A192" s="125" t="s">
        <v>10880</v>
      </c>
      <c r="B192" s="817" t="s">
        <v>3831</v>
      </c>
      <c r="D192" s="157" t="s">
        <v>10932</v>
      </c>
      <c r="E192" s="38" t="s">
        <v>10933</v>
      </c>
      <c r="F192" s="44" t="s">
        <v>10934</v>
      </c>
      <c r="G192" s="57" t="s">
        <v>10935</v>
      </c>
      <c r="H192" s="71" t="s">
        <v>10936</v>
      </c>
      <c r="I192" s="846" t="s">
        <v>10937</v>
      </c>
    </row>
    <row r="193" spans="1:14" ht="30" x14ac:dyDescent="0.4">
      <c r="A193" s="125" t="s">
        <v>8622</v>
      </c>
      <c r="B193" s="817" t="s">
        <v>3832</v>
      </c>
      <c r="D193" s="157" t="s">
        <v>10938</v>
      </c>
      <c r="E193" s="38" t="s">
        <v>10939</v>
      </c>
      <c r="F193" s="44" t="s">
        <v>10940</v>
      </c>
      <c r="G193" s="57" t="s">
        <v>10941</v>
      </c>
      <c r="H193" s="71" t="s">
        <v>10942</v>
      </c>
      <c r="I193" s="846" t="s">
        <v>10943</v>
      </c>
    </row>
    <row r="194" spans="1:14" ht="30" x14ac:dyDescent="0.4">
      <c r="A194" s="125" t="s">
        <v>8622</v>
      </c>
      <c r="B194" s="817" t="s">
        <v>3833</v>
      </c>
      <c r="D194" s="157" t="s">
        <v>10944</v>
      </c>
      <c r="E194" s="38" t="s">
        <v>10945</v>
      </c>
      <c r="F194" s="44" t="s">
        <v>10946</v>
      </c>
      <c r="G194" s="57" t="s">
        <v>10947</v>
      </c>
      <c r="H194" s="71" t="s">
        <v>10948</v>
      </c>
      <c r="I194" s="846" t="s">
        <v>3222</v>
      </c>
      <c r="M194" t="s">
        <v>10949</v>
      </c>
    </row>
    <row r="195" spans="1:14" ht="33.75" x14ac:dyDescent="0.4">
      <c r="A195" s="125" t="s">
        <v>10376</v>
      </c>
      <c r="B195" s="817" t="s">
        <v>3834</v>
      </c>
      <c r="D195" s="157" t="s">
        <v>10950</v>
      </c>
      <c r="E195" s="38" t="s">
        <v>10951</v>
      </c>
      <c r="F195" s="44" t="s">
        <v>10952</v>
      </c>
      <c r="G195" s="57" t="s">
        <v>10953</v>
      </c>
      <c r="H195" s="945" t="s">
        <v>10954</v>
      </c>
      <c r="I195" s="63"/>
    </row>
    <row r="196" spans="1:14" ht="30" x14ac:dyDescent="0.4">
      <c r="A196" s="125" t="s">
        <v>8622</v>
      </c>
      <c r="B196" s="817" t="s">
        <v>3835</v>
      </c>
      <c r="D196" s="157" t="s">
        <v>10955</v>
      </c>
      <c r="E196" s="38" t="s">
        <v>10956</v>
      </c>
      <c r="F196" s="44" t="s">
        <v>10957</v>
      </c>
      <c r="G196" s="57" t="s">
        <v>10958</v>
      </c>
      <c r="H196" s="71" t="s">
        <v>10959</v>
      </c>
      <c r="I196" s="59" t="s">
        <v>10960</v>
      </c>
    </row>
    <row r="197" spans="1:14" ht="30" x14ac:dyDescent="0.4">
      <c r="A197" s="125" t="s">
        <v>4456</v>
      </c>
      <c r="B197" s="817" t="s">
        <v>3836</v>
      </c>
      <c r="D197" s="157" t="s">
        <v>10961</v>
      </c>
      <c r="E197" s="38" t="s">
        <v>10962</v>
      </c>
      <c r="F197" s="44" t="s">
        <v>10963</v>
      </c>
      <c r="G197" s="57" t="s">
        <v>10958</v>
      </c>
      <c r="H197" s="71" t="s">
        <v>10959</v>
      </c>
      <c r="I197" s="59" t="s">
        <v>10964</v>
      </c>
    </row>
    <row r="198" spans="1:14" ht="30" x14ac:dyDescent="0.4">
      <c r="A198" s="125" t="s">
        <v>10851</v>
      </c>
      <c r="B198" s="817" t="s">
        <v>3837</v>
      </c>
      <c r="D198" s="157" t="s">
        <v>10965</v>
      </c>
      <c r="E198" s="38" t="s">
        <v>10966</v>
      </c>
      <c r="F198" s="44" t="s">
        <v>10967</v>
      </c>
      <c r="G198" s="57" t="s">
        <v>10958</v>
      </c>
      <c r="H198" s="71" t="s">
        <v>10959</v>
      </c>
      <c r="I198" s="59" t="s">
        <v>10968</v>
      </c>
    </row>
    <row r="199" spans="1:14" ht="30" x14ac:dyDescent="0.4">
      <c r="A199" s="125" t="s">
        <v>10969</v>
      </c>
      <c r="B199" s="817" t="s">
        <v>3838</v>
      </c>
      <c r="D199" s="157" t="s">
        <v>10970</v>
      </c>
      <c r="E199" s="38" t="s">
        <v>10971</v>
      </c>
      <c r="F199" s="44" t="s">
        <v>10972</v>
      </c>
      <c r="G199" s="57" t="s">
        <v>10973</v>
      </c>
      <c r="H199" s="62" t="s">
        <v>5337</v>
      </c>
      <c r="I199" s="59"/>
      <c r="N199">
        <v>113</v>
      </c>
    </row>
    <row r="200" spans="1:14" ht="30" x14ac:dyDescent="0.4">
      <c r="A200" s="125" t="s">
        <v>10376</v>
      </c>
      <c r="B200" s="817" t="s">
        <v>3839</v>
      </c>
      <c r="D200" s="157" t="s">
        <v>10974</v>
      </c>
      <c r="E200" s="38" t="s">
        <v>10975</v>
      </c>
      <c r="F200" s="44" t="s">
        <v>10976</v>
      </c>
      <c r="G200" s="57" t="s">
        <v>10977</v>
      </c>
      <c r="H200" s="71" t="s">
        <v>10978</v>
      </c>
      <c r="I200" s="59" t="s">
        <v>10979</v>
      </c>
    </row>
    <row r="201" spans="1:14" ht="30" x14ac:dyDescent="0.4">
      <c r="A201" s="125" t="s">
        <v>8622</v>
      </c>
      <c r="B201" s="817" t="s">
        <v>3840</v>
      </c>
      <c r="D201" s="157" t="s">
        <v>10980</v>
      </c>
      <c r="E201" s="38" t="s">
        <v>10981</v>
      </c>
      <c r="F201" s="44" t="s">
        <v>10982</v>
      </c>
      <c r="G201" s="57" t="s">
        <v>10983</v>
      </c>
      <c r="H201" s="71" t="s">
        <v>10984</v>
      </c>
      <c r="I201" s="59" t="s">
        <v>10985</v>
      </c>
    </row>
    <row r="202" spans="1:14" ht="30" x14ac:dyDescent="0.4">
      <c r="A202" s="125" t="s">
        <v>5334</v>
      </c>
      <c r="B202" s="817" t="s">
        <v>3841</v>
      </c>
      <c r="D202" s="157" t="s">
        <v>10986</v>
      </c>
      <c r="E202" s="38" t="s">
        <v>10987</v>
      </c>
      <c r="F202" s="44" t="s">
        <v>10988</v>
      </c>
      <c r="G202" s="57" t="s">
        <v>10989</v>
      </c>
      <c r="H202" s="71" t="s">
        <v>10990</v>
      </c>
      <c r="I202" s="59" t="s">
        <v>10991</v>
      </c>
    </row>
    <row r="203" spans="1:14" ht="30" x14ac:dyDescent="0.4">
      <c r="A203" s="125" t="s">
        <v>8622</v>
      </c>
      <c r="B203" s="817" t="s">
        <v>3842</v>
      </c>
      <c r="D203" s="157" t="s">
        <v>10992</v>
      </c>
      <c r="E203" s="38" t="s">
        <v>10993</v>
      </c>
      <c r="F203" s="44" t="s">
        <v>10994</v>
      </c>
      <c r="G203" s="57" t="s">
        <v>10995</v>
      </c>
      <c r="H203" s="71" t="s">
        <v>10959</v>
      </c>
      <c r="I203" s="59" t="s">
        <v>10996</v>
      </c>
    </row>
    <row r="204" spans="1:14" ht="30" x14ac:dyDescent="0.4">
      <c r="A204" s="125" t="s">
        <v>8622</v>
      </c>
      <c r="B204" s="817" t="s">
        <v>3843</v>
      </c>
      <c r="D204" s="157" t="s">
        <v>10997</v>
      </c>
      <c r="E204" s="38" t="s">
        <v>10998</v>
      </c>
      <c r="F204" s="44" t="s">
        <v>10999</v>
      </c>
      <c r="G204" s="57" t="s">
        <v>11000</v>
      </c>
      <c r="H204" s="71" t="s">
        <v>10959</v>
      </c>
      <c r="I204" s="59" t="s">
        <v>11001</v>
      </c>
    </row>
    <row r="205" spans="1:14" ht="30" x14ac:dyDescent="0.4">
      <c r="A205" s="125" t="s">
        <v>8622</v>
      </c>
      <c r="B205" s="817" t="s">
        <v>3844</v>
      </c>
      <c r="D205" s="157" t="s">
        <v>11002</v>
      </c>
      <c r="E205" s="38" t="s">
        <v>11003</v>
      </c>
      <c r="F205" s="44" t="s">
        <v>11004</v>
      </c>
      <c r="G205" s="57" t="s">
        <v>11005</v>
      </c>
      <c r="H205" s="71" t="s">
        <v>11006</v>
      </c>
      <c r="I205" s="59" t="s">
        <v>11007</v>
      </c>
    </row>
    <row r="206" spans="1:14" ht="30" x14ac:dyDescent="0.4">
      <c r="A206" s="125" t="s">
        <v>8622</v>
      </c>
      <c r="B206" s="817" t="s">
        <v>3845</v>
      </c>
      <c r="D206" s="157" t="s">
        <v>11008</v>
      </c>
      <c r="E206" s="38" t="s">
        <v>11009</v>
      </c>
      <c r="F206" s="44" t="s">
        <v>11010</v>
      </c>
      <c r="G206" s="57" t="s">
        <v>11000</v>
      </c>
      <c r="H206" s="71" t="s">
        <v>11011</v>
      </c>
      <c r="I206" s="59" t="s">
        <v>6738</v>
      </c>
    </row>
    <row r="207" spans="1:14" ht="30" x14ac:dyDescent="0.4">
      <c r="A207" s="125" t="s">
        <v>8899</v>
      </c>
      <c r="B207" s="817" t="s">
        <v>3846</v>
      </c>
      <c r="D207" s="157" t="s">
        <v>11012</v>
      </c>
      <c r="E207" s="38" t="s">
        <v>11013</v>
      </c>
      <c r="F207" s="44" t="s">
        <v>11014</v>
      </c>
      <c r="G207" s="57" t="s">
        <v>11015</v>
      </c>
      <c r="H207" s="71" t="s">
        <v>11016</v>
      </c>
      <c r="I207" s="59" t="s">
        <v>11017</v>
      </c>
    </row>
    <row r="208" spans="1:14" ht="30" x14ac:dyDescent="0.4">
      <c r="A208" s="125" t="s">
        <v>8622</v>
      </c>
      <c r="B208" s="817" t="s">
        <v>3847</v>
      </c>
      <c r="D208" s="157" t="s">
        <v>11018</v>
      </c>
      <c r="E208" s="38" t="s">
        <v>11019</v>
      </c>
      <c r="F208" s="44" t="s">
        <v>11020</v>
      </c>
      <c r="G208" s="57" t="s">
        <v>11021</v>
      </c>
      <c r="H208" s="71" t="s">
        <v>11022</v>
      </c>
      <c r="I208" s="91"/>
    </row>
    <row r="209" spans="1:13" ht="30" x14ac:dyDescent="0.4">
      <c r="A209" s="125" t="s">
        <v>10499</v>
      </c>
      <c r="B209" s="817" t="s">
        <v>3848</v>
      </c>
      <c r="D209" s="157" t="s">
        <v>11023</v>
      </c>
      <c r="E209" s="38" t="s">
        <v>11024</v>
      </c>
      <c r="F209" s="44" t="s">
        <v>11025</v>
      </c>
      <c r="G209" s="57" t="s">
        <v>11026</v>
      </c>
      <c r="H209" s="71" t="s">
        <v>11027</v>
      </c>
      <c r="I209" s="946" t="s">
        <v>11028</v>
      </c>
    </row>
    <row r="210" spans="1:13" ht="30" x14ac:dyDescent="0.4">
      <c r="A210" s="125" t="s">
        <v>5334</v>
      </c>
      <c r="B210" s="817" t="s">
        <v>3849</v>
      </c>
      <c r="D210" s="157" t="s">
        <v>11029</v>
      </c>
      <c r="E210" s="38" t="s">
        <v>11030</v>
      </c>
      <c r="F210" s="44" t="s">
        <v>11031</v>
      </c>
      <c r="G210" s="57" t="s">
        <v>11032</v>
      </c>
      <c r="H210" s="62" t="s">
        <v>779</v>
      </c>
      <c r="I210" s="91"/>
    </row>
    <row r="211" spans="1:13" ht="30" x14ac:dyDescent="0.4">
      <c r="A211" s="125" t="s">
        <v>11033</v>
      </c>
      <c r="B211" s="817" t="s">
        <v>3850</v>
      </c>
      <c r="D211" s="157" t="s">
        <v>11034</v>
      </c>
      <c r="E211" s="38" t="s">
        <v>11035</v>
      </c>
      <c r="F211" s="44" t="s">
        <v>11036</v>
      </c>
      <c r="G211" s="57" t="s">
        <v>11037</v>
      </c>
      <c r="H211" s="58" t="s">
        <v>10194</v>
      </c>
      <c r="I211" s="846"/>
    </row>
    <row r="212" spans="1:13" ht="30" x14ac:dyDescent="0.4">
      <c r="A212" s="125" t="s">
        <v>11038</v>
      </c>
      <c r="B212" s="817" t="s">
        <v>3851</v>
      </c>
      <c r="D212" s="157" t="s">
        <v>11039</v>
      </c>
      <c r="E212" s="38" t="s">
        <v>5690</v>
      </c>
      <c r="F212" s="44" t="s">
        <v>11040</v>
      </c>
      <c r="G212" s="57" t="s">
        <v>11041</v>
      </c>
      <c r="H212" s="58" t="s">
        <v>5691</v>
      </c>
      <c r="I212" s="946" t="s">
        <v>3737</v>
      </c>
      <c r="M212" t="s">
        <v>11042</v>
      </c>
    </row>
    <row r="213" spans="1:13" ht="30" x14ac:dyDescent="0.4">
      <c r="A213" s="125" t="s">
        <v>8080</v>
      </c>
      <c r="B213" s="817" t="s">
        <v>3852</v>
      </c>
      <c r="D213" s="157" t="s">
        <v>11043</v>
      </c>
      <c r="E213" s="38" t="s">
        <v>11044</v>
      </c>
      <c r="F213" s="44" t="s">
        <v>11045</v>
      </c>
      <c r="G213" s="57" t="s">
        <v>11046</v>
      </c>
      <c r="H213" s="58" t="s">
        <v>10194</v>
      </c>
      <c r="I213" s="846"/>
    </row>
    <row r="214" spans="1:13" ht="30" x14ac:dyDescent="0.4">
      <c r="A214" s="125" t="s">
        <v>337</v>
      </c>
      <c r="B214" s="817" t="s">
        <v>3853</v>
      </c>
      <c r="D214" s="157" t="s">
        <v>11047</v>
      </c>
      <c r="E214" s="38" t="s">
        <v>11048</v>
      </c>
      <c r="F214" s="44" t="s">
        <v>11049</v>
      </c>
      <c r="G214" s="57" t="s">
        <v>11050</v>
      </c>
      <c r="H214" s="71" t="s">
        <v>11051</v>
      </c>
    </row>
    <row r="215" spans="1:13" ht="30" x14ac:dyDescent="0.4">
      <c r="A215" s="125" t="s">
        <v>337</v>
      </c>
      <c r="B215" s="817" t="s">
        <v>3854</v>
      </c>
      <c r="D215" s="157" t="s">
        <v>11052</v>
      </c>
      <c r="E215" s="38" t="s">
        <v>11053</v>
      </c>
      <c r="F215" s="44" t="s">
        <v>11054</v>
      </c>
      <c r="G215" s="57" t="s">
        <v>11055</v>
      </c>
      <c r="H215" s="71" t="s">
        <v>11056</v>
      </c>
    </row>
    <row r="216" spans="1:13" ht="30" x14ac:dyDescent="0.4">
      <c r="A216" s="125" t="s">
        <v>337</v>
      </c>
      <c r="B216" s="817" t="s">
        <v>3855</v>
      </c>
      <c r="D216" s="157" t="s">
        <v>11057</v>
      </c>
      <c r="E216" s="38" t="s">
        <v>11058</v>
      </c>
      <c r="F216" s="44" t="s">
        <v>11059</v>
      </c>
      <c r="G216" s="57" t="s">
        <v>11060</v>
      </c>
      <c r="H216" s="71" t="s">
        <v>11061</v>
      </c>
    </row>
    <row r="217" spans="1:13" ht="30" x14ac:dyDescent="0.4">
      <c r="A217" s="125" t="s">
        <v>10499</v>
      </c>
      <c r="B217" s="817" t="s">
        <v>3856</v>
      </c>
      <c r="D217" s="157" t="s">
        <v>11062</v>
      </c>
      <c r="E217" s="38" t="s">
        <v>11063</v>
      </c>
      <c r="F217" s="44" t="s">
        <v>11064</v>
      </c>
      <c r="G217" s="57" t="s">
        <v>11065</v>
      </c>
      <c r="H217" s="58" t="s">
        <v>11066</v>
      </c>
      <c r="I217" s="846" t="s">
        <v>3470</v>
      </c>
      <c r="M217" t="s">
        <v>11067</v>
      </c>
    </row>
    <row r="218" spans="1:13" ht="30" x14ac:dyDescent="0.4">
      <c r="A218" s="125" t="s">
        <v>8771</v>
      </c>
      <c r="B218" s="817" t="s">
        <v>3857</v>
      </c>
      <c r="D218" s="157" t="s">
        <v>11068</v>
      </c>
      <c r="E218" s="38" t="s">
        <v>11069</v>
      </c>
      <c r="F218" s="44" t="s">
        <v>11070</v>
      </c>
      <c r="G218" s="57" t="s">
        <v>11071</v>
      </c>
      <c r="H218" s="58" t="s">
        <v>10194</v>
      </c>
    </row>
    <row r="219" spans="1:13" ht="30" x14ac:dyDescent="0.4">
      <c r="A219" s="125" t="s">
        <v>8080</v>
      </c>
      <c r="B219" s="817" t="s">
        <v>3858</v>
      </c>
      <c r="D219" s="157" t="s">
        <v>11072</v>
      </c>
      <c r="E219" s="38" t="s">
        <v>11073</v>
      </c>
      <c r="F219" s="44" t="s">
        <v>11074</v>
      </c>
      <c r="G219" s="57" t="s">
        <v>11075</v>
      </c>
      <c r="H219" s="58" t="s">
        <v>10194</v>
      </c>
    </row>
    <row r="220" spans="1:13" ht="30" x14ac:dyDescent="0.4">
      <c r="A220" s="125" t="s">
        <v>8771</v>
      </c>
      <c r="B220" s="817" t="s">
        <v>3859</v>
      </c>
      <c r="D220" s="157" t="s">
        <v>11076</v>
      </c>
      <c r="E220" s="38" t="s">
        <v>11077</v>
      </c>
      <c r="F220" s="44" t="s">
        <v>11078</v>
      </c>
      <c r="G220" s="57" t="s">
        <v>11079</v>
      </c>
      <c r="H220" s="58" t="s">
        <v>10194</v>
      </c>
    </row>
    <row r="221" spans="1:13" ht="30" x14ac:dyDescent="0.4">
      <c r="A221" s="125" t="s">
        <v>8771</v>
      </c>
      <c r="B221" s="817" t="s">
        <v>11080</v>
      </c>
      <c r="D221" s="157" t="s">
        <v>11081</v>
      </c>
      <c r="E221" s="38" t="s">
        <v>11082</v>
      </c>
      <c r="F221" s="44" t="s">
        <v>11083</v>
      </c>
      <c r="G221" s="57" t="s">
        <v>11084</v>
      </c>
      <c r="H221" s="947" t="s">
        <v>10194</v>
      </c>
    </row>
    <row r="222" spans="1:13" ht="30" x14ac:dyDescent="0.4">
      <c r="A222" s="125" t="s">
        <v>8771</v>
      </c>
      <c r="B222" s="817" t="s">
        <v>11085</v>
      </c>
      <c r="D222" s="157" t="s">
        <v>11086</v>
      </c>
      <c r="E222" s="38" t="s">
        <v>11087</v>
      </c>
      <c r="F222" s="44" t="s">
        <v>11088</v>
      </c>
      <c r="G222" s="57" t="s">
        <v>11089</v>
      </c>
      <c r="H222" s="58" t="s">
        <v>10194</v>
      </c>
    </row>
    <row r="223" spans="1:13" ht="30" x14ac:dyDescent="0.4">
      <c r="A223" s="125" t="s">
        <v>8771</v>
      </c>
      <c r="B223" s="817" t="s">
        <v>11090</v>
      </c>
      <c r="D223" s="157" t="s">
        <v>11091</v>
      </c>
      <c r="E223" s="38" t="s">
        <v>11092</v>
      </c>
      <c r="F223" s="44" t="s">
        <v>11093</v>
      </c>
      <c r="G223" s="57" t="s">
        <v>11094</v>
      </c>
      <c r="H223" s="58" t="s">
        <v>10194</v>
      </c>
    </row>
    <row r="224" spans="1:13" ht="30" x14ac:dyDescent="0.4">
      <c r="A224" s="125" t="s">
        <v>8771</v>
      </c>
      <c r="B224" s="817" t="s">
        <v>11095</v>
      </c>
      <c r="D224" s="157" t="s">
        <v>11096</v>
      </c>
      <c r="E224" s="38" t="s">
        <v>11097</v>
      </c>
      <c r="F224" s="44" t="s">
        <v>11098</v>
      </c>
      <c r="G224" s="57" t="s">
        <v>11099</v>
      </c>
      <c r="H224" s="58" t="s">
        <v>10194</v>
      </c>
    </row>
    <row r="225" spans="1:9" ht="30" x14ac:dyDescent="0.4">
      <c r="A225" s="125" t="s">
        <v>8771</v>
      </c>
      <c r="B225" s="817" t="s">
        <v>11100</v>
      </c>
      <c r="D225" s="157" t="s">
        <v>11101</v>
      </c>
      <c r="E225" s="38" t="s">
        <v>11102</v>
      </c>
      <c r="F225" s="44" t="s">
        <v>11103</v>
      </c>
      <c r="G225" s="57" t="s">
        <v>11104</v>
      </c>
      <c r="H225" s="58" t="s">
        <v>10194</v>
      </c>
    </row>
    <row r="226" spans="1:9" ht="30" x14ac:dyDescent="0.4">
      <c r="A226" s="125" t="s">
        <v>8771</v>
      </c>
      <c r="B226" s="817" t="s">
        <v>11105</v>
      </c>
      <c r="D226" s="157" t="s">
        <v>11106</v>
      </c>
      <c r="E226" s="38" t="s">
        <v>11107</v>
      </c>
      <c r="F226" s="44" t="s">
        <v>11108</v>
      </c>
      <c r="G226" s="57" t="s">
        <v>11109</v>
      </c>
      <c r="H226" s="58" t="s">
        <v>10194</v>
      </c>
    </row>
    <row r="227" spans="1:9" ht="30" x14ac:dyDescent="0.4">
      <c r="A227" s="125" t="s">
        <v>8581</v>
      </c>
      <c r="B227" s="817" t="s">
        <v>11110</v>
      </c>
      <c r="D227" s="157" t="s">
        <v>11111</v>
      </c>
      <c r="E227" s="38" t="s">
        <v>11112</v>
      </c>
      <c r="F227" s="44" t="s">
        <v>11113</v>
      </c>
      <c r="G227" s="57" t="s">
        <v>11114</v>
      </c>
      <c r="H227" s="71" t="s">
        <v>11115</v>
      </c>
      <c r="I227" s="63" t="s">
        <v>11116</v>
      </c>
    </row>
    <row r="228" spans="1:9" ht="33.75" x14ac:dyDescent="0.4">
      <c r="A228" s="125" t="s">
        <v>10376</v>
      </c>
      <c r="B228" s="817" t="s">
        <v>11117</v>
      </c>
      <c r="D228" s="157" t="s">
        <v>11118</v>
      </c>
      <c r="E228" s="38" t="s">
        <v>11119</v>
      </c>
      <c r="F228" s="44" t="s">
        <v>11120</v>
      </c>
      <c r="G228" s="57" t="s">
        <v>11121</v>
      </c>
      <c r="H228" s="945" t="s">
        <v>11122</v>
      </c>
      <c r="I228" s="63"/>
    </row>
    <row r="229" spans="1:9" ht="33.75" x14ac:dyDescent="0.4">
      <c r="A229" s="125" t="s">
        <v>10376</v>
      </c>
      <c r="B229" s="817" t="s">
        <v>11123</v>
      </c>
      <c r="D229" s="157" t="s">
        <v>11118</v>
      </c>
      <c r="E229" s="38" t="s">
        <v>11124</v>
      </c>
      <c r="F229" s="44" t="s">
        <v>11125</v>
      </c>
      <c r="G229" s="57" t="s">
        <v>11126</v>
      </c>
      <c r="H229" s="945" t="s">
        <v>11127</v>
      </c>
      <c r="I229" s="63"/>
    </row>
    <row r="230" spans="1:9" ht="30" x14ac:dyDescent="0.4">
      <c r="A230" s="125" t="s">
        <v>8848</v>
      </c>
      <c r="B230" s="817" t="s">
        <v>11128</v>
      </c>
      <c r="D230" s="157" t="s">
        <v>11129</v>
      </c>
      <c r="E230" s="38" t="s">
        <v>11130</v>
      </c>
      <c r="F230" s="44" t="s">
        <v>11131</v>
      </c>
      <c r="G230" s="57" t="s">
        <v>11132</v>
      </c>
      <c r="H230" s="71" t="s">
        <v>8834</v>
      </c>
      <c r="I230" s="63" t="s">
        <v>11133</v>
      </c>
    </row>
    <row r="231" spans="1:9" ht="30" x14ac:dyDescent="0.4">
      <c r="A231" s="125" t="s">
        <v>8848</v>
      </c>
      <c r="B231" s="817" t="s">
        <v>11134</v>
      </c>
      <c r="D231" s="157" t="s">
        <v>11135</v>
      </c>
      <c r="E231" s="38" t="s">
        <v>11136</v>
      </c>
      <c r="F231" s="44" t="s">
        <v>11137</v>
      </c>
      <c r="G231" s="57" t="s">
        <v>11138</v>
      </c>
      <c r="H231" s="62" t="s">
        <v>5337</v>
      </c>
    </row>
    <row r="232" spans="1:9" ht="30" x14ac:dyDescent="0.4">
      <c r="A232" s="125" t="s">
        <v>10851</v>
      </c>
      <c r="B232" s="817" t="s">
        <v>11139</v>
      </c>
      <c r="D232" s="157" t="s">
        <v>11140</v>
      </c>
      <c r="E232" s="38" t="s">
        <v>11141</v>
      </c>
      <c r="F232" s="44" t="s">
        <v>11142</v>
      </c>
      <c r="G232" s="57" t="s">
        <v>11143</v>
      </c>
      <c r="H232" s="71" t="s">
        <v>10959</v>
      </c>
      <c r="I232" s="63" t="s">
        <v>11144</v>
      </c>
    </row>
    <row r="233" spans="1:9" ht="30" x14ac:dyDescent="0.4">
      <c r="A233" s="125" t="s">
        <v>8622</v>
      </c>
      <c r="B233" s="817" t="s">
        <v>11145</v>
      </c>
      <c r="D233" s="157" t="s">
        <v>11146</v>
      </c>
      <c r="E233" s="38" t="s">
        <v>11147</v>
      </c>
      <c r="F233" s="44" t="s">
        <v>11148</v>
      </c>
      <c r="G233" s="57" t="s">
        <v>11149</v>
      </c>
      <c r="H233" s="71" t="s">
        <v>11150</v>
      </c>
      <c r="I233" s="63" t="s">
        <v>6107</v>
      </c>
    </row>
    <row r="234" spans="1:9" ht="30" x14ac:dyDescent="0.4">
      <c r="A234" s="125" t="s">
        <v>8080</v>
      </c>
      <c r="B234" s="817" t="s">
        <v>11151</v>
      </c>
      <c r="D234" s="157" t="s">
        <v>11152</v>
      </c>
      <c r="E234" s="38" t="s">
        <v>11153</v>
      </c>
      <c r="F234" s="44" t="s">
        <v>11154</v>
      </c>
      <c r="G234" s="57" t="s">
        <v>11155</v>
      </c>
      <c r="H234" s="58" t="s">
        <v>10194</v>
      </c>
      <c r="I234" s="63"/>
    </row>
    <row r="235" spans="1:9" ht="30" x14ac:dyDescent="0.4">
      <c r="A235" s="125" t="s">
        <v>8080</v>
      </c>
      <c r="B235" s="817" t="s">
        <v>11156</v>
      </c>
      <c r="D235" s="157" t="s">
        <v>11157</v>
      </c>
      <c r="E235" s="38" t="s">
        <v>11158</v>
      </c>
      <c r="F235" s="44" t="s">
        <v>11159</v>
      </c>
      <c r="G235" s="57" t="s">
        <v>11160</v>
      </c>
      <c r="H235" s="58" t="s">
        <v>10194</v>
      </c>
      <c r="I235" s="63"/>
    </row>
    <row r="236" spans="1:9" ht="30" x14ac:dyDescent="0.4">
      <c r="A236" s="125" t="s">
        <v>8080</v>
      </c>
      <c r="B236" s="817" t="s">
        <v>11161</v>
      </c>
      <c r="D236" s="157" t="s">
        <v>11162</v>
      </c>
      <c r="E236" s="38" t="s">
        <v>11163</v>
      </c>
      <c r="F236" s="44" t="s">
        <v>11164</v>
      </c>
      <c r="G236" s="57" t="s">
        <v>11165</v>
      </c>
      <c r="H236" s="58" t="s">
        <v>10194</v>
      </c>
      <c r="I236" s="63"/>
    </row>
    <row r="237" spans="1:9" ht="30" x14ac:dyDescent="0.4">
      <c r="A237" s="125" t="s">
        <v>8581</v>
      </c>
      <c r="B237" s="817" t="s">
        <v>11166</v>
      </c>
      <c r="D237" s="157" t="s">
        <v>11167</v>
      </c>
      <c r="E237" s="38" t="s">
        <v>11168</v>
      </c>
      <c r="F237" s="44" t="s">
        <v>11169</v>
      </c>
      <c r="G237" s="57" t="s">
        <v>11114</v>
      </c>
      <c r="H237" s="71" t="s">
        <v>11170</v>
      </c>
      <c r="I237" s="63" t="s">
        <v>11171</v>
      </c>
    </row>
    <row r="238" spans="1:9" ht="30" x14ac:dyDescent="0.4">
      <c r="A238" s="125" t="s">
        <v>8581</v>
      </c>
      <c r="B238" s="817" t="s">
        <v>11172</v>
      </c>
      <c r="D238" s="157" t="s">
        <v>11173</v>
      </c>
      <c r="E238" s="38" t="s">
        <v>11174</v>
      </c>
      <c r="F238" s="44" t="s">
        <v>11175</v>
      </c>
      <c r="G238" s="57" t="s">
        <v>11114</v>
      </c>
      <c r="H238" s="71" t="s">
        <v>786</v>
      </c>
      <c r="I238" s="63" t="s">
        <v>11176</v>
      </c>
    </row>
    <row r="239" spans="1:9" ht="30" x14ac:dyDescent="0.4">
      <c r="A239" s="125" t="s">
        <v>10039</v>
      </c>
      <c r="B239" s="817" t="s">
        <v>11177</v>
      </c>
      <c r="D239" s="157" t="s">
        <v>11178</v>
      </c>
      <c r="E239" s="38" t="s">
        <v>11179</v>
      </c>
      <c r="F239" s="44" t="s">
        <v>11180</v>
      </c>
      <c r="G239" s="57" t="s">
        <v>11181</v>
      </c>
      <c r="H239" s="71" t="s">
        <v>11182</v>
      </c>
      <c r="I239" s="63" t="s">
        <v>11183</v>
      </c>
    </row>
    <row r="240" spans="1:9" ht="30" x14ac:dyDescent="0.4">
      <c r="A240" s="125" t="s">
        <v>10039</v>
      </c>
      <c r="B240" s="817" t="s">
        <v>11184</v>
      </c>
      <c r="D240" s="157" t="s">
        <v>11185</v>
      </c>
      <c r="E240" s="38" t="s">
        <v>11186</v>
      </c>
      <c r="F240" s="44" t="s">
        <v>11187</v>
      </c>
      <c r="G240" s="57" t="s">
        <v>11181</v>
      </c>
      <c r="H240" s="71" t="s">
        <v>11182</v>
      </c>
      <c r="I240" s="63" t="s">
        <v>11188</v>
      </c>
    </row>
    <row r="241" spans="1:9" ht="30" x14ac:dyDescent="0.4">
      <c r="A241" s="125" t="s">
        <v>10039</v>
      </c>
      <c r="B241" s="817" t="s">
        <v>11189</v>
      </c>
      <c r="D241" s="157" t="s">
        <v>11190</v>
      </c>
      <c r="E241" s="38" t="s">
        <v>11191</v>
      </c>
      <c r="F241" s="44" t="s">
        <v>11192</v>
      </c>
      <c r="G241" s="57" t="s">
        <v>11181</v>
      </c>
      <c r="H241" s="62" t="s">
        <v>5337</v>
      </c>
    </row>
    <row r="242" spans="1:9" ht="30" x14ac:dyDescent="0.4">
      <c r="A242" s="125" t="s">
        <v>10039</v>
      </c>
      <c r="B242" s="817" t="s">
        <v>11193</v>
      </c>
      <c r="D242" s="157" t="s">
        <v>11194</v>
      </c>
      <c r="E242" s="38" t="s">
        <v>11195</v>
      </c>
      <c r="F242" s="44" t="s">
        <v>11196</v>
      </c>
      <c r="G242" s="57" t="s">
        <v>11181</v>
      </c>
      <c r="H242" s="71" t="s">
        <v>11197</v>
      </c>
      <c r="I242" s="63" t="s">
        <v>11198</v>
      </c>
    </row>
    <row r="243" spans="1:9" ht="30" x14ac:dyDescent="0.4">
      <c r="A243" s="125" t="s">
        <v>10039</v>
      </c>
      <c r="B243" s="817" t="s">
        <v>11199</v>
      </c>
      <c r="D243" s="157" t="s">
        <v>11200</v>
      </c>
      <c r="E243" s="38" t="s">
        <v>11201</v>
      </c>
      <c r="F243" s="44" t="s">
        <v>11202</v>
      </c>
      <c r="G243" s="57" t="s">
        <v>11181</v>
      </c>
      <c r="H243" s="71" t="s">
        <v>11182</v>
      </c>
      <c r="I243" s="63" t="s">
        <v>11203</v>
      </c>
    </row>
    <row r="244" spans="1:9" ht="30" x14ac:dyDescent="0.4">
      <c r="A244" s="125" t="s">
        <v>10039</v>
      </c>
      <c r="B244" s="817" t="s">
        <v>11204</v>
      </c>
      <c r="D244" s="157" t="s">
        <v>11205</v>
      </c>
      <c r="E244" s="38" t="s">
        <v>11206</v>
      </c>
      <c r="F244" s="44" t="s">
        <v>11207</v>
      </c>
      <c r="G244" s="57" t="s">
        <v>11181</v>
      </c>
      <c r="H244" s="71" t="s">
        <v>11182</v>
      </c>
      <c r="I244" s="63" t="s">
        <v>6256</v>
      </c>
    </row>
    <row r="245" spans="1:9" ht="30" x14ac:dyDescent="0.4">
      <c r="A245" s="125" t="s">
        <v>10039</v>
      </c>
      <c r="B245" s="817" t="s">
        <v>11208</v>
      </c>
      <c r="D245" s="157" t="s">
        <v>11209</v>
      </c>
      <c r="E245" s="38" t="s">
        <v>11210</v>
      </c>
      <c r="F245" s="44" t="s">
        <v>11211</v>
      </c>
      <c r="G245" s="57" t="s">
        <v>11181</v>
      </c>
      <c r="H245" s="71" t="s">
        <v>11212</v>
      </c>
      <c r="I245" s="63" t="s">
        <v>11213</v>
      </c>
    </row>
    <row r="246" spans="1:9" ht="30" x14ac:dyDescent="0.4">
      <c r="A246" s="125" t="s">
        <v>8080</v>
      </c>
      <c r="B246" s="817" t="s">
        <v>11214</v>
      </c>
      <c r="D246" s="157" t="s">
        <v>11215</v>
      </c>
      <c r="E246" s="38" t="s">
        <v>11216</v>
      </c>
      <c r="F246" s="44" t="s">
        <v>11217</v>
      </c>
      <c r="G246" s="57" t="s">
        <v>11218</v>
      </c>
      <c r="H246" s="58" t="s">
        <v>10194</v>
      </c>
    </row>
    <row r="247" spans="1:9" ht="30" x14ac:dyDescent="0.4">
      <c r="A247" s="125" t="s">
        <v>8080</v>
      </c>
      <c r="B247" s="817" t="s">
        <v>11219</v>
      </c>
      <c r="D247" s="157" t="s">
        <v>11220</v>
      </c>
      <c r="E247" s="38" t="s">
        <v>11221</v>
      </c>
      <c r="F247" s="44" t="s">
        <v>11222</v>
      </c>
      <c r="G247" s="57" t="s">
        <v>11223</v>
      </c>
      <c r="H247" s="58" t="s">
        <v>10194</v>
      </c>
    </row>
    <row r="248" spans="1:9" ht="30" x14ac:dyDescent="0.4">
      <c r="A248" s="948" t="s">
        <v>8080</v>
      </c>
      <c r="B248" s="949" t="s">
        <v>11224</v>
      </c>
      <c r="C248" s="950"/>
      <c r="D248" s="747" t="s">
        <v>11225</v>
      </c>
      <c r="E248" s="558" t="s">
        <v>11226</v>
      </c>
      <c r="F248" s="696" t="s">
        <v>11227</v>
      </c>
      <c r="G248" s="660" t="s">
        <v>11228</v>
      </c>
      <c r="H248" s="71" t="s">
        <v>11229</v>
      </c>
    </row>
    <row r="249" spans="1:9" ht="30" x14ac:dyDescent="0.4">
      <c r="A249" s="125" t="s">
        <v>8080</v>
      </c>
      <c r="B249" s="817" t="s">
        <v>11230</v>
      </c>
      <c r="D249" s="157" t="s">
        <v>11231</v>
      </c>
      <c r="E249" s="38" t="s">
        <v>11232</v>
      </c>
      <c r="F249" s="44" t="s">
        <v>11233</v>
      </c>
      <c r="G249" s="57" t="s">
        <v>11234</v>
      </c>
      <c r="H249" s="58" t="s">
        <v>10194</v>
      </c>
      <c r="I249" s="63"/>
    </row>
    <row r="250" spans="1:9" ht="30" x14ac:dyDescent="0.4">
      <c r="A250" s="125" t="s">
        <v>8080</v>
      </c>
      <c r="B250" s="817" t="s">
        <v>11235</v>
      </c>
      <c r="D250" s="157" t="s">
        <v>11236</v>
      </c>
      <c r="E250" s="38" t="s">
        <v>11237</v>
      </c>
      <c r="F250" s="44" t="s">
        <v>11238</v>
      </c>
      <c r="G250" s="57" t="s">
        <v>11239</v>
      </c>
      <c r="H250" s="58" t="s">
        <v>10194</v>
      </c>
      <c r="I250" s="63"/>
    </row>
    <row r="251" spans="1:9" ht="30" x14ac:dyDescent="0.4">
      <c r="A251" s="125" t="s">
        <v>8080</v>
      </c>
      <c r="B251" s="817" t="s">
        <v>11240</v>
      </c>
      <c r="D251" s="157" t="s">
        <v>11241</v>
      </c>
      <c r="E251" s="38" t="s">
        <v>11242</v>
      </c>
      <c r="F251" s="44" t="s">
        <v>11243</v>
      </c>
      <c r="G251" s="57" t="s">
        <v>11244</v>
      </c>
      <c r="H251" s="58" t="s">
        <v>10194</v>
      </c>
      <c r="I251" s="63"/>
    </row>
    <row r="252" spans="1:9" ht="30" x14ac:dyDescent="0.4">
      <c r="A252" s="125" t="s">
        <v>8080</v>
      </c>
      <c r="B252" s="817" t="s">
        <v>11245</v>
      </c>
      <c r="D252" s="157" t="s">
        <v>11246</v>
      </c>
      <c r="E252" s="38" t="s">
        <v>11247</v>
      </c>
      <c r="F252" s="44" t="s">
        <v>11248</v>
      </c>
      <c r="G252" s="57" t="s">
        <v>11249</v>
      </c>
      <c r="H252" s="58" t="s">
        <v>10194</v>
      </c>
    </row>
    <row r="253" spans="1:9" ht="30" x14ac:dyDescent="0.4">
      <c r="A253" s="125" t="s">
        <v>8080</v>
      </c>
      <c r="B253" s="817" t="s">
        <v>11250</v>
      </c>
      <c r="D253" s="157" t="s">
        <v>11251</v>
      </c>
      <c r="E253" s="38" t="s">
        <v>11252</v>
      </c>
      <c r="F253" s="44" t="s">
        <v>11253</v>
      </c>
      <c r="G253" s="57" t="s">
        <v>11254</v>
      </c>
      <c r="H253" s="58" t="s">
        <v>10194</v>
      </c>
      <c r="I253" s="63"/>
    </row>
    <row r="254" spans="1:9" ht="30" x14ac:dyDescent="0.4">
      <c r="A254" s="125" t="s">
        <v>8080</v>
      </c>
      <c r="B254" s="817" t="s">
        <v>11255</v>
      </c>
      <c r="D254" s="157" t="s">
        <v>11256</v>
      </c>
      <c r="E254" s="38" t="s">
        <v>11257</v>
      </c>
      <c r="F254" s="44" t="s">
        <v>11258</v>
      </c>
      <c r="G254" s="57" t="s">
        <v>11259</v>
      </c>
      <c r="H254" s="58" t="s">
        <v>10194</v>
      </c>
    </row>
    <row r="255" spans="1:9" ht="30" x14ac:dyDescent="0.4">
      <c r="A255" s="125" t="s">
        <v>8080</v>
      </c>
      <c r="B255" s="817" t="s">
        <v>11260</v>
      </c>
      <c r="D255" s="157" t="s">
        <v>11261</v>
      </c>
      <c r="E255" s="38" t="s">
        <v>11262</v>
      </c>
      <c r="F255" s="44" t="s">
        <v>11263</v>
      </c>
      <c r="G255" s="57" t="s">
        <v>11264</v>
      </c>
      <c r="H255" s="58" t="s">
        <v>10194</v>
      </c>
      <c r="I255" s="63"/>
    </row>
    <row r="256" spans="1:9" ht="30" x14ac:dyDescent="0.4">
      <c r="A256" s="125" t="s">
        <v>8080</v>
      </c>
      <c r="B256" s="817" t="s">
        <v>11265</v>
      </c>
      <c r="D256" s="157" t="s">
        <v>11266</v>
      </c>
      <c r="E256" s="38" t="s">
        <v>11267</v>
      </c>
      <c r="F256" s="44" t="s">
        <v>11268</v>
      </c>
      <c r="G256" s="57" t="s">
        <v>11269</v>
      </c>
      <c r="H256" s="58" t="s">
        <v>10194</v>
      </c>
    </row>
    <row r="257" spans="1:13" ht="30" x14ac:dyDescent="0.4">
      <c r="A257" s="125" t="s">
        <v>8080</v>
      </c>
      <c r="B257" s="817" t="s">
        <v>11270</v>
      </c>
      <c r="D257" s="157" t="s">
        <v>11271</v>
      </c>
      <c r="E257" s="38" t="s">
        <v>11272</v>
      </c>
      <c r="F257" s="44" t="s">
        <v>11273</v>
      </c>
      <c r="G257" s="57" t="s">
        <v>11274</v>
      </c>
      <c r="H257" s="58" t="s">
        <v>10194</v>
      </c>
      <c r="I257" s="63"/>
    </row>
    <row r="258" spans="1:13" ht="30" x14ac:dyDescent="0.4">
      <c r="A258" s="125" t="s">
        <v>8080</v>
      </c>
      <c r="B258" s="817" t="s">
        <v>11275</v>
      </c>
      <c r="D258" s="157" t="s">
        <v>11276</v>
      </c>
      <c r="E258" s="38" t="s">
        <v>11277</v>
      </c>
      <c r="F258" s="44" t="s">
        <v>11278</v>
      </c>
      <c r="G258" s="57" t="s">
        <v>11279</v>
      </c>
      <c r="H258" s="58" t="s">
        <v>10194</v>
      </c>
    </row>
    <row r="259" spans="1:13" ht="30" x14ac:dyDescent="0.4">
      <c r="A259" s="125" t="s">
        <v>8771</v>
      </c>
      <c r="B259" s="817" t="s">
        <v>11280</v>
      </c>
      <c r="D259" s="157" t="s">
        <v>11281</v>
      </c>
      <c r="E259" s="38" t="s">
        <v>11282</v>
      </c>
      <c r="F259" s="44" t="s">
        <v>11283</v>
      </c>
      <c r="G259" s="57" t="s">
        <v>11284</v>
      </c>
      <c r="H259" s="58" t="s">
        <v>10194</v>
      </c>
    </row>
    <row r="260" spans="1:13" ht="30" x14ac:dyDescent="0.4">
      <c r="A260" s="125" t="s">
        <v>8771</v>
      </c>
      <c r="B260" s="817" t="s">
        <v>11285</v>
      </c>
      <c r="D260" s="157" t="s">
        <v>11286</v>
      </c>
      <c r="E260" s="38" t="s">
        <v>11287</v>
      </c>
      <c r="F260" s="44" t="s">
        <v>11288</v>
      </c>
      <c r="G260" s="57" t="s">
        <v>11289</v>
      </c>
      <c r="H260" s="58" t="s">
        <v>10194</v>
      </c>
    </row>
    <row r="261" spans="1:13" ht="30" x14ac:dyDescent="0.4">
      <c r="A261" s="125" t="s">
        <v>8080</v>
      </c>
      <c r="B261" s="817" t="s">
        <v>11290</v>
      </c>
      <c r="D261" s="157" t="s">
        <v>11291</v>
      </c>
      <c r="E261" s="38" t="s">
        <v>11292</v>
      </c>
      <c r="F261" s="44" t="s">
        <v>11293</v>
      </c>
      <c r="G261" s="57" t="s">
        <v>11294</v>
      </c>
      <c r="H261" s="58" t="s">
        <v>10194</v>
      </c>
    </row>
    <row r="262" spans="1:13" ht="30" x14ac:dyDescent="0.4">
      <c r="A262" s="125" t="s">
        <v>10086</v>
      </c>
      <c r="B262" s="817" t="s">
        <v>11295</v>
      </c>
      <c r="D262" s="157" t="s">
        <v>11296</v>
      </c>
      <c r="E262" s="38" t="s">
        <v>11297</v>
      </c>
      <c r="F262" s="44" t="s">
        <v>11298</v>
      </c>
      <c r="G262" s="57" t="s">
        <v>11299</v>
      </c>
      <c r="H262" s="71" t="s">
        <v>11300</v>
      </c>
      <c r="I262" s="63" t="s">
        <v>11301</v>
      </c>
    </row>
    <row r="263" spans="1:13" ht="30" x14ac:dyDescent="0.4">
      <c r="A263" s="125" t="s">
        <v>36</v>
      </c>
      <c r="B263" s="817" t="s">
        <v>11302</v>
      </c>
      <c r="D263" s="157" t="s">
        <v>11303</v>
      </c>
      <c r="E263" s="38" t="s">
        <v>11304</v>
      </c>
      <c r="F263" s="44" t="s">
        <v>11305</v>
      </c>
      <c r="G263" s="57" t="s">
        <v>11306</v>
      </c>
      <c r="H263" s="62" t="s">
        <v>786</v>
      </c>
    </row>
    <row r="264" spans="1:13" ht="30" x14ac:dyDescent="0.4">
      <c r="A264" s="125" t="s">
        <v>5334</v>
      </c>
      <c r="B264" s="817" t="s">
        <v>11307</v>
      </c>
      <c r="D264" s="157" t="s">
        <v>11308</v>
      </c>
      <c r="E264" s="38" t="s">
        <v>11309</v>
      </c>
      <c r="F264" s="44" t="s">
        <v>11310</v>
      </c>
      <c r="G264" s="57" t="s">
        <v>11311</v>
      </c>
      <c r="H264" s="71" t="s">
        <v>11312</v>
      </c>
    </row>
    <row r="265" spans="1:13" ht="30" x14ac:dyDescent="0.4">
      <c r="A265" s="125" t="s">
        <v>4113</v>
      </c>
      <c r="B265" s="817" t="s">
        <v>11313</v>
      </c>
      <c r="D265" s="157" t="s">
        <v>11314</v>
      </c>
      <c r="E265" s="38" t="s">
        <v>11315</v>
      </c>
      <c r="F265" s="44" t="s">
        <v>11316</v>
      </c>
      <c r="G265" s="57" t="s">
        <v>11317</v>
      </c>
      <c r="H265" s="62" t="s">
        <v>11318</v>
      </c>
      <c r="I265" s="63"/>
    </row>
    <row r="266" spans="1:13" ht="30" x14ac:dyDescent="0.4">
      <c r="A266" s="125" t="s">
        <v>10376</v>
      </c>
      <c r="B266" s="817" t="s">
        <v>11319</v>
      </c>
      <c r="D266" s="157" t="s">
        <v>11320</v>
      </c>
      <c r="E266" s="38" t="s">
        <v>11321</v>
      </c>
      <c r="F266" s="44" t="s">
        <v>11322</v>
      </c>
      <c r="G266" s="57" t="s">
        <v>11323</v>
      </c>
      <c r="H266" s="71" t="s">
        <v>11324</v>
      </c>
      <c r="I266" s="63" t="s">
        <v>3043</v>
      </c>
      <c r="M266" t="s">
        <v>11325</v>
      </c>
    </row>
    <row r="267" spans="1:13" ht="30" x14ac:dyDescent="0.4">
      <c r="A267" s="125" t="s">
        <v>8848</v>
      </c>
      <c r="B267" s="817" t="s">
        <v>11326</v>
      </c>
      <c r="D267" s="157" t="s">
        <v>11327</v>
      </c>
      <c r="E267" s="38" t="s">
        <v>11328</v>
      </c>
      <c r="F267" s="44" t="s">
        <v>11329</v>
      </c>
      <c r="G267" s="57" t="s">
        <v>11330</v>
      </c>
      <c r="H267" s="58" t="s">
        <v>11331</v>
      </c>
      <c r="I267" s="63" t="s">
        <v>3081</v>
      </c>
      <c r="M267" t="s">
        <v>11332</v>
      </c>
    </row>
    <row r="268" spans="1:13" ht="30" x14ac:dyDescent="0.4">
      <c r="A268" s="125" t="s">
        <v>8848</v>
      </c>
      <c r="B268" s="817" t="s">
        <v>11333</v>
      </c>
      <c r="D268" s="157" t="s">
        <v>11334</v>
      </c>
      <c r="E268" s="38" t="s">
        <v>5695</v>
      </c>
      <c r="F268" s="44" t="s">
        <v>11335</v>
      </c>
      <c r="G268" s="57" t="s">
        <v>11336</v>
      </c>
      <c r="H268" s="71" t="s">
        <v>5696</v>
      </c>
      <c r="I268" s="63" t="s">
        <v>11337</v>
      </c>
      <c r="M268" t="s">
        <v>4374</v>
      </c>
    </row>
    <row r="269" spans="1:13" ht="30" x14ac:dyDescent="0.4">
      <c r="A269" s="125" t="s">
        <v>337</v>
      </c>
      <c r="B269" s="817" t="s">
        <v>11338</v>
      </c>
      <c r="D269" s="157" t="s">
        <v>11339</v>
      </c>
      <c r="E269" s="38" t="s">
        <v>11340</v>
      </c>
      <c r="F269" s="44" t="s">
        <v>11341</v>
      </c>
      <c r="G269" s="57" t="s">
        <v>11342</v>
      </c>
      <c r="H269" s="71" t="s">
        <v>11343</v>
      </c>
    </row>
    <row r="270" spans="1:13" ht="30" x14ac:dyDescent="0.4">
      <c r="A270" s="125" t="s">
        <v>337</v>
      </c>
      <c r="B270" s="817" t="s">
        <v>11344</v>
      </c>
      <c r="D270" s="157" t="s">
        <v>11345</v>
      </c>
      <c r="E270" s="38" t="s">
        <v>11346</v>
      </c>
      <c r="F270" s="44" t="s">
        <v>11347</v>
      </c>
      <c r="G270" s="57" t="s">
        <v>11348</v>
      </c>
      <c r="H270" s="71" t="s">
        <v>11349</v>
      </c>
      <c r="I270" s="63"/>
    </row>
    <row r="271" spans="1:13" ht="30" x14ac:dyDescent="0.4">
      <c r="A271" s="125" t="s">
        <v>10851</v>
      </c>
      <c r="B271" s="817" t="s">
        <v>11350</v>
      </c>
      <c r="D271" s="157" t="s">
        <v>11351</v>
      </c>
      <c r="E271" s="38" t="s">
        <v>11352</v>
      </c>
      <c r="F271" s="44" t="s">
        <v>11353</v>
      </c>
      <c r="G271" s="57" t="s">
        <v>11354</v>
      </c>
      <c r="H271" s="71" t="s">
        <v>11355</v>
      </c>
      <c r="I271" s="63" t="s">
        <v>11356</v>
      </c>
    </row>
    <row r="272" spans="1:13" ht="30" x14ac:dyDescent="0.4">
      <c r="A272" s="125" t="s">
        <v>8080</v>
      </c>
      <c r="B272" s="817" t="s">
        <v>11357</v>
      </c>
      <c r="D272" s="157" t="s">
        <v>11358</v>
      </c>
      <c r="E272" s="38" t="s">
        <v>11359</v>
      </c>
      <c r="F272" s="44" t="s">
        <v>11360</v>
      </c>
      <c r="G272" s="57" t="s">
        <v>11361</v>
      </c>
      <c r="H272" s="58" t="s">
        <v>11362</v>
      </c>
    </row>
    <row r="273" spans="1:13" ht="30" x14ac:dyDescent="0.4">
      <c r="A273" s="125" t="s">
        <v>8080</v>
      </c>
      <c r="B273" s="817" t="s">
        <v>11363</v>
      </c>
      <c r="D273" s="157" t="s">
        <v>11364</v>
      </c>
      <c r="E273" s="38" t="s">
        <v>11365</v>
      </c>
      <c r="F273" s="44" t="s">
        <v>11366</v>
      </c>
      <c r="G273" s="57" t="s">
        <v>11367</v>
      </c>
      <c r="H273" s="58" t="s">
        <v>11362</v>
      </c>
    </row>
    <row r="274" spans="1:13" ht="30" x14ac:dyDescent="0.4">
      <c r="A274" s="125" t="s">
        <v>8080</v>
      </c>
      <c r="B274" s="817" t="s">
        <v>11368</v>
      </c>
      <c r="D274" s="157" t="s">
        <v>11369</v>
      </c>
      <c r="E274" s="38" t="s">
        <v>11370</v>
      </c>
      <c r="F274" s="44" t="s">
        <v>11371</v>
      </c>
      <c r="G274" s="57" t="s">
        <v>11372</v>
      </c>
      <c r="H274" s="58" t="s">
        <v>11362</v>
      </c>
    </row>
    <row r="275" spans="1:13" ht="30" x14ac:dyDescent="0.4">
      <c r="A275" s="125" t="s">
        <v>10851</v>
      </c>
      <c r="B275" s="817" t="s">
        <v>11373</v>
      </c>
      <c r="D275" s="157" t="s">
        <v>11374</v>
      </c>
      <c r="E275" s="38" t="s">
        <v>11375</v>
      </c>
      <c r="F275" s="44" t="s">
        <v>11376</v>
      </c>
      <c r="G275" s="57" t="s">
        <v>11377</v>
      </c>
      <c r="H275" s="71" t="s">
        <v>11378</v>
      </c>
      <c r="I275" s="63" t="s">
        <v>11379</v>
      </c>
    </row>
    <row r="276" spans="1:13" ht="30" x14ac:dyDescent="0.4">
      <c r="A276" s="125" t="s">
        <v>8581</v>
      </c>
      <c r="B276" s="817" t="s">
        <v>11380</v>
      </c>
      <c r="D276" s="157" t="s">
        <v>11381</v>
      </c>
      <c r="E276" s="38" t="s">
        <v>11382</v>
      </c>
      <c r="F276" s="44" t="s">
        <v>11383</v>
      </c>
      <c r="G276" s="57" t="s">
        <v>11384</v>
      </c>
      <c r="H276" s="71" t="s">
        <v>11385</v>
      </c>
      <c r="I276" s="63" t="s">
        <v>11386</v>
      </c>
    </row>
    <row r="277" spans="1:13" ht="30" x14ac:dyDescent="0.4">
      <c r="A277" s="125" t="s">
        <v>7069</v>
      </c>
      <c r="B277" s="817" t="s">
        <v>11387</v>
      </c>
      <c r="D277" s="157" t="s">
        <v>11388</v>
      </c>
      <c r="E277" s="38" t="s">
        <v>11389</v>
      </c>
      <c r="F277" s="44" t="s">
        <v>11390</v>
      </c>
      <c r="G277" s="57" t="s">
        <v>11391</v>
      </c>
      <c r="H277" s="71" t="s">
        <v>11392</v>
      </c>
      <c r="I277" s="63" t="s">
        <v>11393</v>
      </c>
    </row>
    <row r="278" spans="1:13" ht="30" x14ac:dyDescent="0.4">
      <c r="A278" s="125" t="s">
        <v>8848</v>
      </c>
      <c r="B278" s="817" t="s">
        <v>11394</v>
      </c>
      <c r="D278" s="157" t="s">
        <v>11395</v>
      </c>
      <c r="E278" s="38" t="s">
        <v>11396</v>
      </c>
      <c r="F278" s="44" t="s">
        <v>11397</v>
      </c>
      <c r="G278" s="57" t="s">
        <v>11398</v>
      </c>
      <c r="H278" s="62" t="s">
        <v>5337</v>
      </c>
      <c r="I278" s="63"/>
    </row>
    <row r="279" spans="1:13" ht="30" x14ac:dyDescent="0.4">
      <c r="A279" s="125" t="s">
        <v>337</v>
      </c>
      <c r="B279" s="817" t="s">
        <v>11399</v>
      </c>
      <c r="D279" s="157" t="s">
        <v>11400</v>
      </c>
      <c r="E279" s="38" t="s">
        <v>11401</v>
      </c>
      <c r="F279" s="44" t="s">
        <v>11402</v>
      </c>
      <c r="G279" s="57" t="s">
        <v>11403</v>
      </c>
      <c r="H279" s="71" t="s">
        <v>11404</v>
      </c>
      <c r="I279" s="63" t="s">
        <v>8663</v>
      </c>
    </row>
    <row r="280" spans="1:13" ht="30" x14ac:dyDescent="0.4">
      <c r="A280" s="125" t="s">
        <v>337</v>
      </c>
      <c r="B280" s="817" t="s">
        <v>11405</v>
      </c>
      <c r="D280" s="157" t="s">
        <v>11406</v>
      </c>
      <c r="E280" s="38" t="s">
        <v>11407</v>
      </c>
      <c r="F280" s="44" t="s">
        <v>11408</v>
      </c>
      <c r="G280" s="57" t="s">
        <v>11409</v>
      </c>
      <c r="H280" s="71" t="s">
        <v>11410</v>
      </c>
    </row>
    <row r="281" spans="1:13" ht="30" x14ac:dyDescent="0.4">
      <c r="A281" s="125" t="s">
        <v>337</v>
      </c>
      <c r="B281" s="817" t="s">
        <v>11411</v>
      </c>
      <c r="D281" s="157" t="s">
        <v>11412</v>
      </c>
      <c r="E281" s="38" t="s">
        <v>11413</v>
      </c>
      <c r="F281" s="44" t="s">
        <v>11414</v>
      </c>
      <c r="G281" s="57" t="s">
        <v>11415</v>
      </c>
      <c r="H281" s="71" t="s">
        <v>11416</v>
      </c>
    </row>
    <row r="282" spans="1:13" ht="30" x14ac:dyDescent="0.4">
      <c r="A282" s="125" t="s">
        <v>337</v>
      </c>
      <c r="B282" s="817" t="s">
        <v>11417</v>
      </c>
      <c r="D282" s="157" t="s">
        <v>11418</v>
      </c>
      <c r="E282" s="38" t="s">
        <v>11419</v>
      </c>
      <c r="F282" s="44" t="s">
        <v>11420</v>
      </c>
      <c r="G282" s="57" t="s">
        <v>11421</v>
      </c>
      <c r="H282" s="71" t="s">
        <v>11422</v>
      </c>
    </row>
    <row r="283" spans="1:13" ht="30" x14ac:dyDescent="0.4">
      <c r="A283" s="125" t="s">
        <v>10086</v>
      </c>
      <c r="B283" s="817" t="s">
        <v>11423</v>
      </c>
      <c r="D283" s="157" t="s">
        <v>11424</v>
      </c>
      <c r="E283" s="38" t="s">
        <v>11425</v>
      </c>
      <c r="F283" s="44" t="s">
        <v>11426</v>
      </c>
      <c r="G283" s="57" t="s">
        <v>11427</v>
      </c>
      <c r="H283" s="58" t="s">
        <v>11428</v>
      </c>
      <c r="I283" s="63" t="s">
        <v>3620</v>
      </c>
      <c r="M283" t="s">
        <v>11429</v>
      </c>
    </row>
    <row r="284" spans="1:13" ht="30" x14ac:dyDescent="0.4">
      <c r="A284" s="125" t="s">
        <v>337</v>
      </c>
      <c r="B284" s="817" t="s">
        <v>11430</v>
      </c>
      <c r="D284" s="157" t="s">
        <v>11431</v>
      </c>
      <c r="E284" s="38" t="s">
        <v>11432</v>
      </c>
      <c r="F284" s="44" t="s">
        <v>11433</v>
      </c>
      <c r="G284" s="57" t="s">
        <v>11434</v>
      </c>
      <c r="H284" s="71" t="s">
        <v>580</v>
      </c>
    </row>
    <row r="285" spans="1:13" ht="30" x14ac:dyDescent="0.4">
      <c r="A285" s="125" t="s">
        <v>8581</v>
      </c>
      <c r="B285" s="817" t="s">
        <v>11435</v>
      </c>
      <c r="D285" s="157" t="s">
        <v>11436</v>
      </c>
      <c r="E285" s="38" t="s">
        <v>11437</v>
      </c>
      <c r="F285" s="44" t="s">
        <v>11438</v>
      </c>
      <c r="G285" s="57" t="s">
        <v>11439</v>
      </c>
      <c r="H285" s="62" t="s">
        <v>11318</v>
      </c>
    </row>
    <row r="286" spans="1:13" ht="30" x14ac:dyDescent="0.4">
      <c r="A286" s="125" t="s">
        <v>10851</v>
      </c>
      <c r="B286" s="817" t="s">
        <v>11440</v>
      </c>
      <c r="D286" s="157" t="s">
        <v>11441</v>
      </c>
      <c r="E286" s="38" t="s">
        <v>11442</v>
      </c>
      <c r="F286" s="44" t="s">
        <v>11443</v>
      </c>
      <c r="G286" s="57" t="s">
        <v>11444</v>
      </c>
      <c r="H286" s="62" t="s">
        <v>11318</v>
      </c>
    </row>
    <row r="287" spans="1:13" ht="30" x14ac:dyDescent="0.4">
      <c r="A287" s="125" t="s">
        <v>10499</v>
      </c>
      <c r="B287" s="817" t="s">
        <v>11445</v>
      </c>
      <c r="C287" s="113"/>
      <c r="D287" s="157" t="s">
        <v>11446</v>
      </c>
      <c r="E287" s="38" t="s">
        <v>11447</v>
      </c>
      <c r="F287" s="44" t="s">
        <v>11448</v>
      </c>
      <c r="G287" s="57" t="s">
        <v>11449</v>
      </c>
      <c r="H287" s="62" t="s">
        <v>11318</v>
      </c>
      <c r="I287" s="63" t="s">
        <v>11450</v>
      </c>
    </row>
    <row r="288" spans="1:13" ht="30" x14ac:dyDescent="0.4">
      <c r="A288" s="125" t="s">
        <v>10851</v>
      </c>
      <c r="B288" s="817" t="s">
        <v>11451</v>
      </c>
      <c r="D288" s="157" t="s">
        <v>11452</v>
      </c>
      <c r="E288" s="38" t="s">
        <v>11453</v>
      </c>
      <c r="F288" s="44" t="s">
        <v>11454</v>
      </c>
      <c r="G288" s="57" t="s">
        <v>11455</v>
      </c>
      <c r="H288" s="71" t="s">
        <v>11456</v>
      </c>
      <c r="I288" s="63" t="s">
        <v>11457</v>
      </c>
    </row>
    <row r="289" spans="1:9" ht="30" x14ac:dyDescent="0.4">
      <c r="A289" s="125" t="s">
        <v>10851</v>
      </c>
      <c r="B289" s="817" t="s">
        <v>11458</v>
      </c>
      <c r="D289" s="157" t="s">
        <v>11459</v>
      </c>
      <c r="E289" s="38" t="s">
        <v>11460</v>
      </c>
      <c r="F289" s="44" t="s">
        <v>11461</v>
      </c>
      <c r="G289" s="57" t="s">
        <v>11462</v>
      </c>
      <c r="H289" s="62" t="s">
        <v>917</v>
      </c>
    </row>
    <row r="290" spans="1:9" ht="30" x14ac:dyDescent="0.4">
      <c r="A290" s="125" t="s">
        <v>8080</v>
      </c>
      <c r="B290" s="817" t="s">
        <v>11463</v>
      </c>
      <c r="D290" s="157" t="s">
        <v>11464</v>
      </c>
      <c r="E290" s="38" t="s">
        <v>11465</v>
      </c>
      <c r="F290" s="44" t="s">
        <v>11466</v>
      </c>
      <c r="G290" s="57" t="s">
        <v>11467</v>
      </c>
      <c r="H290" s="951" t="s">
        <v>10194</v>
      </c>
    </row>
    <row r="291" spans="1:9" ht="30" x14ac:dyDescent="0.4">
      <c r="A291" s="125" t="s">
        <v>10851</v>
      </c>
      <c r="B291" s="817" t="s">
        <v>11468</v>
      </c>
      <c r="D291" s="157" t="s">
        <v>11469</v>
      </c>
      <c r="E291" s="38" t="s">
        <v>11470</v>
      </c>
      <c r="F291" s="44" t="s">
        <v>11471</v>
      </c>
      <c r="G291" s="57" t="s">
        <v>11472</v>
      </c>
      <c r="H291" s="71" t="s">
        <v>11473</v>
      </c>
      <c r="I291" s="65">
        <v>489</v>
      </c>
    </row>
    <row r="292" spans="1:9" ht="30" x14ac:dyDescent="0.4">
      <c r="A292" s="125" t="s">
        <v>337</v>
      </c>
      <c r="B292" s="817" t="s">
        <v>11474</v>
      </c>
      <c r="D292" s="157" t="s">
        <v>11475</v>
      </c>
      <c r="E292" s="38" t="s">
        <v>11476</v>
      </c>
      <c r="F292" s="44" t="s">
        <v>11477</v>
      </c>
      <c r="G292" s="57" t="s">
        <v>11478</v>
      </c>
      <c r="H292" s="71" t="s">
        <v>11479</v>
      </c>
    </row>
    <row r="293" spans="1:9" ht="30" x14ac:dyDescent="0.4">
      <c r="A293" s="125" t="s">
        <v>8581</v>
      </c>
      <c r="B293" s="817" t="s">
        <v>11480</v>
      </c>
      <c r="D293" s="157" t="s">
        <v>11481</v>
      </c>
      <c r="E293" s="38" t="s">
        <v>11482</v>
      </c>
      <c r="F293" s="44" t="s">
        <v>11483</v>
      </c>
      <c r="G293" s="57" t="s">
        <v>11114</v>
      </c>
      <c r="H293" s="71" t="s">
        <v>11484</v>
      </c>
      <c r="I293" s="65">
        <v>480</v>
      </c>
    </row>
    <row r="294" spans="1:9" ht="30" x14ac:dyDescent="0.4">
      <c r="A294" s="125" t="s">
        <v>10851</v>
      </c>
      <c r="B294" s="817" t="s">
        <v>11485</v>
      </c>
      <c r="D294" s="157" t="s">
        <v>11486</v>
      </c>
      <c r="E294" s="38" t="s">
        <v>11487</v>
      </c>
      <c r="F294" s="44" t="s">
        <v>11488</v>
      </c>
      <c r="G294" s="57" t="s">
        <v>11489</v>
      </c>
      <c r="H294" s="71" t="s">
        <v>11490</v>
      </c>
      <c r="I294" s="65">
        <v>749</v>
      </c>
    </row>
    <row r="295" spans="1:9" ht="56.25" x14ac:dyDescent="0.4">
      <c r="A295" s="125" t="s">
        <v>10086</v>
      </c>
      <c r="B295" s="817" t="s">
        <v>11491</v>
      </c>
      <c r="D295" s="157" t="s">
        <v>11492</v>
      </c>
      <c r="E295" s="38" t="s">
        <v>11493</v>
      </c>
      <c r="F295" s="44" t="s">
        <v>11494</v>
      </c>
      <c r="G295" s="57" t="s">
        <v>11495</v>
      </c>
      <c r="H295" s="60" t="s">
        <v>11496</v>
      </c>
      <c r="I295" s="65">
        <v>998</v>
      </c>
    </row>
    <row r="296" spans="1:9" ht="30" x14ac:dyDescent="0.4">
      <c r="A296" s="125" t="s">
        <v>8080</v>
      </c>
      <c r="B296" s="817" t="s">
        <v>11497</v>
      </c>
      <c r="D296" s="157" t="s">
        <v>11498</v>
      </c>
      <c r="E296" s="38" t="s">
        <v>11499</v>
      </c>
      <c r="F296" s="44" t="s">
        <v>11500</v>
      </c>
      <c r="G296" s="57" t="s">
        <v>11501</v>
      </c>
      <c r="H296" s="58" t="s">
        <v>10194</v>
      </c>
      <c r="I296" s="65"/>
    </row>
    <row r="297" spans="1:9" ht="30" x14ac:dyDescent="0.4">
      <c r="A297" s="125" t="s">
        <v>8581</v>
      </c>
      <c r="B297" s="817" t="s">
        <v>11502</v>
      </c>
      <c r="D297" s="157" t="s">
        <v>11503</v>
      </c>
      <c r="E297" s="38" t="s">
        <v>11504</v>
      </c>
      <c r="F297" s="44" t="s">
        <v>11505</v>
      </c>
      <c r="G297" s="57" t="s">
        <v>11506</v>
      </c>
      <c r="H297" s="71" t="s">
        <v>11507</v>
      </c>
      <c r="I297" s="65">
        <v>497</v>
      </c>
    </row>
    <row r="298" spans="1:9" ht="30" x14ac:dyDescent="0.4">
      <c r="A298" s="125" t="s">
        <v>8581</v>
      </c>
      <c r="B298" s="817" t="s">
        <v>11508</v>
      </c>
      <c r="D298" s="157" t="s">
        <v>11509</v>
      </c>
      <c r="E298" s="38" t="s">
        <v>11510</v>
      </c>
      <c r="F298" s="44" t="s">
        <v>11511</v>
      </c>
      <c r="G298" s="57" t="s">
        <v>11512</v>
      </c>
      <c r="H298" s="71" t="s">
        <v>11513</v>
      </c>
      <c r="I298" s="65">
        <v>547</v>
      </c>
    </row>
    <row r="299" spans="1:9" ht="30" x14ac:dyDescent="0.4">
      <c r="A299" s="125" t="s">
        <v>10851</v>
      </c>
      <c r="B299" s="817" t="s">
        <v>11514</v>
      </c>
      <c r="D299" s="157" t="s">
        <v>11515</v>
      </c>
      <c r="E299" s="38" t="s">
        <v>11516</v>
      </c>
      <c r="F299" s="44" t="s">
        <v>11517</v>
      </c>
      <c r="G299" s="57" t="s">
        <v>11518</v>
      </c>
      <c r="H299" s="71" t="s">
        <v>11519</v>
      </c>
      <c r="I299" s="65">
        <v>500</v>
      </c>
    </row>
    <row r="300" spans="1:9" ht="30" x14ac:dyDescent="0.4">
      <c r="A300" s="125" t="s">
        <v>10851</v>
      </c>
      <c r="B300" s="817" t="s">
        <v>11520</v>
      </c>
      <c r="D300" s="157" t="s">
        <v>11521</v>
      </c>
      <c r="E300" s="38" t="s">
        <v>11522</v>
      </c>
      <c r="F300" s="44" t="s">
        <v>11523</v>
      </c>
      <c r="G300" s="57" t="s">
        <v>11524</v>
      </c>
      <c r="H300" s="71" t="s">
        <v>11525</v>
      </c>
      <c r="I300" s="65">
        <v>499</v>
      </c>
    </row>
    <row r="301" spans="1:9" ht="30" x14ac:dyDescent="0.4">
      <c r="A301" s="125" t="s">
        <v>10851</v>
      </c>
      <c r="B301" s="817" t="s">
        <v>11526</v>
      </c>
      <c r="D301" s="157" t="s">
        <v>11527</v>
      </c>
      <c r="E301" s="38" t="s">
        <v>11528</v>
      </c>
      <c r="F301" s="44" t="s">
        <v>11529</v>
      </c>
      <c r="G301" s="57" t="s">
        <v>11530</v>
      </c>
      <c r="H301" s="71" t="s">
        <v>11531</v>
      </c>
      <c r="I301" s="65">
        <v>575</v>
      </c>
    </row>
    <row r="302" spans="1:9" ht="30" x14ac:dyDescent="0.4">
      <c r="A302" s="125" t="s">
        <v>10851</v>
      </c>
      <c r="B302" s="817" t="s">
        <v>11532</v>
      </c>
      <c r="D302" s="157" t="s">
        <v>11533</v>
      </c>
      <c r="E302" s="38" t="s">
        <v>11534</v>
      </c>
      <c r="F302" s="44" t="s">
        <v>11535</v>
      </c>
      <c r="G302" s="57" t="s">
        <v>11536</v>
      </c>
      <c r="H302" s="71" t="s">
        <v>11537</v>
      </c>
      <c r="I302" s="121">
        <v>498</v>
      </c>
    </row>
    <row r="303" spans="1:9" ht="30" x14ac:dyDescent="0.4">
      <c r="A303" s="125" t="s">
        <v>8581</v>
      </c>
      <c r="B303" s="817" t="s">
        <v>11538</v>
      </c>
      <c r="D303" s="157" t="s">
        <v>11539</v>
      </c>
      <c r="E303" s="38" t="s">
        <v>11540</v>
      </c>
      <c r="F303" s="44" t="s">
        <v>11541</v>
      </c>
      <c r="G303" s="57" t="s">
        <v>11542</v>
      </c>
      <c r="H303" s="71" t="s">
        <v>11543</v>
      </c>
      <c r="I303" s="121">
        <v>508</v>
      </c>
    </row>
    <row r="304" spans="1:9" ht="30" x14ac:dyDescent="0.4">
      <c r="A304" s="125" t="s">
        <v>10851</v>
      </c>
      <c r="B304" s="817" t="s">
        <v>11544</v>
      </c>
      <c r="D304" s="157" t="s">
        <v>11545</v>
      </c>
      <c r="E304" s="38" t="s">
        <v>11546</v>
      </c>
      <c r="F304" s="44" t="s">
        <v>11547</v>
      </c>
      <c r="G304" s="57" t="s">
        <v>11548</v>
      </c>
      <c r="H304" s="62" t="s">
        <v>11318</v>
      </c>
    </row>
    <row r="305" spans="1:9" ht="30" x14ac:dyDescent="0.4">
      <c r="A305" s="125" t="s">
        <v>10969</v>
      </c>
      <c r="B305" s="817" t="s">
        <v>11549</v>
      </c>
      <c r="D305" s="157" t="s">
        <v>11545</v>
      </c>
      <c r="E305" s="38" t="s">
        <v>11550</v>
      </c>
      <c r="F305" s="44" t="s">
        <v>11551</v>
      </c>
      <c r="G305" s="57" t="s">
        <v>11552</v>
      </c>
      <c r="H305" s="62" t="s">
        <v>11318</v>
      </c>
    </row>
    <row r="306" spans="1:9" ht="30" x14ac:dyDescent="0.4">
      <c r="A306" s="125" t="s">
        <v>7910</v>
      </c>
      <c r="B306" s="817" t="s">
        <v>11553</v>
      </c>
      <c r="D306" s="157" t="s">
        <v>713</v>
      </c>
      <c r="E306" s="38" t="s">
        <v>714</v>
      </c>
      <c r="F306" s="44" t="s">
        <v>715</v>
      </c>
      <c r="G306" s="57" t="s">
        <v>11554</v>
      </c>
      <c r="H306" s="58" t="s">
        <v>11555</v>
      </c>
      <c r="I306" s="121">
        <v>625</v>
      </c>
    </row>
    <row r="307" spans="1:9" ht="30" x14ac:dyDescent="0.4">
      <c r="A307" s="125" t="s">
        <v>10499</v>
      </c>
      <c r="B307" s="817" t="s">
        <v>11556</v>
      </c>
      <c r="D307" s="157" t="s">
        <v>11557</v>
      </c>
      <c r="E307" s="38" t="s">
        <v>11558</v>
      </c>
      <c r="F307" s="44" t="s">
        <v>11559</v>
      </c>
      <c r="G307" s="57" t="s">
        <v>11560</v>
      </c>
      <c r="H307" s="58" t="s">
        <v>11561</v>
      </c>
    </row>
    <row r="308" spans="1:9" ht="30" x14ac:dyDescent="0.4">
      <c r="A308" s="125" t="s">
        <v>8581</v>
      </c>
      <c r="B308" s="817" t="s">
        <v>11562</v>
      </c>
      <c r="D308" s="157" t="s">
        <v>11563</v>
      </c>
      <c r="E308" s="38" t="s">
        <v>11564</v>
      </c>
      <c r="F308" s="44" t="s">
        <v>11565</v>
      </c>
      <c r="G308" s="57" t="s">
        <v>11566</v>
      </c>
      <c r="H308" s="71" t="s">
        <v>11567</v>
      </c>
      <c r="I308" s="121">
        <v>496</v>
      </c>
    </row>
    <row r="309" spans="1:9" ht="30" x14ac:dyDescent="0.4">
      <c r="A309" s="125" t="s">
        <v>7699</v>
      </c>
      <c r="B309" s="817" t="s">
        <v>11568</v>
      </c>
      <c r="D309" s="157" t="s">
        <v>11569</v>
      </c>
      <c r="E309" s="38" t="s">
        <v>11570</v>
      </c>
      <c r="F309" s="44" t="s">
        <v>11571</v>
      </c>
      <c r="G309" s="57" t="s">
        <v>11572</v>
      </c>
      <c r="H309" s="58" t="s">
        <v>11573</v>
      </c>
      <c r="I309" s="65">
        <v>626</v>
      </c>
    </row>
    <row r="310" spans="1:9" ht="30" x14ac:dyDescent="0.4">
      <c r="A310" s="125" t="s">
        <v>337</v>
      </c>
      <c r="B310" s="817" t="s">
        <v>11574</v>
      </c>
      <c r="D310" s="157" t="s">
        <v>11575</v>
      </c>
      <c r="E310" s="38" t="s">
        <v>11576</v>
      </c>
      <c r="F310" s="44" t="s">
        <v>11577</v>
      </c>
      <c r="G310" s="57" t="s">
        <v>11578</v>
      </c>
      <c r="H310" s="71" t="s">
        <v>11579</v>
      </c>
    </row>
    <row r="311" spans="1:9" ht="30" x14ac:dyDescent="0.4">
      <c r="A311" s="125" t="s">
        <v>337</v>
      </c>
      <c r="B311" s="817" t="s">
        <v>11580</v>
      </c>
      <c r="D311" s="157" t="s">
        <v>11581</v>
      </c>
      <c r="E311" s="38" t="s">
        <v>11582</v>
      </c>
      <c r="F311" s="44" t="s">
        <v>11583</v>
      </c>
      <c r="G311" s="57" t="s">
        <v>11584</v>
      </c>
      <c r="H311" s="71" t="s">
        <v>11585</v>
      </c>
      <c r="I311" s="65">
        <v>1002</v>
      </c>
    </row>
    <row r="312" spans="1:9" ht="30" x14ac:dyDescent="0.4">
      <c r="A312" s="125" t="s">
        <v>8771</v>
      </c>
      <c r="B312" s="817" t="s">
        <v>11586</v>
      </c>
      <c r="D312" s="157" t="s">
        <v>11587</v>
      </c>
      <c r="E312" s="38" t="s">
        <v>11588</v>
      </c>
      <c r="F312" s="44" t="s">
        <v>11589</v>
      </c>
      <c r="G312" s="57" t="s">
        <v>11590</v>
      </c>
      <c r="H312" s="58" t="s">
        <v>10194</v>
      </c>
    </row>
    <row r="313" spans="1:9" ht="30" x14ac:dyDescent="0.4">
      <c r="A313" s="125" t="s">
        <v>8581</v>
      </c>
      <c r="B313" s="817" t="s">
        <v>11591</v>
      </c>
      <c r="D313" s="157" t="s">
        <v>11592</v>
      </c>
      <c r="E313" s="38" t="s">
        <v>11593</v>
      </c>
      <c r="F313" s="44" t="s">
        <v>11594</v>
      </c>
      <c r="G313" s="57" t="s">
        <v>11595</v>
      </c>
      <c r="H313" s="71" t="s">
        <v>11596</v>
      </c>
      <c r="I313" s="65">
        <v>501</v>
      </c>
    </row>
    <row r="314" spans="1:9" ht="30" x14ac:dyDescent="0.4">
      <c r="A314" s="125" t="s">
        <v>10851</v>
      </c>
      <c r="B314" s="817" t="s">
        <v>11597</v>
      </c>
      <c r="D314" s="157" t="s">
        <v>11598</v>
      </c>
      <c r="E314" s="38" t="s">
        <v>11599</v>
      </c>
      <c r="F314" s="44" t="s">
        <v>11600</v>
      </c>
      <c r="G314" s="57" t="s">
        <v>11601</v>
      </c>
      <c r="H314" s="71" t="s">
        <v>11602</v>
      </c>
      <c r="I314" s="65">
        <v>506</v>
      </c>
    </row>
    <row r="315" spans="1:9" ht="30" x14ac:dyDescent="0.4">
      <c r="A315" s="125" t="s">
        <v>10851</v>
      </c>
      <c r="B315" s="817" t="s">
        <v>11603</v>
      </c>
      <c r="D315" s="157" t="s">
        <v>11604</v>
      </c>
      <c r="E315" s="38" t="s">
        <v>11605</v>
      </c>
      <c r="F315" s="44" t="s">
        <v>11606</v>
      </c>
      <c r="G315" s="57" t="s">
        <v>11607</v>
      </c>
      <c r="H315" s="71" t="s">
        <v>11608</v>
      </c>
      <c r="I315" s="65">
        <v>507</v>
      </c>
    </row>
    <row r="316" spans="1:9" ht="30" x14ac:dyDescent="0.4">
      <c r="A316" s="125" t="s">
        <v>8080</v>
      </c>
      <c r="B316" s="817" t="s">
        <v>11609</v>
      </c>
      <c r="D316" s="157" t="s">
        <v>11610</v>
      </c>
      <c r="E316" s="38" t="s">
        <v>11611</v>
      </c>
      <c r="F316" s="44" t="s">
        <v>11612</v>
      </c>
      <c r="G316" s="57" t="s">
        <v>11613</v>
      </c>
      <c r="H316" s="853" t="s">
        <v>10194</v>
      </c>
    </row>
    <row r="317" spans="1:9" ht="30" x14ac:dyDescent="0.4">
      <c r="A317" s="125" t="s">
        <v>8771</v>
      </c>
      <c r="B317" s="817" t="s">
        <v>11614</v>
      </c>
      <c r="D317" s="157" t="s">
        <v>11615</v>
      </c>
      <c r="E317" s="38" t="s">
        <v>11616</v>
      </c>
      <c r="F317" s="44" t="s">
        <v>11617</v>
      </c>
      <c r="G317" s="57" t="s">
        <v>11618</v>
      </c>
      <c r="H317" s="853" t="s">
        <v>10194</v>
      </c>
    </row>
    <row r="318" spans="1:9" ht="30" x14ac:dyDescent="0.4">
      <c r="A318" s="125" t="s">
        <v>5334</v>
      </c>
      <c r="B318" s="817" t="s">
        <v>11619</v>
      </c>
      <c r="D318" s="157" t="s">
        <v>11620</v>
      </c>
      <c r="E318" s="38" t="s">
        <v>11621</v>
      </c>
      <c r="F318" s="44" t="s">
        <v>11622</v>
      </c>
      <c r="G318" s="57" t="s">
        <v>11623</v>
      </c>
      <c r="H318" s="952" t="s">
        <v>779</v>
      </c>
    </row>
    <row r="319" spans="1:9" ht="30" x14ac:dyDescent="0.4">
      <c r="A319" s="125" t="s">
        <v>8581</v>
      </c>
      <c r="B319" s="817" t="s">
        <v>11624</v>
      </c>
      <c r="D319" s="157" t="s">
        <v>11625</v>
      </c>
      <c r="E319" s="38" t="s">
        <v>11626</v>
      </c>
      <c r="F319" s="44" t="s">
        <v>11627</v>
      </c>
      <c r="G319" s="57" t="s">
        <v>11628</v>
      </c>
      <c r="H319" s="953" t="s">
        <v>11385</v>
      </c>
      <c r="I319" s="65">
        <v>502</v>
      </c>
    </row>
    <row r="320" spans="1:9" ht="30" x14ac:dyDescent="0.4">
      <c r="A320" s="125" t="s">
        <v>8581</v>
      </c>
      <c r="B320" s="817" t="s">
        <v>11629</v>
      </c>
      <c r="D320" s="157" t="s">
        <v>11630</v>
      </c>
      <c r="E320" s="38" t="s">
        <v>11631</v>
      </c>
      <c r="F320" s="44" t="s">
        <v>11632</v>
      </c>
      <c r="G320" s="57" t="s">
        <v>11628</v>
      </c>
      <c r="H320" s="953" t="s">
        <v>11633</v>
      </c>
      <c r="I320" s="65">
        <v>503</v>
      </c>
    </row>
    <row r="321" spans="1:13" ht="30" x14ac:dyDescent="0.4">
      <c r="A321" s="125" t="s">
        <v>11634</v>
      </c>
      <c r="B321" s="817" t="s">
        <v>11635</v>
      </c>
      <c r="D321" s="157" t="s">
        <v>11636</v>
      </c>
      <c r="E321" s="38" t="s">
        <v>11637</v>
      </c>
      <c r="F321" s="44" t="s">
        <v>11638</v>
      </c>
      <c r="G321" s="57" t="s">
        <v>11628</v>
      </c>
      <c r="H321" s="953" t="s">
        <v>11639</v>
      </c>
      <c r="I321" s="65">
        <v>504</v>
      </c>
    </row>
    <row r="322" spans="1:13" ht="30" x14ac:dyDescent="0.4">
      <c r="A322" s="125" t="s">
        <v>10376</v>
      </c>
      <c r="B322" s="817" t="s">
        <v>11640</v>
      </c>
      <c r="D322" s="157" t="s">
        <v>11641</v>
      </c>
      <c r="E322" s="38" t="s">
        <v>11642</v>
      </c>
      <c r="F322" s="44" t="s">
        <v>11643</v>
      </c>
      <c r="G322" s="57" t="s">
        <v>11644</v>
      </c>
      <c r="H322" s="952" t="s">
        <v>779</v>
      </c>
    </row>
    <row r="323" spans="1:13" ht="30" x14ac:dyDescent="0.4">
      <c r="A323" s="125" t="s">
        <v>11645</v>
      </c>
      <c r="B323" s="817" t="s">
        <v>11646</v>
      </c>
      <c r="D323" s="157" t="s">
        <v>11647</v>
      </c>
      <c r="E323" s="38" t="s">
        <v>11648</v>
      </c>
      <c r="F323" s="44" t="s">
        <v>11649</v>
      </c>
      <c r="G323" s="57" t="s">
        <v>11650</v>
      </c>
      <c r="H323" s="953" t="s">
        <v>11355</v>
      </c>
      <c r="I323" s="65">
        <v>513</v>
      </c>
    </row>
    <row r="324" spans="1:13" ht="30" x14ac:dyDescent="0.4">
      <c r="A324" s="125" t="s">
        <v>8581</v>
      </c>
      <c r="B324" s="817" t="s">
        <v>11651</v>
      </c>
      <c r="D324" s="157" t="s">
        <v>11652</v>
      </c>
      <c r="E324" s="38" t="s">
        <v>11653</v>
      </c>
      <c r="F324" s="44" t="s">
        <v>11654</v>
      </c>
      <c r="G324" s="57" t="s">
        <v>11655</v>
      </c>
      <c r="H324" s="953" t="s">
        <v>7716</v>
      </c>
      <c r="I324" s="65">
        <v>514</v>
      </c>
    </row>
    <row r="325" spans="1:13" ht="30" x14ac:dyDescent="0.4">
      <c r="A325" s="125" t="s">
        <v>7910</v>
      </c>
      <c r="B325" s="817" t="s">
        <v>11656</v>
      </c>
      <c r="D325" s="157" t="s">
        <v>11657</v>
      </c>
      <c r="E325" s="38" t="s">
        <v>717</v>
      </c>
      <c r="F325" s="44" t="s">
        <v>718</v>
      </c>
      <c r="G325" s="57" t="s">
        <v>11658</v>
      </c>
      <c r="H325" s="953" t="s">
        <v>11659</v>
      </c>
      <c r="I325" s="65">
        <v>521</v>
      </c>
    </row>
    <row r="326" spans="1:13" ht="30" x14ac:dyDescent="0.4">
      <c r="A326" s="125" t="s">
        <v>7699</v>
      </c>
      <c r="B326" s="817" t="s">
        <v>11660</v>
      </c>
      <c r="D326" s="157" t="s">
        <v>11661</v>
      </c>
      <c r="E326" s="38" t="s">
        <v>11662</v>
      </c>
      <c r="F326" s="44" t="s">
        <v>11663</v>
      </c>
      <c r="G326" s="57" t="s">
        <v>11664</v>
      </c>
      <c r="H326" s="952" t="s">
        <v>779</v>
      </c>
    </row>
    <row r="327" spans="1:13" ht="30" x14ac:dyDescent="0.4">
      <c r="A327" s="125" t="s">
        <v>10851</v>
      </c>
      <c r="B327" s="817" t="s">
        <v>11665</v>
      </c>
      <c r="D327" s="157" t="s">
        <v>11666</v>
      </c>
      <c r="E327" s="38" t="s">
        <v>11667</v>
      </c>
      <c r="F327" s="44" t="s">
        <v>11668</v>
      </c>
      <c r="G327" s="57" t="s">
        <v>11669</v>
      </c>
      <c r="H327" s="953" t="s">
        <v>11670</v>
      </c>
      <c r="I327" s="65" t="s">
        <v>11671</v>
      </c>
    </row>
    <row r="328" spans="1:13" ht="30" x14ac:dyDescent="0.4">
      <c r="A328" s="125" t="s">
        <v>8581</v>
      </c>
      <c r="B328" s="817" t="s">
        <v>11672</v>
      </c>
      <c r="D328" s="157" t="s">
        <v>11673</v>
      </c>
      <c r="E328" s="39" t="s">
        <v>11674</v>
      </c>
      <c r="F328" s="44" t="s">
        <v>11675</v>
      </c>
      <c r="G328" s="57" t="s">
        <v>11628</v>
      </c>
      <c r="H328" s="854" t="s">
        <v>11676</v>
      </c>
      <c r="I328" s="670">
        <v>520</v>
      </c>
      <c r="L328" s="855"/>
    </row>
    <row r="329" spans="1:13" ht="30" x14ac:dyDescent="0.4">
      <c r="A329" s="125" t="s">
        <v>10851</v>
      </c>
      <c r="B329" s="817" t="s">
        <v>11677</v>
      </c>
      <c r="D329" s="157" t="s">
        <v>11678</v>
      </c>
      <c r="E329" s="39" t="s">
        <v>11679</v>
      </c>
      <c r="F329" s="44" t="s">
        <v>11680</v>
      </c>
      <c r="G329" s="57" t="s">
        <v>11681</v>
      </c>
      <c r="H329" s="148" t="s">
        <v>786</v>
      </c>
      <c r="I329" s="1346" t="s">
        <v>11682</v>
      </c>
      <c r="J329" s="1346"/>
      <c r="K329" s="1346"/>
      <c r="L329" s="1346"/>
      <c r="M329" s="1346"/>
    </row>
    <row r="330" spans="1:13" ht="30" x14ac:dyDescent="0.4">
      <c r="A330" s="164" t="s">
        <v>8581</v>
      </c>
      <c r="B330" s="861" t="s">
        <v>11683</v>
      </c>
      <c r="C330" s="954"/>
      <c r="D330" s="165" t="s">
        <v>11684</v>
      </c>
      <c r="E330" s="863" t="s">
        <v>11685</v>
      </c>
      <c r="F330" s="680" t="s">
        <v>11686</v>
      </c>
      <c r="G330" s="864" t="s">
        <v>11687</v>
      </c>
      <c r="H330" s="955" t="s">
        <v>11688</v>
      </c>
      <c r="I330" s="670" t="s">
        <v>11689</v>
      </c>
    </row>
  </sheetData>
  <mergeCells count="8">
    <mergeCell ref="I19:K19"/>
    <mergeCell ref="I22:L22"/>
    <mergeCell ref="I329:M329"/>
    <mergeCell ref="A1:A2"/>
    <mergeCell ref="B1:B2"/>
    <mergeCell ref="D1:H1"/>
    <mergeCell ref="I16:K16"/>
    <mergeCell ref="I18:K18"/>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2"/>
  <sheetViews>
    <sheetView zoomScaleNormal="100" workbookViewId="0"/>
  </sheetViews>
  <sheetFormatPr defaultRowHeight="15" x14ac:dyDescent="0.25"/>
  <cols>
    <col min="1" max="1" width="8.7109375" customWidth="1"/>
    <col min="2" max="2" width="91.42578125" customWidth="1"/>
    <col min="3" max="3" width="26.7109375" customWidth="1"/>
    <col min="4" max="4" width="14.85546875" customWidth="1"/>
    <col min="5" max="1025" width="8.7109375" customWidth="1"/>
  </cols>
  <sheetData>
    <row r="1" spans="1:4" ht="27.75" x14ac:dyDescent="0.4">
      <c r="A1" s="1283" t="s">
        <v>10039</v>
      </c>
      <c r="B1" s="1283"/>
      <c r="C1" s="1283"/>
      <c r="D1" s="1283"/>
    </row>
    <row r="2" spans="1:4" ht="30" x14ac:dyDescent="0.4">
      <c r="A2" s="30" t="s">
        <v>4</v>
      </c>
      <c r="B2" s="43" t="s">
        <v>10040</v>
      </c>
      <c r="C2" s="38" t="s">
        <v>10041</v>
      </c>
      <c r="D2" s="44" t="s">
        <v>10042</v>
      </c>
    </row>
    <row r="3" spans="1:4" ht="30" x14ac:dyDescent="0.4">
      <c r="A3" s="30" t="s">
        <v>7</v>
      </c>
      <c r="B3" s="43" t="s">
        <v>10045</v>
      </c>
      <c r="C3" s="38" t="s">
        <v>10046</v>
      </c>
      <c r="D3" s="44" t="s">
        <v>10047</v>
      </c>
    </row>
    <row r="4" spans="1:4" ht="30" x14ac:dyDescent="0.4">
      <c r="A4" s="30" t="s">
        <v>9</v>
      </c>
      <c r="B4" s="45" t="s">
        <v>10050</v>
      </c>
      <c r="C4" s="46" t="s">
        <v>10051</v>
      </c>
      <c r="D4" s="44" t="s">
        <v>10052</v>
      </c>
    </row>
    <row r="5" spans="1:4" ht="30" x14ac:dyDescent="0.4">
      <c r="A5" s="30" t="s">
        <v>11</v>
      </c>
      <c r="B5" s="45" t="s">
        <v>10054</v>
      </c>
      <c r="C5" s="46" t="s">
        <v>10055</v>
      </c>
      <c r="D5" s="44" t="s">
        <v>10056</v>
      </c>
    </row>
    <row r="6" spans="1:4" ht="30" x14ac:dyDescent="0.4">
      <c r="A6" s="30" t="s">
        <v>13</v>
      </c>
      <c r="B6" s="45" t="s">
        <v>10058</v>
      </c>
      <c r="C6" s="46" t="s">
        <v>10059</v>
      </c>
      <c r="D6" s="44" t="s">
        <v>10060</v>
      </c>
    </row>
    <row r="7" spans="1:4" ht="30" x14ac:dyDescent="0.4">
      <c r="A7" s="30" t="s">
        <v>16</v>
      </c>
      <c r="B7" s="45" t="s">
        <v>10068</v>
      </c>
      <c r="C7" s="46" t="s">
        <v>10069</v>
      </c>
      <c r="D7" s="44" t="s">
        <v>10070</v>
      </c>
    </row>
    <row r="8" spans="1:4" ht="30" x14ac:dyDescent="0.4">
      <c r="A8" s="30" t="s">
        <v>19</v>
      </c>
      <c r="B8" s="45" t="s">
        <v>10077</v>
      </c>
      <c r="C8" s="46" t="s">
        <v>10078</v>
      </c>
      <c r="D8" s="44" t="s">
        <v>10079</v>
      </c>
    </row>
    <row r="9" spans="1:4" ht="30" x14ac:dyDescent="0.4">
      <c r="A9" s="30" t="s">
        <v>22</v>
      </c>
      <c r="B9" s="45" t="s">
        <v>10214</v>
      </c>
      <c r="C9" s="46" t="s">
        <v>10215</v>
      </c>
      <c r="D9" s="44" t="s">
        <v>10216</v>
      </c>
    </row>
    <row r="10" spans="1:4" ht="30" x14ac:dyDescent="0.4">
      <c r="A10" s="30" t="s">
        <v>25</v>
      </c>
      <c r="B10" s="43" t="s">
        <v>10650</v>
      </c>
      <c r="C10" s="38" t="s">
        <v>10651</v>
      </c>
      <c r="D10" s="44" t="s">
        <v>10652</v>
      </c>
    </row>
    <row r="11" spans="1:4" ht="30" x14ac:dyDescent="0.4">
      <c r="A11" s="30" t="s">
        <v>28</v>
      </c>
      <c r="B11" s="43" t="s">
        <v>10656</v>
      </c>
      <c r="C11" s="38" t="s">
        <v>10657</v>
      </c>
      <c r="D11" s="44" t="s">
        <v>10658</v>
      </c>
    </row>
    <row r="12" spans="1:4" ht="30" x14ac:dyDescent="0.4">
      <c r="A12" s="30" t="s">
        <v>31</v>
      </c>
      <c r="B12" s="43" t="s">
        <v>10660</v>
      </c>
      <c r="C12" s="38" t="s">
        <v>10661</v>
      </c>
      <c r="D12" s="44" t="s">
        <v>10662</v>
      </c>
    </row>
    <row r="13" spans="1:4" ht="30" x14ac:dyDescent="0.4">
      <c r="A13" s="30" t="s">
        <v>34</v>
      </c>
      <c r="B13" s="43" t="s">
        <v>11178</v>
      </c>
      <c r="C13" s="38" t="s">
        <v>11179</v>
      </c>
      <c r="D13" s="44" t="s">
        <v>11180</v>
      </c>
    </row>
    <row r="14" spans="1:4" ht="30" x14ac:dyDescent="0.4">
      <c r="A14" s="30" t="s">
        <v>37</v>
      </c>
      <c r="B14" s="43" t="s">
        <v>11185</v>
      </c>
      <c r="C14" s="38" t="s">
        <v>11186</v>
      </c>
      <c r="D14" s="44" t="s">
        <v>11187</v>
      </c>
    </row>
    <row r="15" spans="1:4" ht="30" x14ac:dyDescent="0.4">
      <c r="A15" s="30" t="s">
        <v>39</v>
      </c>
      <c r="B15" s="43" t="s">
        <v>11190</v>
      </c>
      <c r="C15" s="38" t="s">
        <v>11191</v>
      </c>
      <c r="D15" s="44" t="s">
        <v>11192</v>
      </c>
    </row>
    <row r="16" spans="1:4" ht="30" x14ac:dyDescent="0.4">
      <c r="A16" s="30" t="s">
        <v>42</v>
      </c>
      <c r="B16" s="43" t="s">
        <v>11194</v>
      </c>
      <c r="C16" s="38" t="s">
        <v>11195</v>
      </c>
      <c r="D16" s="44" t="s">
        <v>11196</v>
      </c>
    </row>
    <row r="17" spans="1:4" ht="30" x14ac:dyDescent="0.4">
      <c r="A17" s="30" t="s">
        <v>45</v>
      </c>
      <c r="B17" s="43" t="s">
        <v>11200</v>
      </c>
      <c r="C17" s="38" t="s">
        <v>11201</v>
      </c>
      <c r="D17" s="44" t="s">
        <v>11202</v>
      </c>
    </row>
    <row r="18" spans="1:4" ht="30" x14ac:dyDescent="0.4">
      <c r="A18" s="30" t="s">
        <v>48</v>
      </c>
      <c r="B18" s="43" t="s">
        <v>11205</v>
      </c>
      <c r="C18" s="38" t="s">
        <v>11206</v>
      </c>
      <c r="D18" s="44" t="s">
        <v>11207</v>
      </c>
    </row>
    <row r="19" spans="1:4" ht="30" x14ac:dyDescent="0.4">
      <c r="A19" s="30" t="s">
        <v>51</v>
      </c>
      <c r="B19" s="43" t="s">
        <v>11209</v>
      </c>
      <c r="C19" s="38" t="s">
        <v>11210</v>
      </c>
      <c r="D19" s="44" t="s">
        <v>11211</v>
      </c>
    </row>
    <row r="20" spans="1:4" ht="30" hidden="1" x14ac:dyDescent="0.4">
      <c r="A20" s="30"/>
      <c r="B20" s="43"/>
      <c r="C20" s="38"/>
      <c r="D20" s="44"/>
    </row>
    <row r="21" spans="1:4" ht="30" hidden="1" x14ac:dyDescent="0.4">
      <c r="A21" s="30"/>
      <c r="B21" s="43"/>
      <c r="C21" s="38"/>
      <c r="D21" s="44"/>
    </row>
    <row r="22" spans="1:4" ht="30" hidden="1" x14ac:dyDescent="0.4">
      <c r="A22" s="30"/>
      <c r="B22" s="43"/>
      <c r="C22" s="38"/>
      <c r="D22" s="44"/>
    </row>
    <row r="23" spans="1:4" ht="30" hidden="1" x14ac:dyDescent="0.4">
      <c r="A23" s="30"/>
      <c r="B23" s="43"/>
      <c r="C23" s="38"/>
      <c r="D23" s="44"/>
    </row>
    <row r="24" spans="1:4" ht="30" hidden="1" x14ac:dyDescent="0.4">
      <c r="A24" s="30"/>
      <c r="B24" s="43"/>
      <c r="C24" s="38"/>
      <c r="D24" s="44"/>
    </row>
    <row r="25" spans="1:4" ht="30" hidden="1" x14ac:dyDescent="0.4">
      <c r="A25" s="30"/>
      <c r="B25" s="43"/>
      <c r="C25" s="38"/>
      <c r="D25" s="44"/>
    </row>
    <row r="26" spans="1:4" ht="30" hidden="1" x14ac:dyDescent="0.4">
      <c r="A26" s="30"/>
      <c r="B26" s="43"/>
      <c r="C26" s="38"/>
      <c r="D26" s="44"/>
    </row>
    <row r="27" spans="1:4" ht="30" hidden="1" x14ac:dyDescent="0.4">
      <c r="A27" s="30"/>
      <c r="B27" s="43"/>
      <c r="C27" s="38"/>
      <c r="D27" s="44"/>
    </row>
    <row r="28" spans="1:4" ht="30" hidden="1" x14ac:dyDescent="0.4">
      <c r="A28" s="30"/>
      <c r="B28" s="43"/>
      <c r="C28" s="38"/>
      <c r="D28" s="44"/>
    </row>
    <row r="29" spans="1:4" ht="30" hidden="1" x14ac:dyDescent="0.4">
      <c r="A29" s="30"/>
      <c r="B29" s="43"/>
      <c r="C29" s="38"/>
      <c r="D29" s="44"/>
    </row>
    <row r="30" spans="1:4" ht="30" hidden="1" x14ac:dyDescent="0.4">
      <c r="A30" s="30"/>
      <c r="B30" s="43"/>
      <c r="C30" s="38"/>
      <c r="D30" s="44"/>
    </row>
    <row r="31" spans="1:4" ht="30" hidden="1" x14ac:dyDescent="0.4">
      <c r="A31" s="30"/>
      <c r="B31" s="43"/>
      <c r="C31" s="38"/>
      <c r="D31" s="44"/>
    </row>
    <row r="32" spans="1:4" ht="30" hidden="1" x14ac:dyDescent="0.4">
      <c r="A32" s="30"/>
      <c r="B32" s="43"/>
      <c r="C32" s="38"/>
      <c r="D32" s="44"/>
    </row>
    <row r="33" spans="1:4" ht="30" hidden="1" x14ac:dyDescent="0.4">
      <c r="A33" s="30"/>
      <c r="B33" s="43"/>
      <c r="C33" s="38"/>
      <c r="D33" s="734"/>
    </row>
    <row r="34" spans="1:4" ht="30" hidden="1" x14ac:dyDescent="0.4">
      <c r="A34" s="30"/>
      <c r="B34" s="43"/>
      <c r="C34" s="38"/>
      <c r="D34" s="44"/>
    </row>
    <row r="35" spans="1:4" ht="30" hidden="1" x14ac:dyDescent="0.4">
      <c r="A35" s="30"/>
      <c r="B35" s="43"/>
      <c r="C35" s="38"/>
      <c r="D35" s="44"/>
    </row>
    <row r="36" spans="1:4" ht="30" hidden="1" x14ac:dyDescent="0.4">
      <c r="A36" s="30"/>
      <c r="B36" s="43"/>
      <c r="C36" s="38"/>
      <c r="D36" s="44"/>
    </row>
    <row r="37" spans="1:4" ht="30" hidden="1" x14ac:dyDescent="0.4">
      <c r="A37" s="30"/>
      <c r="B37" s="43"/>
      <c r="C37" s="39"/>
      <c r="D37" s="44"/>
    </row>
    <row r="38" spans="1:4" ht="30" hidden="1" x14ac:dyDescent="0.4">
      <c r="A38" s="30"/>
      <c r="B38" s="43"/>
      <c r="C38" s="39"/>
      <c r="D38" s="44"/>
    </row>
    <row r="39" spans="1:4" ht="30" hidden="1" x14ac:dyDescent="0.4">
      <c r="A39" s="30"/>
      <c r="B39" s="43"/>
      <c r="C39" s="39"/>
      <c r="D39" s="44"/>
    </row>
    <row r="40" spans="1:4" ht="30" hidden="1" x14ac:dyDescent="0.4">
      <c r="A40" s="30"/>
      <c r="B40" s="43"/>
      <c r="C40" s="39"/>
      <c r="D40" s="44"/>
    </row>
    <row r="41" spans="1:4" ht="30" hidden="1" x14ac:dyDescent="0.4">
      <c r="A41" s="30"/>
      <c r="B41" s="43"/>
      <c r="C41" s="39"/>
      <c r="D41" s="44"/>
    </row>
    <row r="42" spans="1:4" ht="30" hidden="1" x14ac:dyDescent="0.4">
      <c r="A42" s="30"/>
      <c r="B42" s="43"/>
      <c r="C42" s="39"/>
      <c r="D42" s="44"/>
    </row>
    <row r="43" spans="1:4" ht="30" hidden="1" x14ac:dyDescent="0.4">
      <c r="A43" s="30"/>
      <c r="B43" s="43"/>
      <c r="C43" s="39"/>
      <c r="D43" s="44"/>
    </row>
    <row r="44" spans="1:4" ht="30" hidden="1" x14ac:dyDescent="0.4">
      <c r="A44" s="30"/>
      <c r="B44" s="43"/>
      <c r="C44" s="39"/>
      <c r="D44" s="44"/>
    </row>
    <row r="45" spans="1:4" ht="30" hidden="1" x14ac:dyDescent="0.4">
      <c r="A45" s="30"/>
      <c r="B45" s="43"/>
      <c r="C45" s="39"/>
      <c r="D45" s="44"/>
    </row>
    <row r="46" spans="1:4" ht="30" hidden="1" x14ac:dyDescent="0.4">
      <c r="A46" s="30"/>
      <c r="B46" s="43"/>
      <c r="C46" s="39"/>
      <c r="D46" s="44"/>
    </row>
    <row r="48" spans="1:4" ht="27.75" x14ac:dyDescent="0.4">
      <c r="A48" s="1334" t="s">
        <v>337</v>
      </c>
      <c r="B48" s="1334"/>
      <c r="C48" s="1334"/>
      <c r="D48" s="1334"/>
    </row>
    <row r="49" spans="1:4" ht="30" x14ac:dyDescent="0.4">
      <c r="A49" s="866" t="s">
        <v>4</v>
      </c>
      <c r="B49" s="867" t="s">
        <v>10063</v>
      </c>
      <c r="C49" s="868" t="s">
        <v>10064</v>
      </c>
      <c r="D49" s="869" t="s">
        <v>10065</v>
      </c>
    </row>
    <row r="50" spans="1:4" ht="30" x14ac:dyDescent="0.4">
      <c r="A50" s="866" t="s">
        <v>7</v>
      </c>
      <c r="B50" s="867" t="s">
        <v>10073</v>
      </c>
      <c r="C50" s="868" t="s">
        <v>10074</v>
      </c>
      <c r="D50" s="869" t="s">
        <v>10075</v>
      </c>
    </row>
    <row r="51" spans="1:4" ht="30" x14ac:dyDescent="0.4">
      <c r="A51" s="866" t="s">
        <v>9</v>
      </c>
      <c r="B51" s="867" t="s">
        <v>10081</v>
      </c>
      <c r="C51" s="868" t="s">
        <v>10082</v>
      </c>
      <c r="D51" s="869" t="s">
        <v>10083</v>
      </c>
    </row>
    <row r="52" spans="1:4" ht="30" x14ac:dyDescent="0.4">
      <c r="A52" s="866" t="s">
        <v>11</v>
      </c>
      <c r="B52" s="867" t="s">
        <v>11690</v>
      </c>
      <c r="C52" s="868" t="s">
        <v>10093</v>
      </c>
      <c r="D52" s="869" t="s">
        <v>10094</v>
      </c>
    </row>
    <row r="53" spans="1:4" ht="30" x14ac:dyDescent="0.4">
      <c r="A53" s="866" t="s">
        <v>13</v>
      </c>
      <c r="B53" s="867" t="s">
        <v>10101</v>
      </c>
      <c r="C53" s="868" t="s">
        <v>10102</v>
      </c>
      <c r="D53" s="869" t="s">
        <v>10103</v>
      </c>
    </row>
    <row r="54" spans="1:4" ht="30" x14ac:dyDescent="0.4">
      <c r="A54" s="866" t="s">
        <v>16</v>
      </c>
      <c r="B54" s="867" t="s">
        <v>10106</v>
      </c>
      <c r="C54" s="868" t="s">
        <v>10107</v>
      </c>
      <c r="D54" s="869" t="s">
        <v>10108</v>
      </c>
    </row>
    <row r="55" spans="1:4" ht="30" x14ac:dyDescent="0.4">
      <c r="A55" s="866" t="s">
        <v>19</v>
      </c>
      <c r="B55" s="867" t="s">
        <v>10111</v>
      </c>
      <c r="C55" s="868" t="s">
        <v>10112</v>
      </c>
      <c r="D55" s="869" t="s">
        <v>10113</v>
      </c>
    </row>
    <row r="56" spans="1:4" ht="30" x14ac:dyDescent="0.4">
      <c r="A56" s="866" t="s">
        <v>22</v>
      </c>
      <c r="B56" s="867" t="s">
        <v>11691</v>
      </c>
      <c r="C56" s="868" t="s">
        <v>10116</v>
      </c>
      <c r="D56" s="869" t="s">
        <v>10117</v>
      </c>
    </row>
    <row r="57" spans="1:4" ht="30" x14ac:dyDescent="0.4">
      <c r="A57" s="866" t="s">
        <v>25</v>
      </c>
      <c r="B57" s="867" t="s">
        <v>10136</v>
      </c>
      <c r="C57" s="868" t="s">
        <v>10137</v>
      </c>
      <c r="D57" s="869" t="s">
        <v>10138</v>
      </c>
    </row>
    <row r="58" spans="1:4" ht="30" x14ac:dyDescent="0.4">
      <c r="A58" s="866" t="s">
        <v>28</v>
      </c>
      <c r="B58" s="867" t="s">
        <v>10141</v>
      </c>
      <c r="C58" s="868" t="s">
        <v>10142</v>
      </c>
      <c r="D58" s="869" t="s">
        <v>10143</v>
      </c>
    </row>
    <row r="59" spans="1:4" ht="30" x14ac:dyDescent="0.4">
      <c r="A59" s="866" t="s">
        <v>31</v>
      </c>
      <c r="B59" s="867" t="s">
        <v>10145</v>
      </c>
      <c r="C59" s="868" t="s">
        <v>10146</v>
      </c>
      <c r="D59" s="869" t="s">
        <v>10147</v>
      </c>
    </row>
    <row r="60" spans="1:4" ht="30" x14ac:dyDescent="0.4">
      <c r="A60" s="866" t="s">
        <v>34</v>
      </c>
      <c r="B60" s="867" t="s">
        <v>10149</v>
      </c>
      <c r="C60" s="868" t="s">
        <v>10150</v>
      </c>
      <c r="D60" s="869" t="s">
        <v>10151</v>
      </c>
    </row>
    <row r="61" spans="1:4" ht="30" x14ac:dyDescent="0.4">
      <c r="A61" s="866" t="s">
        <v>37</v>
      </c>
      <c r="B61" s="867" t="s">
        <v>10154</v>
      </c>
      <c r="C61" s="868" t="s">
        <v>10155</v>
      </c>
      <c r="D61" s="869" t="s">
        <v>10156</v>
      </c>
    </row>
    <row r="62" spans="1:4" ht="30" x14ac:dyDescent="0.4">
      <c r="A62" s="866" t="s">
        <v>39</v>
      </c>
      <c r="B62" s="867" t="s">
        <v>10159</v>
      </c>
      <c r="C62" s="868" t="s">
        <v>10160</v>
      </c>
      <c r="D62" s="869" t="s">
        <v>10161</v>
      </c>
    </row>
    <row r="63" spans="1:4" ht="30" x14ac:dyDescent="0.4">
      <c r="A63" s="866" t="s">
        <v>42</v>
      </c>
      <c r="B63" s="867" t="s">
        <v>10164</v>
      </c>
      <c r="C63" s="868" t="s">
        <v>10165</v>
      </c>
      <c r="D63" s="869" t="s">
        <v>10166</v>
      </c>
    </row>
    <row r="64" spans="1:4" ht="30" x14ac:dyDescent="0.4">
      <c r="A64" s="866" t="s">
        <v>45</v>
      </c>
      <c r="B64" s="870" t="s">
        <v>10366</v>
      </c>
      <c r="C64" s="871" t="s">
        <v>10367</v>
      </c>
      <c r="D64" s="869" t="s">
        <v>10368</v>
      </c>
    </row>
    <row r="65" spans="1:4" ht="30" x14ac:dyDescent="0.4">
      <c r="A65" s="866" t="s">
        <v>48</v>
      </c>
      <c r="B65" s="870" t="s">
        <v>10371</v>
      </c>
      <c r="C65" s="871" t="s">
        <v>10372</v>
      </c>
      <c r="D65" s="869" t="s">
        <v>10373</v>
      </c>
    </row>
    <row r="66" spans="1:4" ht="30" x14ac:dyDescent="0.4">
      <c r="A66" s="866" t="s">
        <v>51</v>
      </c>
      <c r="B66" s="870" t="s">
        <v>10532</v>
      </c>
      <c r="C66" s="871" t="s">
        <v>10533</v>
      </c>
      <c r="D66" s="869" t="s">
        <v>10534</v>
      </c>
    </row>
    <row r="67" spans="1:4" ht="30" x14ac:dyDescent="0.4">
      <c r="A67" s="866" t="s">
        <v>54</v>
      </c>
      <c r="B67" s="870" t="s">
        <v>11692</v>
      </c>
      <c r="C67" s="871" t="s">
        <v>10836</v>
      </c>
      <c r="D67" s="869" t="s">
        <v>10837</v>
      </c>
    </row>
    <row r="68" spans="1:4" ht="30" x14ac:dyDescent="0.4">
      <c r="A68" s="866" t="s">
        <v>56</v>
      </c>
      <c r="B68" s="870" t="s">
        <v>11693</v>
      </c>
      <c r="C68" s="871" t="s">
        <v>10868</v>
      </c>
      <c r="D68" s="869" t="s">
        <v>10869</v>
      </c>
    </row>
    <row r="69" spans="1:4" ht="30" x14ac:dyDescent="0.4">
      <c r="A69" s="866" t="s">
        <v>59</v>
      </c>
      <c r="B69" s="870" t="s">
        <v>11694</v>
      </c>
      <c r="C69" s="871" t="s">
        <v>10873</v>
      </c>
      <c r="D69" s="869" t="s">
        <v>10874</v>
      </c>
    </row>
    <row r="70" spans="1:4" ht="30" x14ac:dyDescent="0.4">
      <c r="A70" s="866" t="s">
        <v>62</v>
      </c>
      <c r="B70" s="870" t="s">
        <v>11695</v>
      </c>
      <c r="C70" s="871" t="s">
        <v>10877</v>
      </c>
      <c r="D70" s="869" t="s">
        <v>10878</v>
      </c>
    </row>
    <row r="71" spans="1:4" ht="30" x14ac:dyDescent="0.4">
      <c r="A71" s="866" t="s">
        <v>65</v>
      </c>
      <c r="B71" s="870" t="s">
        <v>11047</v>
      </c>
      <c r="C71" s="871" t="s">
        <v>11048</v>
      </c>
      <c r="D71" s="869" t="s">
        <v>11049</v>
      </c>
    </row>
    <row r="72" spans="1:4" ht="30" x14ac:dyDescent="0.4">
      <c r="A72" s="866" t="s">
        <v>68</v>
      </c>
      <c r="B72" s="870" t="s">
        <v>11052</v>
      </c>
      <c r="C72" s="871" t="s">
        <v>11053</v>
      </c>
      <c r="D72" s="869" t="s">
        <v>11054</v>
      </c>
    </row>
    <row r="73" spans="1:4" ht="30" x14ac:dyDescent="0.4">
      <c r="A73" s="866" t="s">
        <v>71</v>
      </c>
      <c r="B73" s="870" t="s">
        <v>11057</v>
      </c>
      <c r="C73" s="871" t="s">
        <v>11058</v>
      </c>
      <c r="D73" s="869" t="s">
        <v>11059</v>
      </c>
    </row>
    <row r="74" spans="1:4" ht="30" x14ac:dyDescent="0.4">
      <c r="A74" s="866" t="s">
        <v>74</v>
      </c>
      <c r="B74" s="870" t="s">
        <v>11339</v>
      </c>
      <c r="C74" s="871" t="s">
        <v>11340</v>
      </c>
      <c r="D74" s="869" t="s">
        <v>11341</v>
      </c>
    </row>
    <row r="75" spans="1:4" ht="30" x14ac:dyDescent="0.4">
      <c r="A75" s="866" t="s">
        <v>77</v>
      </c>
      <c r="B75" s="870" t="s">
        <v>11696</v>
      </c>
      <c r="C75" s="871" t="s">
        <v>11346</v>
      </c>
      <c r="D75" s="869" t="s">
        <v>11347</v>
      </c>
    </row>
    <row r="76" spans="1:4" ht="30" x14ac:dyDescent="0.4">
      <c r="A76" s="866" t="s">
        <v>80</v>
      </c>
      <c r="B76" s="870" t="s">
        <v>11400</v>
      </c>
      <c r="C76" s="871" t="s">
        <v>11401</v>
      </c>
      <c r="D76" s="869" t="s">
        <v>11402</v>
      </c>
    </row>
    <row r="77" spans="1:4" ht="30" x14ac:dyDescent="0.4">
      <c r="A77" s="866" t="s">
        <v>83</v>
      </c>
      <c r="B77" s="870" t="s">
        <v>11406</v>
      </c>
      <c r="C77" s="871" t="s">
        <v>11407</v>
      </c>
      <c r="D77" s="869" t="s">
        <v>11408</v>
      </c>
    </row>
    <row r="78" spans="1:4" ht="30" x14ac:dyDescent="0.4">
      <c r="A78" s="866" t="s">
        <v>86</v>
      </c>
      <c r="B78" s="870" t="s">
        <v>11412</v>
      </c>
      <c r="C78" s="871" t="s">
        <v>11413</v>
      </c>
      <c r="D78" s="869" t="s">
        <v>11414</v>
      </c>
    </row>
    <row r="79" spans="1:4" ht="30" x14ac:dyDescent="0.4">
      <c r="A79" s="866" t="s">
        <v>89</v>
      </c>
      <c r="B79" s="870" t="s">
        <v>11418</v>
      </c>
      <c r="C79" s="871" t="s">
        <v>11419</v>
      </c>
      <c r="D79" s="869" t="s">
        <v>11420</v>
      </c>
    </row>
    <row r="80" spans="1:4" ht="30" x14ac:dyDescent="0.4">
      <c r="A80" s="866" t="s">
        <v>92</v>
      </c>
      <c r="B80" s="870" t="s">
        <v>11431</v>
      </c>
      <c r="C80" s="871" t="s">
        <v>11432</v>
      </c>
      <c r="D80" s="869" t="s">
        <v>11433</v>
      </c>
    </row>
    <row r="81" spans="1:4" ht="30" x14ac:dyDescent="0.4">
      <c r="A81" s="866" t="s">
        <v>95</v>
      </c>
      <c r="B81" s="870" t="s">
        <v>11475</v>
      </c>
      <c r="C81" s="871" t="s">
        <v>11476</v>
      </c>
      <c r="D81" s="869" t="s">
        <v>11477</v>
      </c>
    </row>
    <row r="82" spans="1:4" ht="30" x14ac:dyDescent="0.4">
      <c r="A82" s="866" t="s">
        <v>97</v>
      </c>
      <c r="B82" s="870" t="s">
        <v>11575</v>
      </c>
      <c r="C82" s="871" t="s">
        <v>11576</v>
      </c>
      <c r="D82" s="869" t="s">
        <v>11577</v>
      </c>
    </row>
    <row r="83" spans="1:4" ht="30" x14ac:dyDescent="0.4">
      <c r="A83" s="866" t="s">
        <v>100</v>
      </c>
      <c r="B83" s="870" t="s">
        <v>11581</v>
      </c>
      <c r="C83" s="871" t="s">
        <v>11582</v>
      </c>
      <c r="D83" s="869" t="s">
        <v>11583</v>
      </c>
    </row>
    <row r="85" spans="1:4" ht="27.75" x14ac:dyDescent="0.4">
      <c r="A85" s="1335" t="s">
        <v>4113</v>
      </c>
      <c r="B85" s="1335"/>
      <c r="C85" s="1335"/>
      <c r="D85" s="1335"/>
    </row>
    <row r="86" spans="1:4" ht="30" x14ac:dyDescent="0.4">
      <c r="A86" s="699" t="s">
        <v>4</v>
      </c>
      <c r="B86" s="775" t="s">
        <v>10087</v>
      </c>
      <c r="C86" s="776" t="s">
        <v>10088</v>
      </c>
      <c r="D86" s="687" t="s">
        <v>10089</v>
      </c>
    </row>
    <row r="87" spans="1:4" ht="30" x14ac:dyDescent="0.4">
      <c r="A87" s="699" t="s">
        <v>7</v>
      </c>
      <c r="B87" s="148" t="s">
        <v>10361</v>
      </c>
      <c r="C87" s="686" t="s">
        <v>10362</v>
      </c>
      <c r="D87" s="687" t="s">
        <v>10363</v>
      </c>
    </row>
    <row r="88" spans="1:4" ht="30" x14ac:dyDescent="0.4">
      <c r="A88" s="699" t="s">
        <v>9</v>
      </c>
      <c r="B88" s="148" t="s">
        <v>10470</v>
      </c>
      <c r="C88" s="686" t="s">
        <v>10471</v>
      </c>
      <c r="D88" s="687" t="s">
        <v>10472</v>
      </c>
    </row>
    <row r="89" spans="1:4" ht="30" x14ac:dyDescent="0.4">
      <c r="A89" s="699" t="s">
        <v>11</v>
      </c>
      <c r="B89" s="148" t="s">
        <v>10550</v>
      </c>
      <c r="C89" s="686" t="s">
        <v>10551</v>
      </c>
      <c r="D89" s="687" t="s">
        <v>10552</v>
      </c>
    </row>
    <row r="90" spans="1:4" ht="30" x14ac:dyDescent="0.4">
      <c r="A90" s="699" t="s">
        <v>13</v>
      </c>
      <c r="B90" s="148" t="s">
        <v>11697</v>
      </c>
      <c r="C90" s="686" t="s">
        <v>10566</v>
      </c>
      <c r="D90" s="687" t="s">
        <v>10567</v>
      </c>
    </row>
    <row r="91" spans="1:4" ht="30" x14ac:dyDescent="0.4">
      <c r="A91" s="699" t="s">
        <v>16</v>
      </c>
      <c r="B91" s="148" t="s">
        <v>10671</v>
      </c>
      <c r="C91" s="686" t="s">
        <v>10672</v>
      </c>
      <c r="D91" s="687" t="s">
        <v>10673</v>
      </c>
    </row>
    <row r="92" spans="1:4" ht="30" x14ac:dyDescent="0.4">
      <c r="A92" s="699" t="s">
        <v>19</v>
      </c>
      <c r="B92" s="148" t="s">
        <v>10718</v>
      </c>
      <c r="C92" s="686" t="s">
        <v>10719</v>
      </c>
      <c r="D92" s="687" t="s">
        <v>10720</v>
      </c>
    </row>
    <row r="93" spans="1:4" ht="30" x14ac:dyDescent="0.4">
      <c r="A93" s="699" t="s">
        <v>22</v>
      </c>
      <c r="B93" s="148" t="s">
        <v>10724</v>
      </c>
      <c r="C93" s="686" t="s">
        <v>10725</v>
      </c>
      <c r="D93" s="687" t="s">
        <v>10726</v>
      </c>
    </row>
    <row r="94" spans="1:4" ht="30" x14ac:dyDescent="0.4">
      <c r="A94" s="699" t="s">
        <v>25</v>
      </c>
      <c r="B94" s="148" t="s">
        <v>10841</v>
      </c>
      <c r="C94" s="686" t="s">
        <v>11698</v>
      </c>
      <c r="D94" s="687" t="s">
        <v>10843</v>
      </c>
    </row>
    <row r="95" spans="1:4" ht="30" x14ac:dyDescent="0.4">
      <c r="A95" s="699" t="s">
        <v>28</v>
      </c>
      <c r="B95" s="148" t="s">
        <v>10909</v>
      </c>
      <c r="C95" s="686" t="s">
        <v>10910</v>
      </c>
      <c r="D95" s="687" t="s">
        <v>10911</v>
      </c>
    </row>
    <row r="96" spans="1:4" ht="30" x14ac:dyDescent="0.4">
      <c r="A96" s="699" t="s">
        <v>31</v>
      </c>
      <c r="B96" s="148" t="s">
        <v>11296</v>
      </c>
      <c r="C96" s="686" t="s">
        <v>11297</v>
      </c>
      <c r="D96" s="687" t="s">
        <v>11298</v>
      </c>
    </row>
    <row r="97" spans="1:4" ht="30" x14ac:dyDescent="0.4">
      <c r="A97" s="699" t="s">
        <v>34</v>
      </c>
      <c r="B97" s="148" t="s">
        <v>11314</v>
      </c>
      <c r="C97" s="686" t="s">
        <v>11315</v>
      </c>
      <c r="D97" s="687" t="s">
        <v>11316</v>
      </c>
    </row>
    <row r="98" spans="1:4" ht="30" x14ac:dyDescent="0.4">
      <c r="A98" s="699" t="s">
        <v>37</v>
      </c>
      <c r="B98" s="148" t="s">
        <v>11424</v>
      </c>
      <c r="C98" s="686" t="s">
        <v>11425</v>
      </c>
      <c r="D98" s="687" t="s">
        <v>11426</v>
      </c>
    </row>
    <row r="99" spans="1:4" ht="30" x14ac:dyDescent="0.4">
      <c r="A99" s="699" t="s">
        <v>39</v>
      </c>
      <c r="B99" s="148" t="s">
        <v>11699</v>
      </c>
      <c r="C99" s="686" t="s">
        <v>11493</v>
      </c>
      <c r="D99" s="687" t="s">
        <v>11494</v>
      </c>
    </row>
    <row r="100" spans="1:4" ht="30" hidden="1" x14ac:dyDescent="0.4">
      <c r="A100" s="699"/>
      <c r="B100" s="148"/>
      <c r="C100" s="686"/>
      <c r="D100" s="687"/>
    </row>
    <row r="101" spans="1:4" ht="30" hidden="1" x14ac:dyDescent="0.4">
      <c r="A101" s="699"/>
      <c r="B101" s="148"/>
      <c r="C101" s="686"/>
      <c r="D101" s="687"/>
    </row>
    <row r="102" spans="1:4" ht="30" hidden="1" x14ac:dyDescent="0.4">
      <c r="A102" s="699"/>
      <c r="B102" s="148"/>
      <c r="C102" s="686"/>
      <c r="D102" s="687"/>
    </row>
    <row r="103" spans="1:4" ht="30" hidden="1" x14ac:dyDescent="0.4">
      <c r="A103" s="699"/>
      <c r="B103" s="148"/>
      <c r="C103" s="686"/>
      <c r="D103" s="687"/>
    </row>
    <row r="104" spans="1:4" ht="30" hidden="1" x14ac:dyDescent="0.4">
      <c r="A104" s="699"/>
      <c r="B104" s="148"/>
      <c r="C104" s="686"/>
      <c r="D104" s="687"/>
    </row>
    <row r="105" spans="1:4" ht="30" hidden="1" x14ac:dyDescent="0.4">
      <c r="A105" s="699"/>
      <c r="B105" s="148"/>
      <c r="C105" s="686"/>
      <c r="D105" s="687"/>
    </row>
    <row r="106" spans="1:4" ht="30" hidden="1" x14ac:dyDescent="0.4">
      <c r="A106" s="699"/>
      <c r="B106" s="148"/>
      <c r="C106" s="686"/>
      <c r="D106" s="687"/>
    </row>
    <row r="107" spans="1:4" ht="30" hidden="1" x14ac:dyDescent="0.4">
      <c r="A107" s="699"/>
      <c r="B107" s="148"/>
      <c r="C107" s="686"/>
      <c r="D107" s="687"/>
    </row>
    <row r="108" spans="1:4" ht="30" hidden="1" x14ac:dyDescent="0.4">
      <c r="A108" s="699"/>
      <c r="B108" s="148"/>
      <c r="C108" s="686"/>
      <c r="D108" s="687"/>
    </row>
    <row r="109" spans="1:4" ht="30" hidden="1" x14ac:dyDescent="0.4">
      <c r="A109" s="699"/>
      <c r="B109" s="148"/>
      <c r="C109" s="686"/>
      <c r="D109" s="687"/>
    </row>
    <row r="110" spans="1:4" ht="30" hidden="1" x14ac:dyDescent="0.4">
      <c r="A110" s="699"/>
      <c r="B110" s="148"/>
      <c r="C110" s="686"/>
      <c r="D110" s="687"/>
    </row>
    <row r="111" spans="1:4" ht="30" hidden="1" x14ac:dyDescent="0.4">
      <c r="A111" s="699"/>
      <c r="B111" s="148"/>
      <c r="C111" s="686"/>
      <c r="D111" s="687"/>
    </row>
    <row r="112" spans="1:4" ht="30" hidden="1" x14ac:dyDescent="0.4">
      <c r="A112" s="699"/>
      <c r="B112" s="148"/>
      <c r="C112" s="686"/>
      <c r="D112" s="687"/>
    </row>
    <row r="113" spans="1:4" ht="30" hidden="1" x14ac:dyDescent="0.4">
      <c r="A113" s="699"/>
      <c r="B113" s="148"/>
      <c r="C113" s="686"/>
      <c r="D113" s="687"/>
    </row>
    <row r="114" spans="1:4" ht="30" hidden="1" x14ac:dyDescent="0.4">
      <c r="A114" s="699"/>
      <c r="B114" s="148"/>
      <c r="C114" s="686"/>
      <c r="D114" s="687"/>
    </row>
    <row r="116" spans="1:4" ht="27.75" x14ac:dyDescent="0.4">
      <c r="A116" s="1336" t="s">
        <v>6197</v>
      </c>
      <c r="B116" s="1336"/>
      <c r="C116" s="1336"/>
      <c r="D116" s="1336"/>
    </row>
    <row r="117" spans="1:4" ht="30" x14ac:dyDescent="0.4">
      <c r="A117" s="812" t="s">
        <v>4</v>
      </c>
      <c r="B117" s="873" t="s">
        <v>10097</v>
      </c>
      <c r="C117" s="874" t="s">
        <v>10098</v>
      </c>
      <c r="D117" s="813" t="s">
        <v>10099</v>
      </c>
    </row>
    <row r="118" spans="1:4" ht="30" x14ac:dyDescent="0.4">
      <c r="A118" s="812" t="s">
        <v>7</v>
      </c>
      <c r="B118" s="873" t="s">
        <v>10131</v>
      </c>
      <c r="C118" s="874" t="s">
        <v>10132</v>
      </c>
      <c r="D118" s="813" t="s">
        <v>10133</v>
      </c>
    </row>
    <row r="119" spans="1:4" ht="30" x14ac:dyDescent="0.4">
      <c r="A119" s="812" t="s">
        <v>9</v>
      </c>
      <c r="B119" s="873" t="s">
        <v>10174</v>
      </c>
      <c r="C119" s="874" t="s">
        <v>10175</v>
      </c>
      <c r="D119" s="813" t="s">
        <v>10176</v>
      </c>
    </row>
    <row r="120" spans="1:4" ht="30" x14ac:dyDescent="0.4">
      <c r="A120" s="812" t="s">
        <v>11</v>
      </c>
      <c r="B120" s="873" t="s">
        <v>10203</v>
      </c>
      <c r="C120" s="874" t="s">
        <v>10204</v>
      </c>
      <c r="D120" s="813" t="s">
        <v>10205</v>
      </c>
    </row>
    <row r="121" spans="1:4" ht="30" x14ac:dyDescent="0.4">
      <c r="A121" s="812" t="s">
        <v>13</v>
      </c>
      <c r="B121" s="610" t="s">
        <v>10340</v>
      </c>
      <c r="C121" s="611" t="s">
        <v>10341</v>
      </c>
      <c r="D121" s="813" t="s">
        <v>10342</v>
      </c>
    </row>
    <row r="122" spans="1:4" ht="30" x14ac:dyDescent="0.4">
      <c r="A122" s="812" t="s">
        <v>16</v>
      </c>
      <c r="B122" s="610" t="s">
        <v>10793</v>
      </c>
      <c r="C122" s="611" t="s">
        <v>10501</v>
      </c>
      <c r="D122" s="813" t="s">
        <v>10502</v>
      </c>
    </row>
    <row r="123" spans="1:4" ht="30" x14ac:dyDescent="0.4">
      <c r="A123" s="812" t="s">
        <v>19</v>
      </c>
      <c r="B123" s="610" t="s">
        <v>10519</v>
      </c>
      <c r="C123" s="611" t="s">
        <v>10520</v>
      </c>
      <c r="D123" s="813" t="s">
        <v>10521</v>
      </c>
    </row>
    <row r="124" spans="1:4" ht="30" x14ac:dyDescent="0.4">
      <c r="A124" s="812" t="s">
        <v>22</v>
      </c>
      <c r="B124" s="610" t="s">
        <v>11700</v>
      </c>
      <c r="C124" s="611" t="s">
        <v>11701</v>
      </c>
      <c r="D124" s="813" t="s">
        <v>10525</v>
      </c>
    </row>
    <row r="125" spans="1:4" ht="30" x14ac:dyDescent="0.4">
      <c r="A125" s="812" t="s">
        <v>25</v>
      </c>
      <c r="B125" s="610" t="s">
        <v>10528</v>
      </c>
      <c r="C125" s="611" t="s">
        <v>10529</v>
      </c>
      <c r="D125" s="813" t="s">
        <v>10530</v>
      </c>
    </row>
    <row r="126" spans="1:4" ht="30" x14ac:dyDescent="0.4">
      <c r="A126" s="812" t="s">
        <v>28</v>
      </c>
      <c r="B126" s="610" t="s">
        <v>10538</v>
      </c>
      <c r="C126" s="611" t="s">
        <v>10539</v>
      </c>
      <c r="D126" s="813" t="s">
        <v>10540</v>
      </c>
    </row>
    <row r="127" spans="1:4" ht="30" x14ac:dyDescent="0.4">
      <c r="A127" s="812" t="s">
        <v>31</v>
      </c>
      <c r="B127" s="610" t="s">
        <v>10543</v>
      </c>
      <c r="C127" s="611" t="s">
        <v>10544</v>
      </c>
      <c r="D127" s="813" t="s">
        <v>10545</v>
      </c>
    </row>
    <row r="128" spans="1:4" ht="30" x14ac:dyDescent="0.4">
      <c r="A128" s="812" t="s">
        <v>34</v>
      </c>
      <c r="B128" s="610" t="s">
        <v>10585</v>
      </c>
      <c r="C128" s="611" t="s">
        <v>10586</v>
      </c>
      <c r="D128" s="813" t="s">
        <v>10587</v>
      </c>
    </row>
    <row r="129" spans="1:4" ht="30" x14ac:dyDescent="0.4">
      <c r="A129" s="812" t="s">
        <v>37</v>
      </c>
      <c r="B129" s="610" t="s">
        <v>10608</v>
      </c>
      <c r="C129" s="611" t="s">
        <v>10609</v>
      </c>
      <c r="D129" s="813" t="s">
        <v>10610</v>
      </c>
    </row>
    <row r="130" spans="1:4" ht="30" x14ac:dyDescent="0.4">
      <c r="A130" s="812" t="s">
        <v>39</v>
      </c>
      <c r="B130" s="610" t="s">
        <v>10621</v>
      </c>
      <c r="C130" s="611" t="s">
        <v>10622</v>
      </c>
      <c r="D130" s="813" t="s">
        <v>10623</v>
      </c>
    </row>
    <row r="131" spans="1:4" ht="30" x14ac:dyDescent="0.4">
      <c r="A131" s="812" t="s">
        <v>42</v>
      </c>
      <c r="B131" s="610" t="s">
        <v>10758</v>
      </c>
      <c r="C131" s="611" t="s">
        <v>10759</v>
      </c>
      <c r="D131" s="813" t="s">
        <v>10760</v>
      </c>
    </row>
    <row r="132" spans="1:4" ht="30" x14ac:dyDescent="0.4">
      <c r="A132" s="812" t="s">
        <v>45</v>
      </c>
      <c r="B132" s="610" t="s">
        <v>10763</v>
      </c>
      <c r="C132" s="611" t="s">
        <v>10764</v>
      </c>
      <c r="D132" s="813" t="s">
        <v>10765</v>
      </c>
    </row>
    <row r="133" spans="1:4" ht="30" x14ac:dyDescent="0.4">
      <c r="A133" s="812" t="s">
        <v>48</v>
      </c>
      <c r="B133" s="610" t="s">
        <v>10785</v>
      </c>
      <c r="C133" s="611" t="s">
        <v>10786</v>
      </c>
      <c r="D133" s="813" t="s">
        <v>10787</v>
      </c>
    </row>
    <row r="134" spans="1:4" ht="30" x14ac:dyDescent="0.4">
      <c r="A134" s="812" t="s">
        <v>51</v>
      </c>
      <c r="B134" s="610" t="s">
        <v>10793</v>
      </c>
      <c r="C134" s="611" t="s">
        <v>10794</v>
      </c>
      <c r="D134" s="813" t="s">
        <v>10795</v>
      </c>
    </row>
    <row r="135" spans="1:4" ht="30" x14ac:dyDescent="0.4">
      <c r="A135" s="812" t="s">
        <v>54</v>
      </c>
      <c r="B135" s="610" t="s">
        <v>10831</v>
      </c>
      <c r="C135" s="611" t="s">
        <v>10832</v>
      </c>
      <c r="D135" s="813" t="s">
        <v>10833</v>
      </c>
    </row>
    <row r="136" spans="1:4" ht="30" x14ac:dyDescent="0.4">
      <c r="A136" s="812" t="s">
        <v>56</v>
      </c>
      <c r="B136" s="610" t="s">
        <v>10852</v>
      </c>
      <c r="C136" s="611" t="s">
        <v>10853</v>
      </c>
      <c r="D136" s="813" t="s">
        <v>10854</v>
      </c>
    </row>
    <row r="137" spans="1:4" ht="30" x14ac:dyDescent="0.4">
      <c r="A137" s="812" t="s">
        <v>59</v>
      </c>
      <c r="B137" s="610" t="s">
        <v>10900</v>
      </c>
      <c r="C137" s="611" t="s">
        <v>10901</v>
      </c>
      <c r="D137" s="813" t="s">
        <v>10902</v>
      </c>
    </row>
    <row r="138" spans="1:4" ht="30" x14ac:dyDescent="0.4">
      <c r="A138" s="812" t="s">
        <v>62</v>
      </c>
      <c r="B138" s="610" t="s">
        <v>10986</v>
      </c>
      <c r="C138" s="611" t="s">
        <v>10987</v>
      </c>
      <c r="D138" s="813" t="s">
        <v>10988</v>
      </c>
    </row>
    <row r="139" spans="1:4" ht="30" hidden="1" x14ac:dyDescent="0.4">
      <c r="A139" s="812"/>
      <c r="B139" s="610"/>
      <c r="C139" s="611"/>
      <c r="D139" s="813"/>
    </row>
    <row r="140" spans="1:4" ht="30" x14ac:dyDescent="0.4">
      <c r="A140" s="812" t="s">
        <v>68</v>
      </c>
      <c r="B140" s="610" t="s">
        <v>11023</v>
      </c>
      <c r="C140" s="611" t="s">
        <v>11024</v>
      </c>
      <c r="D140" s="813" t="s">
        <v>11025</v>
      </c>
    </row>
    <row r="141" spans="1:4" ht="30" x14ac:dyDescent="0.4">
      <c r="A141" s="812" t="s">
        <v>71</v>
      </c>
      <c r="B141" s="610" t="s">
        <v>11029</v>
      </c>
      <c r="C141" s="611" t="s">
        <v>11030</v>
      </c>
      <c r="D141" s="813" t="s">
        <v>11031</v>
      </c>
    </row>
    <row r="142" spans="1:4" ht="30" x14ac:dyDescent="0.4">
      <c r="A142" s="812" t="s">
        <v>74</v>
      </c>
      <c r="B142" s="610" t="s">
        <v>11702</v>
      </c>
      <c r="C142" s="611" t="s">
        <v>11063</v>
      </c>
      <c r="D142" s="813" t="s">
        <v>11064</v>
      </c>
    </row>
    <row r="143" spans="1:4" ht="30" x14ac:dyDescent="0.4">
      <c r="A143" s="812" t="s">
        <v>77</v>
      </c>
      <c r="B143" s="610" t="s">
        <v>11308</v>
      </c>
      <c r="C143" s="611" t="s">
        <v>11309</v>
      </c>
      <c r="D143" s="813" t="s">
        <v>11310</v>
      </c>
    </row>
    <row r="144" spans="1:4" ht="30" x14ac:dyDescent="0.4">
      <c r="A144" s="812" t="s">
        <v>80</v>
      </c>
      <c r="B144" s="610" t="s">
        <v>11388</v>
      </c>
      <c r="C144" s="611" t="s">
        <v>11389</v>
      </c>
      <c r="D144" s="813" t="s">
        <v>11390</v>
      </c>
    </row>
    <row r="145" spans="1:4" ht="30" x14ac:dyDescent="0.4">
      <c r="A145" s="812" t="s">
        <v>83</v>
      </c>
      <c r="B145" s="610" t="s">
        <v>11703</v>
      </c>
      <c r="C145" s="611" t="s">
        <v>11447</v>
      </c>
      <c r="D145" s="813" t="s">
        <v>11448</v>
      </c>
    </row>
    <row r="146" spans="1:4" ht="30" x14ac:dyDescent="0.4">
      <c r="A146" s="812" t="s">
        <v>86</v>
      </c>
      <c r="B146" s="610" t="s">
        <v>11557</v>
      </c>
      <c r="C146" s="611" t="s">
        <v>11558</v>
      </c>
      <c r="D146" s="813" t="s">
        <v>11559</v>
      </c>
    </row>
    <row r="147" spans="1:4" ht="30" x14ac:dyDescent="0.4">
      <c r="A147" s="812" t="s">
        <v>89</v>
      </c>
      <c r="B147" s="610" t="s">
        <v>11569</v>
      </c>
      <c r="C147" s="611" t="s">
        <v>11570</v>
      </c>
      <c r="D147" s="813" t="s">
        <v>11571</v>
      </c>
    </row>
    <row r="148" spans="1:4" ht="30" x14ac:dyDescent="0.4">
      <c r="A148" s="812" t="s">
        <v>92</v>
      </c>
      <c r="B148" s="610" t="s">
        <v>11620</v>
      </c>
      <c r="C148" s="611" t="s">
        <v>11621</v>
      </c>
      <c r="D148" s="813" t="s">
        <v>11622</v>
      </c>
    </row>
    <row r="149" spans="1:4" ht="30" x14ac:dyDescent="0.4">
      <c r="A149" s="812" t="s">
        <v>95</v>
      </c>
      <c r="B149" s="610" t="s">
        <v>11661</v>
      </c>
      <c r="C149" s="611" t="s">
        <v>11662</v>
      </c>
      <c r="D149" s="813" t="s">
        <v>11663</v>
      </c>
    </row>
    <row r="150" spans="1:4" ht="30" hidden="1" x14ac:dyDescent="0.4">
      <c r="A150" s="812"/>
      <c r="B150" s="610"/>
      <c r="C150" s="611"/>
      <c r="D150" s="813"/>
    </row>
    <row r="151" spans="1:4" ht="30" hidden="1" x14ac:dyDescent="0.4">
      <c r="A151" s="812"/>
      <c r="B151" s="610"/>
      <c r="C151" s="611"/>
      <c r="D151" s="813"/>
    </row>
    <row r="152" spans="1:4" ht="30" hidden="1" x14ac:dyDescent="0.4">
      <c r="A152" s="812"/>
      <c r="B152" s="610"/>
      <c r="C152" s="611"/>
      <c r="D152" s="813"/>
    </row>
    <row r="153" spans="1:4" ht="30" hidden="1" x14ac:dyDescent="0.4">
      <c r="A153" s="812"/>
      <c r="B153" s="610"/>
      <c r="C153" s="611"/>
      <c r="D153" s="813"/>
    </row>
    <row r="154" spans="1:4" ht="30" hidden="1" x14ac:dyDescent="0.4">
      <c r="A154" s="812"/>
      <c r="B154" s="610"/>
      <c r="C154" s="611"/>
      <c r="D154" s="813"/>
    </row>
    <row r="155" spans="1:4" ht="30" hidden="1" x14ac:dyDescent="0.4">
      <c r="A155" s="812"/>
      <c r="B155" s="610"/>
      <c r="C155" s="611"/>
      <c r="D155" s="813"/>
    </row>
    <row r="156" spans="1:4" ht="30" hidden="1" x14ac:dyDescent="0.4">
      <c r="A156" s="812"/>
      <c r="B156" s="610"/>
      <c r="C156" s="611"/>
      <c r="D156" s="813"/>
    </row>
    <row r="157" spans="1:4" ht="30" hidden="1" x14ac:dyDescent="0.4">
      <c r="A157" s="812"/>
      <c r="B157" s="610"/>
      <c r="C157" s="611"/>
      <c r="D157" s="813"/>
    </row>
    <row r="158" spans="1:4" ht="30" hidden="1" x14ac:dyDescent="0.4">
      <c r="A158" s="812"/>
      <c r="B158" s="610"/>
      <c r="C158" s="611"/>
      <c r="D158" s="813"/>
    </row>
    <row r="159" spans="1:4" ht="30" hidden="1" x14ac:dyDescent="0.4">
      <c r="A159" s="812"/>
      <c r="B159" s="610"/>
      <c r="C159" s="611"/>
      <c r="D159" s="813"/>
    </row>
    <row r="160" spans="1:4" ht="30" hidden="1" x14ac:dyDescent="0.4">
      <c r="A160" s="812"/>
      <c r="B160" s="610"/>
      <c r="C160" s="611"/>
      <c r="D160" s="813"/>
    </row>
    <row r="161" spans="1:4" ht="30" hidden="1" x14ac:dyDescent="0.4">
      <c r="A161" s="812"/>
      <c r="B161" s="610"/>
      <c r="C161" s="612"/>
      <c r="D161" s="813"/>
    </row>
    <row r="162" spans="1:4" ht="30" hidden="1" x14ac:dyDescent="0.4">
      <c r="A162" s="812"/>
      <c r="B162" s="610"/>
      <c r="C162" s="612"/>
      <c r="D162" s="813"/>
    </row>
    <row r="163" spans="1:4" ht="18" x14ac:dyDescent="0.25">
      <c r="A163" s="956"/>
    </row>
    <row r="164" spans="1:4" ht="27.75" x14ac:dyDescent="0.4">
      <c r="A164" s="1337" t="s">
        <v>8226</v>
      </c>
      <c r="B164" s="1337"/>
      <c r="C164" s="1337"/>
      <c r="D164" s="1337"/>
    </row>
    <row r="165" spans="1:4" ht="30" x14ac:dyDescent="0.4">
      <c r="A165" s="877" t="s">
        <v>4</v>
      </c>
      <c r="B165" s="878" t="s">
        <v>10125</v>
      </c>
      <c r="C165" s="879" t="s">
        <v>10126</v>
      </c>
      <c r="D165" s="880" t="s">
        <v>10127</v>
      </c>
    </row>
    <row r="166" spans="1:4" ht="30" x14ac:dyDescent="0.4">
      <c r="A166" s="877" t="s">
        <v>7</v>
      </c>
      <c r="B166" s="878" t="s">
        <v>11704</v>
      </c>
      <c r="C166" s="879" t="s">
        <v>10209</v>
      </c>
      <c r="D166" s="880" t="s">
        <v>10210</v>
      </c>
    </row>
    <row r="167" spans="1:4" ht="30" x14ac:dyDescent="0.4">
      <c r="A167" s="877" t="s">
        <v>9</v>
      </c>
      <c r="B167" s="881" t="s">
        <v>10311</v>
      </c>
      <c r="C167" s="882" t="s">
        <v>10312</v>
      </c>
      <c r="D167" s="880" t="s">
        <v>10313</v>
      </c>
    </row>
    <row r="168" spans="1:4" ht="30" x14ac:dyDescent="0.4">
      <c r="A168" s="877" t="s">
        <v>11</v>
      </c>
      <c r="B168" s="957" t="s">
        <v>10322</v>
      </c>
      <c r="C168" s="958" t="s">
        <v>10323</v>
      </c>
      <c r="D168" s="959" t="s">
        <v>10324</v>
      </c>
    </row>
    <row r="169" spans="1:4" ht="30" x14ac:dyDescent="0.4">
      <c r="A169" s="877" t="s">
        <v>13</v>
      </c>
      <c r="B169" s="957" t="s">
        <v>11705</v>
      </c>
      <c r="C169" s="958" t="s">
        <v>10328</v>
      </c>
      <c r="D169" s="959" t="s">
        <v>10329</v>
      </c>
    </row>
    <row r="170" spans="1:4" ht="30" x14ac:dyDescent="0.4">
      <c r="A170" s="877" t="s">
        <v>16</v>
      </c>
      <c r="B170" s="881" t="s">
        <v>10355</v>
      </c>
      <c r="C170" s="882" t="s">
        <v>10356</v>
      </c>
      <c r="D170" s="880" t="s">
        <v>10357</v>
      </c>
    </row>
    <row r="171" spans="1:4" ht="30" x14ac:dyDescent="0.4">
      <c r="A171" s="877" t="s">
        <v>19</v>
      </c>
      <c r="B171" s="881" t="s">
        <v>10575</v>
      </c>
      <c r="C171" s="882" t="s">
        <v>10576</v>
      </c>
      <c r="D171" s="880" t="s">
        <v>10577</v>
      </c>
    </row>
    <row r="172" spans="1:4" ht="30" x14ac:dyDescent="0.4">
      <c r="A172" s="877" t="s">
        <v>22</v>
      </c>
      <c r="B172" s="881" t="s">
        <v>10603</v>
      </c>
      <c r="C172" s="882" t="s">
        <v>10604</v>
      </c>
      <c r="D172" s="880" t="s">
        <v>10605</v>
      </c>
    </row>
    <row r="173" spans="1:4" ht="30" x14ac:dyDescent="0.4">
      <c r="A173" s="877" t="s">
        <v>25</v>
      </c>
      <c r="B173" s="881" t="s">
        <v>10682</v>
      </c>
      <c r="C173" s="882" t="s">
        <v>10683</v>
      </c>
      <c r="D173" s="880" t="s">
        <v>10684</v>
      </c>
    </row>
    <row r="174" spans="1:4" ht="30" x14ac:dyDescent="0.4">
      <c r="A174" s="877" t="s">
        <v>28</v>
      </c>
      <c r="B174" s="881" t="s">
        <v>10694</v>
      </c>
      <c r="C174" s="882" t="s">
        <v>10695</v>
      </c>
      <c r="D174" s="880" t="s">
        <v>10696</v>
      </c>
    </row>
    <row r="175" spans="1:4" ht="30" x14ac:dyDescent="0.4">
      <c r="A175" s="877" t="s">
        <v>31</v>
      </c>
      <c r="B175" s="881" t="s">
        <v>11706</v>
      </c>
      <c r="C175" s="882" t="s">
        <v>10736</v>
      </c>
      <c r="D175" s="880" t="s">
        <v>10737</v>
      </c>
    </row>
    <row r="176" spans="1:4" ht="30" x14ac:dyDescent="0.4">
      <c r="A176" s="877" t="s">
        <v>34</v>
      </c>
      <c r="B176" s="881" t="s">
        <v>10857</v>
      </c>
      <c r="C176" s="882" t="s">
        <v>10858</v>
      </c>
      <c r="D176" s="880" t="s">
        <v>10859</v>
      </c>
    </row>
    <row r="177" spans="1:5" ht="30" x14ac:dyDescent="0.4">
      <c r="A177" s="877" t="s">
        <v>37</v>
      </c>
      <c r="B177" s="881" t="s">
        <v>10863</v>
      </c>
      <c r="C177" s="882" t="s">
        <v>10864</v>
      </c>
      <c r="D177" s="880" t="s">
        <v>10865</v>
      </c>
    </row>
    <row r="178" spans="1:5" ht="30" x14ac:dyDescent="0.4">
      <c r="A178" s="877" t="s">
        <v>39</v>
      </c>
      <c r="B178" s="881" t="s">
        <v>10905</v>
      </c>
      <c r="C178" s="882" t="s">
        <v>10906</v>
      </c>
      <c r="D178" s="880" t="s">
        <v>10907</v>
      </c>
    </row>
    <row r="179" spans="1:5" ht="30" x14ac:dyDescent="0.4">
      <c r="A179" s="877" t="s">
        <v>42</v>
      </c>
      <c r="B179" s="881" t="s">
        <v>10921</v>
      </c>
      <c r="C179" s="882" t="s">
        <v>10922</v>
      </c>
      <c r="D179" s="880" t="s">
        <v>10923</v>
      </c>
    </row>
    <row r="180" spans="1:5" ht="30" x14ac:dyDescent="0.4">
      <c r="A180" s="877" t="s">
        <v>45</v>
      </c>
      <c r="B180" s="881" t="s">
        <v>10926</v>
      </c>
      <c r="C180" s="882" t="s">
        <v>10927</v>
      </c>
      <c r="D180" s="880" t="s">
        <v>10928</v>
      </c>
    </row>
    <row r="181" spans="1:5" ht="30" x14ac:dyDescent="0.4">
      <c r="A181" s="877" t="s">
        <v>48</v>
      </c>
      <c r="B181" s="881" t="s">
        <v>10938</v>
      </c>
      <c r="C181" s="882" t="s">
        <v>10939</v>
      </c>
      <c r="D181" s="880" t="s">
        <v>10940</v>
      </c>
      <c r="E181" s="49"/>
    </row>
    <row r="182" spans="1:5" ht="30" x14ac:dyDescent="0.4">
      <c r="A182" s="877" t="s">
        <v>51</v>
      </c>
      <c r="B182" s="881" t="s">
        <v>10944</v>
      </c>
      <c r="C182" s="882" t="s">
        <v>10945</v>
      </c>
      <c r="D182" s="880" t="s">
        <v>10946</v>
      </c>
      <c r="E182" s="49"/>
    </row>
    <row r="183" spans="1:5" ht="30" x14ac:dyDescent="0.4">
      <c r="A183" s="877" t="s">
        <v>54</v>
      </c>
      <c r="B183" s="881" t="s">
        <v>10955</v>
      </c>
      <c r="C183" s="882" t="s">
        <v>10956</v>
      </c>
      <c r="D183" s="880" t="s">
        <v>10957</v>
      </c>
    </row>
    <row r="184" spans="1:5" ht="30" x14ac:dyDescent="0.4">
      <c r="A184" s="877" t="s">
        <v>56</v>
      </c>
      <c r="B184" s="881" t="s">
        <v>10961</v>
      </c>
      <c r="C184" s="882" t="s">
        <v>10962</v>
      </c>
      <c r="D184" s="880" t="s">
        <v>10963</v>
      </c>
    </row>
    <row r="185" spans="1:5" ht="30" x14ac:dyDescent="0.4">
      <c r="A185" s="877" t="s">
        <v>59</v>
      </c>
      <c r="B185" s="881" t="s">
        <v>10965</v>
      </c>
      <c r="C185" s="882" t="s">
        <v>10966</v>
      </c>
      <c r="D185" s="880" t="s">
        <v>10967</v>
      </c>
    </row>
    <row r="186" spans="1:5" ht="30" x14ac:dyDescent="0.4">
      <c r="A186" s="877" t="s">
        <v>62</v>
      </c>
      <c r="B186" s="881" t="s">
        <v>10970</v>
      </c>
      <c r="C186" s="882" t="s">
        <v>10971</v>
      </c>
      <c r="D186" s="880" t="s">
        <v>10972</v>
      </c>
    </row>
    <row r="187" spans="1:5" ht="30" x14ac:dyDescent="0.4">
      <c r="A187" s="877" t="s">
        <v>65</v>
      </c>
      <c r="B187" s="881" t="s">
        <v>10980</v>
      </c>
      <c r="C187" s="882" t="s">
        <v>10981</v>
      </c>
      <c r="D187" s="880" t="s">
        <v>10982</v>
      </c>
    </row>
    <row r="188" spans="1:5" ht="30" x14ac:dyDescent="0.4">
      <c r="A188" s="877" t="s">
        <v>68</v>
      </c>
      <c r="B188" s="881" t="s">
        <v>10992</v>
      </c>
      <c r="C188" s="882" t="s">
        <v>10993</v>
      </c>
      <c r="D188" s="880" t="s">
        <v>10994</v>
      </c>
    </row>
    <row r="189" spans="1:5" ht="30" x14ac:dyDescent="0.4">
      <c r="A189" s="877" t="s">
        <v>71</v>
      </c>
      <c r="B189" s="881" t="s">
        <v>10997</v>
      </c>
      <c r="C189" s="882" t="s">
        <v>10998</v>
      </c>
      <c r="D189" s="880" t="s">
        <v>10999</v>
      </c>
    </row>
    <row r="190" spans="1:5" ht="30" x14ac:dyDescent="0.4">
      <c r="A190" s="877" t="s">
        <v>74</v>
      </c>
      <c r="B190" s="881" t="s">
        <v>11002</v>
      </c>
      <c r="C190" s="882" t="s">
        <v>11003</v>
      </c>
      <c r="D190" s="880" t="s">
        <v>11004</v>
      </c>
    </row>
    <row r="191" spans="1:5" ht="30" x14ac:dyDescent="0.4">
      <c r="A191" s="877" t="s">
        <v>77</v>
      </c>
      <c r="B191" s="881" t="s">
        <v>11008</v>
      </c>
      <c r="C191" s="882" t="s">
        <v>11009</v>
      </c>
      <c r="D191" s="880" t="s">
        <v>11010</v>
      </c>
    </row>
    <row r="192" spans="1:5" ht="30" x14ac:dyDescent="0.4">
      <c r="A192" s="877" t="s">
        <v>80</v>
      </c>
      <c r="B192" s="881" t="s">
        <v>11018</v>
      </c>
      <c r="C192" s="882" t="s">
        <v>11019</v>
      </c>
      <c r="D192" s="880" t="s">
        <v>11020</v>
      </c>
    </row>
    <row r="193" spans="1:4" ht="30" x14ac:dyDescent="0.4">
      <c r="A193" s="877" t="s">
        <v>83</v>
      </c>
      <c r="B193" s="881" t="s">
        <v>11140</v>
      </c>
      <c r="C193" s="882" t="s">
        <v>11141</v>
      </c>
      <c r="D193" s="880" t="s">
        <v>11142</v>
      </c>
    </row>
    <row r="194" spans="1:4" ht="30" x14ac:dyDescent="0.4">
      <c r="A194" s="877" t="s">
        <v>86</v>
      </c>
      <c r="B194" s="881" t="s">
        <v>11146</v>
      </c>
      <c r="C194" s="882" t="s">
        <v>11147</v>
      </c>
      <c r="D194" s="880" t="s">
        <v>11148</v>
      </c>
    </row>
    <row r="195" spans="1:4" ht="30" x14ac:dyDescent="0.4">
      <c r="A195" s="877" t="s">
        <v>89</v>
      </c>
      <c r="B195" s="881" t="s">
        <v>11374</v>
      </c>
      <c r="C195" s="882" t="s">
        <v>11375</v>
      </c>
      <c r="D195" s="880" t="s">
        <v>11376</v>
      </c>
    </row>
    <row r="196" spans="1:4" ht="30" x14ac:dyDescent="0.4">
      <c r="A196" s="877" t="s">
        <v>92</v>
      </c>
      <c r="B196" s="881" t="s">
        <v>11441</v>
      </c>
      <c r="C196" s="882" t="s">
        <v>11442</v>
      </c>
      <c r="D196" s="880" t="s">
        <v>11443</v>
      </c>
    </row>
    <row r="197" spans="1:4" ht="30" x14ac:dyDescent="0.4">
      <c r="A197" s="877" t="s">
        <v>95</v>
      </c>
      <c r="B197" s="881" t="s">
        <v>11469</v>
      </c>
      <c r="C197" s="882" t="s">
        <v>11470</v>
      </c>
      <c r="D197" s="880" t="s">
        <v>11471</v>
      </c>
    </row>
    <row r="198" spans="1:4" ht="30" x14ac:dyDescent="0.4">
      <c r="A198" s="877" t="s">
        <v>97</v>
      </c>
      <c r="B198" s="881" t="s">
        <v>11486</v>
      </c>
      <c r="C198" s="882" t="s">
        <v>11487</v>
      </c>
      <c r="D198" s="880" t="s">
        <v>11488</v>
      </c>
    </row>
    <row r="199" spans="1:4" ht="30" x14ac:dyDescent="0.4">
      <c r="A199" s="877" t="s">
        <v>100</v>
      </c>
      <c r="B199" s="881" t="s">
        <v>11515</v>
      </c>
      <c r="C199" s="882" t="s">
        <v>11516</v>
      </c>
      <c r="D199" s="880" t="s">
        <v>11517</v>
      </c>
    </row>
    <row r="200" spans="1:4" ht="30" x14ac:dyDescent="0.4">
      <c r="A200" s="877" t="s">
        <v>103</v>
      </c>
      <c r="B200" s="881" t="s">
        <v>11521</v>
      </c>
      <c r="C200" s="882" t="s">
        <v>11522</v>
      </c>
      <c r="D200" s="880" t="s">
        <v>11523</v>
      </c>
    </row>
    <row r="201" spans="1:4" ht="30" x14ac:dyDescent="0.4">
      <c r="A201" s="877" t="s">
        <v>106</v>
      </c>
      <c r="B201" s="881" t="s">
        <v>11527</v>
      </c>
      <c r="C201" s="882" t="s">
        <v>11528</v>
      </c>
      <c r="D201" s="880" t="s">
        <v>11529</v>
      </c>
    </row>
    <row r="202" spans="1:4" ht="30" x14ac:dyDescent="0.4">
      <c r="A202" s="877" t="s">
        <v>109</v>
      </c>
      <c r="B202" s="881" t="s">
        <v>11533</v>
      </c>
      <c r="C202" s="882" t="s">
        <v>11534</v>
      </c>
      <c r="D202" s="880" t="s">
        <v>11535</v>
      </c>
    </row>
    <row r="203" spans="1:4" ht="30" x14ac:dyDescent="0.4">
      <c r="A203" s="877" t="s">
        <v>112</v>
      </c>
      <c r="B203" s="881" t="s">
        <v>11545</v>
      </c>
      <c r="C203" s="882" t="s">
        <v>11546</v>
      </c>
      <c r="D203" s="880" t="s">
        <v>11547</v>
      </c>
    </row>
    <row r="204" spans="1:4" ht="30" x14ac:dyDescent="0.4">
      <c r="A204" s="877" t="s">
        <v>115</v>
      </c>
      <c r="B204" s="881" t="s">
        <v>11545</v>
      </c>
      <c r="C204" s="882" t="s">
        <v>11550</v>
      </c>
      <c r="D204" s="880" t="s">
        <v>11551</v>
      </c>
    </row>
    <row r="205" spans="1:4" ht="30" x14ac:dyDescent="0.4">
      <c r="A205" s="877" t="s">
        <v>117</v>
      </c>
      <c r="B205" s="881" t="s">
        <v>11598</v>
      </c>
      <c r="C205" s="882" t="s">
        <v>11599</v>
      </c>
      <c r="D205" s="880" t="s">
        <v>11600</v>
      </c>
    </row>
    <row r="206" spans="1:4" ht="30" x14ac:dyDescent="0.4">
      <c r="A206" s="877" t="s">
        <v>120</v>
      </c>
      <c r="B206" s="881" t="s">
        <v>11604</v>
      </c>
      <c r="C206" s="882" t="s">
        <v>11605</v>
      </c>
      <c r="D206" s="880" t="s">
        <v>11606</v>
      </c>
    </row>
    <row r="207" spans="1:4" ht="30" x14ac:dyDescent="0.4">
      <c r="A207" s="877" t="s">
        <v>123</v>
      </c>
      <c r="B207" s="881" t="s">
        <v>11647</v>
      </c>
      <c r="C207" s="882" t="s">
        <v>11648</v>
      </c>
      <c r="D207" s="880" t="s">
        <v>11649</v>
      </c>
    </row>
    <row r="208" spans="1:4" ht="30" x14ac:dyDescent="0.4">
      <c r="A208" s="877" t="s">
        <v>126</v>
      </c>
      <c r="B208" s="881" t="s">
        <v>11666</v>
      </c>
      <c r="C208" s="882" t="s">
        <v>11667</v>
      </c>
      <c r="D208" s="880" t="s">
        <v>11668</v>
      </c>
    </row>
    <row r="209" spans="1:4" ht="30" hidden="1" x14ac:dyDescent="0.4">
      <c r="A209" s="877"/>
      <c r="B209" s="881"/>
      <c r="C209" s="882"/>
      <c r="D209" s="880"/>
    </row>
    <row r="210" spans="1:4" ht="30" hidden="1" x14ac:dyDescent="0.4">
      <c r="A210" s="877"/>
      <c r="B210" s="881"/>
      <c r="C210" s="882"/>
      <c r="D210" s="880"/>
    </row>
    <row r="211" spans="1:4" ht="30" hidden="1" x14ac:dyDescent="0.4">
      <c r="A211" s="877"/>
      <c r="B211" s="881"/>
      <c r="C211" s="882"/>
      <c r="D211" s="880"/>
    </row>
    <row r="212" spans="1:4" ht="30" hidden="1" x14ac:dyDescent="0.4">
      <c r="A212" s="877"/>
      <c r="B212" s="881"/>
      <c r="C212" s="882"/>
      <c r="D212" s="880"/>
    </row>
    <row r="213" spans="1:4" ht="30" hidden="1" x14ac:dyDescent="0.4">
      <c r="A213" s="877"/>
      <c r="B213" s="881"/>
      <c r="C213" s="882"/>
      <c r="D213" s="880"/>
    </row>
    <row r="214" spans="1:4" ht="30" hidden="1" x14ac:dyDescent="0.4">
      <c r="A214" s="877"/>
      <c r="B214" s="881"/>
      <c r="C214" s="882"/>
      <c r="D214" s="880"/>
    </row>
    <row r="215" spans="1:4" ht="30" hidden="1" x14ac:dyDescent="0.4">
      <c r="A215" s="877"/>
      <c r="B215" s="881"/>
      <c r="C215" s="882"/>
      <c r="D215" s="880"/>
    </row>
    <row r="216" spans="1:4" ht="30" hidden="1" x14ac:dyDescent="0.4">
      <c r="A216" s="877"/>
      <c r="B216" s="881"/>
      <c r="C216" s="882"/>
      <c r="D216" s="880"/>
    </row>
    <row r="217" spans="1:4" ht="30" hidden="1" x14ac:dyDescent="0.4">
      <c r="A217" s="877"/>
      <c r="B217" s="881"/>
      <c r="C217" s="882"/>
      <c r="D217" s="880"/>
    </row>
    <row r="218" spans="1:4" ht="30" hidden="1" x14ac:dyDescent="0.4">
      <c r="A218" s="877"/>
      <c r="B218" s="881"/>
      <c r="C218" s="882"/>
      <c r="D218" s="880"/>
    </row>
    <row r="219" spans="1:4" ht="30" hidden="1" x14ac:dyDescent="0.4">
      <c r="A219" s="877"/>
      <c r="B219" s="881"/>
      <c r="C219" s="882"/>
      <c r="D219" s="880"/>
    </row>
    <row r="220" spans="1:4" ht="30" hidden="1" x14ac:dyDescent="0.4">
      <c r="A220" s="877"/>
      <c r="B220" s="881"/>
      <c r="C220" s="882"/>
      <c r="D220" s="880"/>
    </row>
    <row r="221" spans="1:4" ht="30" hidden="1" x14ac:dyDescent="0.4">
      <c r="A221" s="877"/>
      <c r="B221" s="881"/>
      <c r="C221" s="882"/>
      <c r="D221" s="880"/>
    </row>
    <row r="222" spans="1:4" ht="30" hidden="1" x14ac:dyDescent="0.4">
      <c r="A222" s="877"/>
      <c r="B222" s="881"/>
      <c r="C222" s="882"/>
      <c r="D222" s="880"/>
    </row>
    <row r="223" spans="1:4" ht="30" hidden="1" x14ac:dyDescent="0.4">
      <c r="A223" s="877"/>
      <c r="B223" s="881"/>
      <c r="C223" s="882"/>
      <c r="D223" s="880"/>
    </row>
    <row r="224" spans="1:4" ht="30" hidden="1" x14ac:dyDescent="0.4">
      <c r="A224" s="877"/>
      <c r="B224" s="881"/>
      <c r="C224" s="882"/>
      <c r="D224" s="880"/>
    </row>
    <row r="225" spans="1:4" ht="30" hidden="1" x14ac:dyDescent="0.4">
      <c r="A225" s="877"/>
      <c r="B225" s="881"/>
      <c r="C225" s="882"/>
      <c r="D225" s="880"/>
    </row>
    <row r="226" spans="1:4" ht="30" hidden="1" x14ac:dyDescent="0.4">
      <c r="A226" s="877"/>
      <c r="B226" s="881"/>
      <c r="C226" s="882"/>
      <c r="D226" s="880"/>
    </row>
    <row r="227" spans="1:4" ht="30" hidden="1" x14ac:dyDescent="0.4">
      <c r="A227" s="877"/>
      <c r="B227" s="881"/>
      <c r="C227" s="882"/>
      <c r="D227" s="880"/>
    </row>
    <row r="228" spans="1:4" ht="30" hidden="1" x14ac:dyDescent="0.4">
      <c r="A228" s="877"/>
      <c r="B228" s="881"/>
      <c r="C228" s="882"/>
      <c r="D228" s="880"/>
    </row>
    <row r="229" spans="1:4" ht="30" hidden="1" x14ac:dyDescent="0.4">
      <c r="A229" s="877"/>
      <c r="B229" s="881"/>
      <c r="C229" s="882"/>
      <c r="D229" s="880"/>
    </row>
    <row r="230" spans="1:4" ht="30" hidden="1" x14ac:dyDescent="0.4">
      <c r="A230" s="877"/>
      <c r="B230" s="881"/>
      <c r="C230" s="882"/>
      <c r="D230" s="880"/>
    </row>
    <row r="231" spans="1:4" ht="30" hidden="1" x14ac:dyDescent="0.4">
      <c r="A231" s="877"/>
      <c r="B231" s="881"/>
      <c r="C231" s="882"/>
      <c r="D231" s="880"/>
    </row>
    <row r="232" spans="1:4" ht="30" hidden="1" x14ac:dyDescent="0.4">
      <c r="A232" s="877"/>
      <c r="B232" s="881"/>
      <c r="C232" s="882"/>
      <c r="D232" s="880"/>
    </row>
    <row r="233" spans="1:4" ht="30" hidden="1" x14ac:dyDescent="0.4">
      <c r="A233" s="877"/>
      <c r="B233" s="881"/>
      <c r="C233" s="882"/>
      <c r="D233" s="880"/>
    </row>
    <row r="234" spans="1:4" ht="30" hidden="1" x14ac:dyDescent="0.4">
      <c r="A234" s="877"/>
      <c r="B234" s="881"/>
      <c r="C234" s="883"/>
      <c r="D234" s="880"/>
    </row>
    <row r="235" spans="1:4" ht="30" hidden="1" x14ac:dyDescent="0.4">
      <c r="A235" s="877"/>
      <c r="B235" s="881"/>
      <c r="C235" s="883"/>
      <c r="D235" s="880"/>
    </row>
    <row r="236" spans="1:4" ht="30" hidden="1" x14ac:dyDescent="0.4">
      <c r="A236" s="877"/>
      <c r="B236" s="881"/>
      <c r="C236" s="883"/>
      <c r="D236" s="880"/>
    </row>
    <row r="237" spans="1:4" ht="30" hidden="1" x14ac:dyDescent="0.4">
      <c r="A237" s="877"/>
      <c r="B237" s="881"/>
      <c r="C237" s="883"/>
      <c r="D237" s="880"/>
    </row>
    <row r="238" spans="1:4" ht="30" hidden="1" x14ac:dyDescent="0.4">
      <c r="A238" s="877"/>
      <c r="B238" s="881"/>
      <c r="C238" s="883"/>
      <c r="D238" s="880"/>
    </row>
    <row r="239" spans="1:4" ht="30" hidden="1" x14ac:dyDescent="0.4">
      <c r="A239" s="877"/>
      <c r="B239" s="881"/>
      <c r="C239" s="883"/>
      <c r="D239" s="880"/>
    </row>
    <row r="240" spans="1:4" ht="30" hidden="1" x14ac:dyDescent="0.4">
      <c r="A240" s="877"/>
      <c r="B240" s="881"/>
      <c r="C240" s="883"/>
      <c r="D240" s="880"/>
    </row>
    <row r="241" spans="1:4" ht="30" hidden="1" x14ac:dyDescent="0.4">
      <c r="A241" s="877"/>
      <c r="B241" s="881"/>
      <c r="C241" s="883"/>
      <c r="D241" s="880"/>
    </row>
    <row r="242" spans="1:4" ht="30" hidden="1" x14ac:dyDescent="0.4">
      <c r="A242" s="877"/>
      <c r="B242" s="881"/>
      <c r="C242" s="883"/>
      <c r="D242" s="880"/>
    </row>
    <row r="243" spans="1:4" ht="30" hidden="1" x14ac:dyDescent="0.4">
      <c r="A243" s="877"/>
      <c r="B243" s="881"/>
      <c r="C243" s="883"/>
      <c r="D243" s="880"/>
    </row>
    <row r="244" spans="1:4" ht="30" hidden="1" x14ac:dyDescent="0.4">
      <c r="A244" s="877"/>
      <c r="B244" s="881"/>
      <c r="C244" s="883"/>
      <c r="D244" s="880"/>
    </row>
    <row r="245" spans="1:4" ht="30" hidden="1" x14ac:dyDescent="0.4">
      <c r="A245" s="877"/>
      <c r="B245" s="881"/>
      <c r="C245" s="883"/>
      <c r="D245" s="880"/>
    </row>
    <row r="246" spans="1:4" ht="30" hidden="1" x14ac:dyDescent="0.4">
      <c r="A246" s="877"/>
      <c r="B246" s="881"/>
      <c r="C246" s="883"/>
      <c r="D246" s="880"/>
    </row>
    <row r="248" spans="1:4" ht="27.75" x14ac:dyDescent="0.4">
      <c r="A248" s="1338" t="s">
        <v>36</v>
      </c>
      <c r="B248" s="1338"/>
      <c r="C248" s="1338"/>
      <c r="D248" s="1338"/>
    </row>
    <row r="249" spans="1:4" ht="30" x14ac:dyDescent="0.4">
      <c r="A249" s="726" t="s">
        <v>4</v>
      </c>
      <c r="B249" s="884" t="s">
        <v>10120</v>
      </c>
      <c r="C249" s="960" t="s">
        <v>10121</v>
      </c>
      <c r="D249" s="728" t="s">
        <v>10122</v>
      </c>
    </row>
    <row r="250" spans="1:4" ht="30" x14ac:dyDescent="0.4">
      <c r="A250" s="726" t="s">
        <v>7</v>
      </c>
      <c r="B250" s="727" t="s">
        <v>11707</v>
      </c>
      <c r="C250" s="424" t="s">
        <v>11304</v>
      </c>
      <c r="D250" s="728" t="s">
        <v>11305</v>
      </c>
    </row>
    <row r="251" spans="1:4" ht="30" hidden="1" x14ac:dyDescent="0.4">
      <c r="A251" s="726" t="s">
        <v>9</v>
      </c>
      <c r="B251" s="961"/>
      <c r="C251" s="962"/>
      <c r="D251" s="963"/>
    </row>
    <row r="253" spans="1:4" ht="27.75" x14ac:dyDescent="0.4">
      <c r="A253" s="1334" t="s">
        <v>11708</v>
      </c>
      <c r="B253" s="1334"/>
      <c r="C253" s="1334"/>
      <c r="D253" s="1334"/>
    </row>
    <row r="254" spans="1:4" ht="30" x14ac:dyDescent="0.4">
      <c r="A254" s="866" t="s">
        <v>4</v>
      </c>
      <c r="B254" s="870" t="s">
        <v>10317</v>
      </c>
      <c r="C254" s="871" t="s">
        <v>10318</v>
      </c>
      <c r="D254" s="869" t="s">
        <v>10319</v>
      </c>
    </row>
    <row r="255" spans="1:4" ht="30" hidden="1" x14ac:dyDescent="0.4">
      <c r="A255" s="866"/>
      <c r="B255" s="867"/>
      <c r="C255" s="868"/>
      <c r="D255" s="869"/>
    </row>
    <row r="257" spans="1:4" ht="27.75" x14ac:dyDescent="0.4">
      <c r="A257" s="1339" t="s">
        <v>7657</v>
      </c>
      <c r="B257" s="1339"/>
      <c r="C257" s="1339"/>
      <c r="D257" s="1339"/>
    </row>
    <row r="258" spans="1:4" ht="30" x14ac:dyDescent="0.4">
      <c r="A258" s="885" t="s">
        <v>4</v>
      </c>
      <c r="B258" s="886" t="s">
        <v>10169</v>
      </c>
      <c r="C258" s="887" t="s">
        <v>10170</v>
      </c>
      <c r="D258" s="888" t="s">
        <v>10171</v>
      </c>
    </row>
    <row r="259" spans="1:4" ht="30" x14ac:dyDescent="0.4">
      <c r="A259" s="885" t="s">
        <v>7</v>
      </c>
      <c r="B259" s="889" t="s">
        <v>10306</v>
      </c>
      <c r="C259" s="890" t="s">
        <v>11709</v>
      </c>
      <c r="D259" s="888" t="s">
        <v>10308</v>
      </c>
    </row>
    <row r="260" spans="1:4" ht="30" x14ac:dyDescent="0.4">
      <c r="A260" s="885" t="s">
        <v>9</v>
      </c>
      <c r="B260" s="889" t="s">
        <v>10344</v>
      </c>
      <c r="C260" s="890" t="s">
        <v>10345</v>
      </c>
      <c r="D260" s="888" t="s">
        <v>10346</v>
      </c>
    </row>
    <row r="261" spans="1:4" ht="30" x14ac:dyDescent="0.4">
      <c r="A261" s="885" t="s">
        <v>11</v>
      </c>
      <c r="B261" s="889" t="s">
        <v>10493</v>
      </c>
      <c r="C261" s="890" t="s">
        <v>10494</v>
      </c>
      <c r="D261" s="888" t="s">
        <v>10495</v>
      </c>
    </row>
    <row r="262" spans="1:4" ht="30" x14ac:dyDescent="0.4">
      <c r="A262" s="885" t="s">
        <v>13</v>
      </c>
      <c r="B262" s="889" t="s">
        <v>11710</v>
      </c>
      <c r="C262" s="890" t="s">
        <v>10514</v>
      </c>
      <c r="D262" s="888" t="s">
        <v>10515</v>
      </c>
    </row>
    <row r="263" spans="1:4" ht="30" x14ac:dyDescent="0.4">
      <c r="A263" s="885" t="s">
        <v>16</v>
      </c>
      <c r="B263" s="889" t="s">
        <v>10560</v>
      </c>
      <c r="C263" s="890" t="s">
        <v>10561</v>
      </c>
      <c r="D263" s="888" t="s">
        <v>10562</v>
      </c>
    </row>
    <row r="264" spans="1:4" ht="30" x14ac:dyDescent="0.4">
      <c r="A264" s="885" t="s">
        <v>19</v>
      </c>
      <c r="B264" s="889" t="s">
        <v>10612</v>
      </c>
      <c r="C264" s="890" t="s">
        <v>10613</v>
      </c>
      <c r="D264" s="888" t="s">
        <v>10614</v>
      </c>
    </row>
    <row r="265" spans="1:4" ht="30" x14ac:dyDescent="0.4">
      <c r="A265" s="885" t="s">
        <v>22</v>
      </c>
      <c r="B265" s="889" t="s">
        <v>10665</v>
      </c>
      <c r="C265" s="890" t="s">
        <v>10666</v>
      </c>
      <c r="D265" s="888" t="s">
        <v>10667</v>
      </c>
    </row>
    <row r="266" spans="1:4" ht="30" x14ac:dyDescent="0.4">
      <c r="A266" s="885" t="s">
        <v>25</v>
      </c>
      <c r="B266" s="889" t="s">
        <v>10677</v>
      </c>
      <c r="C266" s="890" t="s">
        <v>10678</v>
      </c>
      <c r="D266" s="888" t="s">
        <v>10679</v>
      </c>
    </row>
    <row r="267" spans="1:4" ht="30" x14ac:dyDescent="0.4">
      <c r="A267" s="885" t="s">
        <v>28</v>
      </c>
      <c r="B267" s="889" t="s">
        <v>10688</v>
      </c>
      <c r="C267" s="890" t="s">
        <v>10689</v>
      </c>
      <c r="D267" s="888" t="s">
        <v>10690</v>
      </c>
    </row>
    <row r="268" spans="1:4" ht="30" x14ac:dyDescent="0.4">
      <c r="A268" s="885" t="s">
        <v>31</v>
      </c>
      <c r="B268" s="889" t="s">
        <v>10712</v>
      </c>
      <c r="C268" s="890" t="s">
        <v>10713</v>
      </c>
      <c r="D268" s="888" t="s">
        <v>10714</v>
      </c>
    </row>
    <row r="269" spans="1:4" ht="30" x14ac:dyDescent="0.4">
      <c r="A269" s="885" t="s">
        <v>34</v>
      </c>
      <c r="B269" s="889" t="s">
        <v>10729</v>
      </c>
      <c r="C269" s="890" t="s">
        <v>10730</v>
      </c>
      <c r="D269" s="888" t="s">
        <v>10731</v>
      </c>
    </row>
    <row r="270" spans="1:4" ht="30" x14ac:dyDescent="0.4">
      <c r="A270" s="885" t="s">
        <v>37</v>
      </c>
      <c r="B270" s="889" t="s">
        <v>11711</v>
      </c>
      <c r="C270" s="890" t="s">
        <v>10750</v>
      </c>
      <c r="D270" s="888" t="s">
        <v>10751</v>
      </c>
    </row>
    <row r="271" spans="1:4" ht="30" x14ac:dyDescent="0.4">
      <c r="A271" s="885" t="s">
        <v>39</v>
      </c>
      <c r="B271" s="889" t="s">
        <v>10769</v>
      </c>
      <c r="C271" s="890" t="s">
        <v>10770</v>
      </c>
      <c r="D271" s="888" t="s">
        <v>10771</v>
      </c>
    </row>
    <row r="272" spans="1:4" ht="30" x14ac:dyDescent="0.4">
      <c r="A272" s="885" t="s">
        <v>42</v>
      </c>
      <c r="B272" s="889" t="s">
        <v>10913</v>
      </c>
      <c r="C272" s="890" t="s">
        <v>10914</v>
      </c>
      <c r="D272" s="888" t="s">
        <v>10915</v>
      </c>
    </row>
    <row r="273" spans="1:4" ht="30" x14ac:dyDescent="0.4">
      <c r="A273" s="885" t="s">
        <v>45</v>
      </c>
      <c r="B273" s="889" t="s">
        <v>11111</v>
      </c>
      <c r="C273" s="890" t="s">
        <v>11112</v>
      </c>
      <c r="D273" s="888" t="s">
        <v>11113</v>
      </c>
    </row>
    <row r="274" spans="1:4" ht="30" x14ac:dyDescent="0.4">
      <c r="A274" s="885" t="s">
        <v>48</v>
      </c>
      <c r="B274" s="889" t="s">
        <v>11167</v>
      </c>
      <c r="C274" s="890" t="s">
        <v>11168</v>
      </c>
      <c r="D274" s="888" t="s">
        <v>11169</v>
      </c>
    </row>
    <row r="275" spans="1:4" ht="30" x14ac:dyDescent="0.4">
      <c r="A275" s="885" t="s">
        <v>51</v>
      </c>
      <c r="B275" s="889" t="s">
        <v>11173</v>
      </c>
      <c r="C275" s="890" t="s">
        <v>11174</v>
      </c>
      <c r="D275" s="888" t="s">
        <v>11175</v>
      </c>
    </row>
    <row r="276" spans="1:4" ht="30" x14ac:dyDescent="0.4">
      <c r="A276" s="885" t="s">
        <v>54</v>
      </c>
      <c r="B276" s="889" t="s">
        <v>11381</v>
      </c>
      <c r="C276" s="890" t="s">
        <v>11382</v>
      </c>
      <c r="D276" s="888" t="s">
        <v>11383</v>
      </c>
    </row>
    <row r="277" spans="1:4" ht="30" x14ac:dyDescent="0.4">
      <c r="A277" s="885" t="s">
        <v>56</v>
      </c>
      <c r="B277" s="889" t="s">
        <v>11436</v>
      </c>
      <c r="C277" s="890" t="s">
        <v>11437</v>
      </c>
      <c r="D277" s="888" t="s">
        <v>11438</v>
      </c>
    </row>
    <row r="278" spans="1:4" ht="30" x14ac:dyDescent="0.4">
      <c r="A278" s="885" t="s">
        <v>59</v>
      </c>
      <c r="B278" s="889" t="s">
        <v>11481</v>
      </c>
      <c r="C278" s="890" t="s">
        <v>11482</v>
      </c>
      <c r="D278" s="888" t="s">
        <v>11483</v>
      </c>
    </row>
    <row r="279" spans="1:4" ht="30" x14ac:dyDescent="0.4">
      <c r="A279" s="885" t="s">
        <v>62</v>
      </c>
      <c r="B279" s="889" t="s">
        <v>11503</v>
      </c>
      <c r="C279" s="890" t="s">
        <v>11504</v>
      </c>
      <c r="D279" s="888" t="s">
        <v>11505</v>
      </c>
    </row>
    <row r="280" spans="1:4" ht="30" x14ac:dyDescent="0.4">
      <c r="A280" s="885" t="s">
        <v>65</v>
      </c>
      <c r="B280" s="889" t="s">
        <v>11509</v>
      </c>
      <c r="C280" s="890" t="s">
        <v>11510</v>
      </c>
      <c r="D280" s="888" t="s">
        <v>11511</v>
      </c>
    </row>
    <row r="281" spans="1:4" ht="30" x14ac:dyDescent="0.4">
      <c r="A281" s="885" t="s">
        <v>68</v>
      </c>
      <c r="B281" s="889" t="s">
        <v>11539</v>
      </c>
      <c r="C281" s="890" t="s">
        <v>11540</v>
      </c>
      <c r="D281" s="888" t="s">
        <v>11541</v>
      </c>
    </row>
    <row r="282" spans="1:4" ht="30" x14ac:dyDescent="0.4">
      <c r="A282" s="885" t="s">
        <v>71</v>
      </c>
      <c r="B282" s="889" t="s">
        <v>11563</v>
      </c>
      <c r="C282" s="890" t="s">
        <v>11564</v>
      </c>
      <c r="D282" s="888" t="s">
        <v>11565</v>
      </c>
    </row>
    <row r="283" spans="1:4" ht="30" x14ac:dyDescent="0.4">
      <c r="A283" s="885" t="s">
        <v>74</v>
      </c>
      <c r="B283" s="889" t="s">
        <v>11712</v>
      </c>
      <c r="C283" s="890" t="s">
        <v>11593</v>
      </c>
      <c r="D283" s="888" t="s">
        <v>11594</v>
      </c>
    </row>
    <row r="284" spans="1:4" ht="30" x14ac:dyDescent="0.4">
      <c r="A284" s="885" t="s">
        <v>77</v>
      </c>
      <c r="B284" s="889" t="s">
        <v>11625</v>
      </c>
      <c r="C284" s="890" t="s">
        <v>11626</v>
      </c>
      <c r="D284" s="888" t="s">
        <v>11627</v>
      </c>
    </row>
    <row r="285" spans="1:4" ht="30" x14ac:dyDescent="0.4">
      <c r="A285" s="885" t="s">
        <v>80</v>
      </c>
      <c r="B285" s="889" t="s">
        <v>11630</v>
      </c>
      <c r="C285" s="890" t="s">
        <v>11631</v>
      </c>
      <c r="D285" s="888" t="s">
        <v>11632</v>
      </c>
    </row>
    <row r="286" spans="1:4" ht="30" x14ac:dyDescent="0.4">
      <c r="A286" s="885" t="s">
        <v>83</v>
      </c>
      <c r="B286" s="889" t="s">
        <v>11636</v>
      </c>
      <c r="C286" s="890" t="s">
        <v>11637</v>
      </c>
      <c r="D286" s="888" t="s">
        <v>11638</v>
      </c>
    </row>
    <row r="287" spans="1:4" ht="30" x14ac:dyDescent="0.4">
      <c r="A287" s="885" t="s">
        <v>86</v>
      </c>
      <c r="B287" s="889" t="s">
        <v>11652</v>
      </c>
      <c r="C287" s="890" t="s">
        <v>11653</v>
      </c>
      <c r="D287" s="888" t="s">
        <v>11654</v>
      </c>
    </row>
    <row r="288" spans="1:4" ht="18" x14ac:dyDescent="0.25">
      <c r="B288" s="876" t="s">
        <v>11713</v>
      </c>
    </row>
    <row r="289" spans="1:4" ht="27.75" x14ac:dyDescent="0.4">
      <c r="A289" s="1340" t="s">
        <v>4204</v>
      </c>
      <c r="B289" s="1340"/>
      <c r="C289" s="1340"/>
      <c r="D289" s="1340"/>
    </row>
    <row r="290" spans="1:4" ht="30" x14ac:dyDescent="0.4">
      <c r="A290" s="892" t="s">
        <v>4</v>
      </c>
      <c r="B290" s="893" t="s">
        <v>11714</v>
      </c>
      <c r="C290" s="894" t="s">
        <v>10180</v>
      </c>
      <c r="D290" s="895" t="s">
        <v>10181</v>
      </c>
    </row>
    <row r="291" spans="1:4" ht="30" x14ac:dyDescent="0.4">
      <c r="A291" s="892" t="s">
        <v>7</v>
      </c>
      <c r="B291" s="893" t="s">
        <v>10184</v>
      </c>
      <c r="C291" s="894" t="s">
        <v>10185</v>
      </c>
      <c r="D291" s="895" t="s">
        <v>10186</v>
      </c>
    </row>
    <row r="292" spans="1:4" ht="30" x14ac:dyDescent="0.4">
      <c r="A292" s="892" t="s">
        <v>9</v>
      </c>
      <c r="B292" s="896" t="s">
        <v>10487</v>
      </c>
      <c r="C292" s="897" t="s">
        <v>10488</v>
      </c>
      <c r="D292" s="895" t="s">
        <v>10489</v>
      </c>
    </row>
    <row r="293" spans="1:4" ht="30" x14ac:dyDescent="0.4">
      <c r="A293" s="892" t="s">
        <v>11</v>
      </c>
      <c r="B293" s="896" t="s">
        <v>11715</v>
      </c>
      <c r="C293" s="897" t="s">
        <v>10350</v>
      </c>
      <c r="D293" s="895" t="s">
        <v>10351</v>
      </c>
    </row>
    <row r="294" spans="1:4" ht="30" x14ac:dyDescent="0.4">
      <c r="A294" s="892" t="s">
        <v>13</v>
      </c>
      <c r="B294" s="896" t="s">
        <v>10554</v>
      </c>
      <c r="C294" s="897" t="s">
        <v>10555</v>
      </c>
      <c r="D294" s="895" t="s">
        <v>10556</v>
      </c>
    </row>
    <row r="295" spans="1:4" ht="30" x14ac:dyDescent="0.4">
      <c r="A295" s="892" t="s">
        <v>16</v>
      </c>
      <c r="B295" s="896" t="s">
        <v>11716</v>
      </c>
      <c r="C295" s="897" t="s">
        <v>5694</v>
      </c>
      <c r="D295" s="895" t="s">
        <v>10600</v>
      </c>
    </row>
    <row r="296" spans="1:4" ht="30" x14ac:dyDescent="0.4">
      <c r="A296" s="892" t="s">
        <v>19</v>
      </c>
      <c r="B296" s="896" t="s">
        <v>10616</v>
      </c>
      <c r="C296" s="897" t="s">
        <v>10617</v>
      </c>
      <c r="D296" s="895" t="s">
        <v>10618</v>
      </c>
    </row>
    <row r="297" spans="1:4" ht="30" x14ac:dyDescent="0.4">
      <c r="A297" s="892" t="s">
        <v>22</v>
      </c>
      <c r="B297" s="896" t="s">
        <v>10646</v>
      </c>
      <c r="C297" s="897" t="s">
        <v>10647</v>
      </c>
      <c r="D297" s="895" t="s">
        <v>10648</v>
      </c>
    </row>
    <row r="298" spans="1:4" ht="30" x14ac:dyDescent="0.4">
      <c r="A298" s="892" t="s">
        <v>25</v>
      </c>
      <c r="B298" s="896" t="s">
        <v>11717</v>
      </c>
      <c r="C298" s="897" t="s">
        <v>11130</v>
      </c>
      <c r="D298" s="895" t="s">
        <v>11131</v>
      </c>
    </row>
    <row r="299" spans="1:4" ht="30" x14ac:dyDescent="0.4">
      <c r="A299" s="892" t="s">
        <v>28</v>
      </c>
      <c r="B299" s="896" t="s">
        <v>11135</v>
      </c>
      <c r="C299" s="897" t="s">
        <v>11136</v>
      </c>
      <c r="D299" s="895" t="s">
        <v>11137</v>
      </c>
    </row>
    <row r="300" spans="1:4" ht="30" x14ac:dyDescent="0.4">
      <c r="A300" s="892" t="s">
        <v>31</v>
      </c>
      <c r="B300" s="896" t="s">
        <v>11327</v>
      </c>
      <c r="C300" s="897" t="s">
        <v>11328</v>
      </c>
      <c r="D300" s="895" t="s">
        <v>11329</v>
      </c>
    </row>
    <row r="301" spans="1:4" ht="30" x14ac:dyDescent="0.4">
      <c r="A301" s="892" t="s">
        <v>34</v>
      </c>
      <c r="B301" s="896" t="s">
        <v>11334</v>
      </c>
      <c r="C301" s="897" t="s">
        <v>5695</v>
      </c>
      <c r="D301" s="895" t="s">
        <v>11335</v>
      </c>
    </row>
    <row r="302" spans="1:4" ht="30" x14ac:dyDescent="0.4">
      <c r="A302" s="892" t="s">
        <v>37</v>
      </c>
      <c r="B302" s="896" t="s">
        <v>11395</v>
      </c>
      <c r="C302" s="897" t="s">
        <v>11396</v>
      </c>
      <c r="D302" s="895" t="s">
        <v>11397</v>
      </c>
    </row>
    <row r="303" spans="1:4" ht="30" hidden="1" x14ac:dyDescent="0.4">
      <c r="A303" s="892"/>
      <c r="B303" s="896"/>
      <c r="C303" s="897"/>
      <c r="D303" s="895"/>
    </row>
    <row r="304" spans="1:4" ht="30" hidden="1" x14ac:dyDescent="0.4">
      <c r="A304" s="892"/>
      <c r="B304" s="896"/>
      <c r="C304" s="897"/>
      <c r="D304" s="895"/>
    </row>
    <row r="305" spans="1:4" ht="30" hidden="1" x14ac:dyDescent="0.4">
      <c r="A305" s="892"/>
      <c r="B305" s="896"/>
      <c r="C305" s="897"/>
      <c r="D305" s="895"/>
    </row>
    <row r="306" spans="1:4" ht="30" hidden="1" x14ac:dyDescent="0.4">
      <c r="A306" s="892"/>
      <c r="B306" s="896"/>
      <c r="C306" s="897"/>
      <c r="D306" s="895"/>
    </row>
    <row r="307" spans="1:4" ht="30" hidden="1" x14ac:dyDescent="0.4">
      <c r="A307" s="892"/>
      <c r="B307" s="896"/>
      <c r="C307" s="897"/>
      <c r="D307" s="895"/>
    </row>
    <row r="308" spans="1:4" ht="30" hidden="1" x14ac:dyDescent="0.4">
      <c r="A308" s="892"/>
      <c r="B308" s="896"/>
      <c r="C308" s="897"/>
      <c r="D308" s="895"/>
    </row>
    <row r="309" spans="1:4" ht="30" hidden="1" x14ac:dyDescent="0.4">
      <c r="A309" s="892"/>
      <c r="B309" s="896"/>
      <c r="C309" s="897"/>
      <c r="D309" s="895"/>
    </row>
    <row r="310" spans="1:4" ht="30" hidden="1" x14ac:dyDescent="0.4">
      <c r="A310" s="892"/>
      <c r="B310" s="896"/>
      <c r="C310" s="897"/>
      <c r="D310" s="895"/>
    </row>
    <row r="311" spans="1:4" ht="30" hidden="1" x14ac:dyDescent="0.4">
      <c r="A311" s="892"/>
      <c r="B311" s="896"/>
      <c r="C311" s="377"/>
      <c r="D311" s="895"/>
    </row>
    <row r="312" spans="1:4" ht="30" hidden="1" x14ac:dyDescent="0.4">
      <c r="A312" s="892"/>
      <c r="B312" s="896"/>
      <c r="C312" s="377"/>
      <c r="D312" s="895"/>
    </row>
    <row r="314" spans="1:4" ht="27.75" x14ac:dyDescent="0.4">
      <c r="A314" s="1334" t="s">
        <v>11718</v>
      </c>
      <c r="B314" s="1334"/>
      <c r="C314" s="1334"/>
      <c r="D314" s="1334"/>
    </row>
    <row r="315" spans="1:4" ht="30" x14ac:dyDescent="0.4">
      <c r="A315" s="866" t="s">
        <v>4</v>
      </c>
      <c r="B315" s="870" t="s">
        <v>10332</v>
      </c>
      <c r="C315" s="871" t="s">
        <v>10333</v>
      </c>
      <c r="D315" s="869" t="s">
        <v>10334</v>
      </c>
    </row>
    <row r="316" spans="1:4" ht="30" x14ac:dyDescent="0.4">
      <c r="A316" s="866" t="s">
        <v>7</v>
      </c>
      <c r="B316" s="870" t="s">
        <v>11719</v>
      </c>
      <c r="C316" s="871" t="s">
        <v>10337</v>
      </c>
      <c r="D316" s="869" t="s">
        <v>10338</v>
      </c>
    </row>
    <row r="317" spans="1:4" ht="30" x14ac:dyDescent="0.4">
      <c r="A317" s="866" t="s">
        <v>9</v>
      </c>
      <c r="B317" s="870" t="s">
        <v>10509</v>
      </c>
      <c r="C317" s="871" t="s">
        <v>10510</v>
      </c>
      <c r="D317" s="869" t="s">
        <v>10511</v>
      </c>
    </row>
    <row r="319" spans="1:4" ht="27.75" x14ac:dyDescent="0.4">
      <c r="A319" s="1343" t="s">
        <v>8080</v>
      </c>
      <c r="B319" s="1343"/>
      <c r="C319" s="1343"/>
      <c r="D319" s="1343"/>
    </row>
    <row r="320" spans="1:4" ht="30" x14ac:dyDescent="0.4">
      <c r="A320" s="791" t="s">
        <v>4</v>
      </c>
      <c r="B320" s="793" t="s">
        <v>10190</v>
      </c>
      <c r="C320" s="794" t="s">
        <v>10191</v>
      </c>
      <c r="D320" s="795" t="s">
        <v>10192</v>
      </c>
    </row>
    <row r="321" spans="1:4" ht="30" x14ac:dyDescent="0.4">
      <c r="A321" s="791" t="s">
        <v>7</v>
      </c>
      <c r="B321" s="793" t="s">
        <v>10195</v>
      </c>
      <c r="C321" s="794" t="s">
        <v>10196</v>
      </c>
      <c r="D321" s="795" t="s">
        <v>10197</v>
      </c>
    </row>
    <row r="322" spans="1:4" ht="30" x14ac:dyDescent="0.4">
      <c r="A322" s="791" t="s">
        <v>9</v>
      </c>
      <c r="B322" s="793" t="s">
        <v>10199</v>
      </c>
      <c r="C322" s="794" t="s">
        <v>10200</v>
      </c>
      <c r="D322" s="795" t="s">
        <v>10201</v>
      </c>
    </row>
    <row r="323" spans="1:4" ht="30" x14ac:dyDescent="0.4">
      <c r="A323" s="791" t="s">
        <v>11</v>
      </c>
      <c r="B323" s="793" t="s">
        <v>10218</v>
      </c>
      <c r="C323" s="794" t="s">
        <v>10219</v>
      </c>
      <c r="D323" s="795" t="s">
        <v>10220</v>
      </c>
    </row>
    <row r="324" spans="1:4" ht="30" x14ac:dyDescent="0.4">
      <c r="A324" s="791" t="s">
        <v>13</v>
      </c>
      <c r="B324" s="793" t="s">
        <v>10222</v>
      </c>
      <c r="C324" s="794" t="s">
        <v>10223</v>
      </c>
      <c r="D324" s="795" t="s">
        <v>10224</v>
      </c>
    </row>
    <row r="325" spans="1:4" ht="30" x14ac:dyDescent="0.4">
      <c r="A325" s="791" t="s">
        <v>16</v>
      </c>
      <c r="B325" s="793" t="s">
        <v>10226</v>
      </c>
      <c r="C325" s="794" t="s">
        <v>10227</v>
      </c>
      <c r="D325" s="795" t="s">
        <v>10228</v>
      </c>
    </row>
    <row r="326" spans="1:4" ht="30" x14ac:dyDescent="0.4">
      <c r="A326" s="791" t="s">
        <v>19</v>
      </c>
      <c r="B326" s="793" t="s">
        <v>10230</v>
      </c>
      <c r="C326" s="794" t="s">
        <v>10231</v>
      </c>
      <c r="D326" s="795" t="s">
        <v>10232</v>
      </c>
    </row>
    <row r="327" spans="1:4" ht="30" x14ac:dyDescent="0.4">
      <c r="A327" s="791" t="s">
        <v>22</v>
      </c>
      <c r="B327" s="793" t="s">
        <v>10234</v>
      </c>
      <c r="C327" s="794" t="s">
        <v>10235</v>
      </c>
      <c r="D327" s="795" t="s">
        <v>10236</v>
      </c>
    </row>
    <row r="328" spans="1:4" ht="30" x14ac:dyDescent="0.4">
      <c r="A328" s="791" t="s">
        <v>25</v>
      </c>
      <c r="B328" s="793" t="s">
        <v>10238</v>
      </c>
      <c r="C328" s="794" t="s">
        <v>10239</v>
      </c>
      <c r="D328" s="795" t="s">
        <v>10240</v>
      </c>
    </row>
    <row r="329" spans="1:4" ht="30" x14ac:dyDescent="0.4">
      <c r="A329" s="791" t="s">
        <v>28</v>
      </c>
      <c r="B329" s="793" t="s">
        <v>10242</v>
      </c>
      <c r="C329" s="794" t="s">
        <v>10243</v>
      </c>
      <c r="D329" s="795" t="s">
        <v>10244</v>
      </c>
    </row>
    <row r="330" spans="1:4" ht="30" x14ac:dyDescent="0.4">
      <c r="A330" s="791" t="s">
        <v>31</v>
      </c>
      <c r="B330" s="793" t="s">
        <v>10246</v>
      </c>
      <c r="C330" s="794" t="s">
        <v>10247</v>
      </c>
      <c r="D330" s="795" t="s">
        <v>10248</v>
      </c>
    </row>
    <row r="331" spans="1:4" ht="30" x14ac:dyDescent="0.4">
      <c r="A331" s="791" t="s">
        <v>34</v>
      </c>
      <c r="B331" s="793" t="s">
        <v>10250</v>
      </c>
      <c r="C331" s="794" t="s">
        <v>10251</v>
      </c>
      <c r="D331" s="795" t="s">
        <v>10252</v>
      </c>
    </row>
    <row r="332" spans="1:4" ht="30" x14ac:dyDescent="0.4">
      <c r="A332" s="791" t="s">
        <v>37</v>
      </c>
      <c r="B332" s="793" t="s">
        <v>10254</v>
      </c>
      <c r="C332" s="794" t="s">
        <v>10255</v>
      </c>
      <c r="D332" s="795" t="s">
        <v>10256</v>
      </c>
    </row>
    <row r="333" spans="1:4" ht="30" x14ac:dyDescent="0.4">
      <c r="A333" s="791" t="s">
        <v>39</v>
      </c>
      <c r="B333" s="793" t="s">
        <v>10258</v>
      </c>
      <c r="C333" s="794" t="s">
        <v>10259</v>
      </c>
      <c r="D333" s="795" t="s">
        <v>10260</v>
      </c>
    </row>
    <row r="334" spans="1:4" ht="30" x14ac:dyDescent="0.4">
      <c r="A334" s="791" t="s">
        <v>42</v>
      </c>
      <c r="B334" s="793" t="s">
        <v>10262</v>
      </c>
      <c r="C334" s="794" t="s">
        <v>10263</v>
      </c>
      <c r="D334" s="795" t="s">
        <v>10264</v>
      </c>
    </row>
    <row r="335" spans="1:4" ht="30" x14ac:dyDescent="0.4">
      <c r="A335" s="791" t="s">
        <v>45</v>
      </c>
      <c r="B335" s="793" t="s">
        <v>10266</v>
      </c>
      <c r="C335" s="794" t="s">
        <v>10267</v>
      </c>
      <c r="D335" s="795" t="s">
        <v>10268</v>
      </c>
    </row>
    <row r="336" spans="1:4" ht="30" x14ac:dyDescent="0.4">
      <c r="A336" s="791" t="s">
        <v>48</v>
      </c>
      <c r="B336" s="793" t="s">
        <v>10270</v>
      </c>
      <c r="C336" s="794" t="s">
        <v>10271</v>
      </c>
      <c r="D336" s="795" t="s">
        <v>10272</v>
      </c>
    </row>
    <row r="337" spans="1:4" ht="30" x14ac:dyDescent="0.4">
      <c r="A337" s="791" t="s">
        <v>51</v>
      </c>
      <c r="B337" s="793" t="s">
        <v>10274</v>
      </c>
      <c r="C337" s="794" t="s">
        <v>10275</v>
      </c>
      <c r="D337" s="795" t="s">
        <v>10276</v>
      </c>
    </row>
    <row r="338" spans="1:4" ht="30" x14ac:dyDescent="0.4">
      <c r="A338" s="791" t="s">
        <v>54</v>
      </c>
      <c r="B338" s="793" t="s">
        <v>10278</v>
      </c>
      <c r="C338" s="794" t="s">
        <v>10279</v>
      </c>
      <c r="D338" s="795" t="s">
        <v>10280</v>
      </c>
    </row>
    <row r="339" spans="1:4" ht="30" x14ac:dyDescent="0.4">
      <c r="A339" s="791" t="s">
        <v>56</v>
      </c>
      <c r="B339" s="793" t="s">
        <v>10282</v>
      </c>
      <c r="C339" s="794" t="s">
        <v>10283</v>
      </c>
      <c r="D339" s="795" t="s">
        <v>10284</v>
      </c>
    </row>
    <row r="340" spans="1:4" ht="30" x14ac:dyDescent="0.4">
      <c r="A340" s="791" t="s">
        <v>59</v>
      </c>
      <c r="B340" s="793" t="s">
        <v>10286</v>
      </c>
      <c r="C340" s="794" t="s">
        <v>10287</v>
      </c>
      <c r="D340" s="795" t="s">
        <v>10288</v>
      </c>
    </row>
    <row r="341" spans="1:4" ht="30" x14ac:dyDescent="0.4">
      <c r="A341" s="791" t="s">
        <v>62</v>
      </c>
      <c r="B341" s="793" t="s">
        <v>10290</v>
      </c>
      <c r="C341" s="794" t="s">
        <v>10291</v>
      </c>
      <c r="D341" s="795" t="s">
        <v>10292</v>
      </c>
    </row>
    <row r="342" spans="1:4" ht="30" x14ac:dyDescent="0.4">
      <c r="A342" s="791" t="s">
        <v>65</v>
      </c>
      <c r="B342" s="793" t="s">
        <v>10294</v>
      </c>
      <c r="C342" s="797" t="s">
        <v>10295</v>
      </c>
      <c r="D342" s="795" t="s">
        <v>10296</v>
      </c>
    </row>
    <row r="343" spans="1:4" ht="30" x14ac:dyDescent="0.4">
      <c r="A343" s="791" t="s">
        <v>68</v>
      </c>
      <c r="B343" s="793" t="s">
        <v>10298</v>
      </c>
      <c r="C343" s="797" t="s">
        <v>10299</v>
      </c>
      <c r="D343" s="795" t="s">
        <v>10300</v>
      </c>
    </row>
    <row r="344" spans="1:4" ht="30" x14ac:dyDescent="0.4">
      <c r="A344" s="791" t="s">
        <v>71</v>
      </c>
      <c r="B344" s="793" t="s">
        <v>10302</v>
      </c>
      <c r="C344" s="797" t="s">
        <v>10303</v>
      </c>
      <c r="D344" s="795" t="s">
        <v>10304</v>
      </c>
    </row>
    <row r="345" spans="1:4" ht="30" x14ac:dyDescent="0.4">
      <c r="A345" s="791" t="s">
        <v>74</v>
      </c>
      <c r="B345" s="796" t="s">
        <v>10434</v>
      </c>
      <c r="C345" s="797" t="s">
        <v>10435</v>
      </c>
      <c r="D345" s="795" t="s">
        <v>10436</v>
      </c>
    </row>
    <row r="346" spans="1:4" ht="30" x14ac:dyDescent="0.4">
      <c r="A346" s="791" t="s">
        <v>77</v>
      </c>
      <c r="B346" s="796" t="s">
        <v>10438</v>
      </c>
      <c r="C346" s="797" t="s">
        <v>10439</v>
      </c>
      <c r="D346" s="795" t="s">
        <v>10440</v>
      </c>
    </row>
    <row r="347" spans="1:4" ht="30" x14ac:dyDescent="0.4">
      <c r="A347" s="791" t="s">
        <v>80</v>
      </c>
      <c r="B347" s="796" t="s">
        <v>10442</v>
      </c>
      <c r="C347" s="797" t="s">
        <v>10443</v>
      </c>
      <c r="D347" s="795" t="s">
        <v>10444</v>
      </c>
    </row>
    <row r="348" spans="1:4" ht="30" x14ac:dyDescent="0.4">
      <c r="A348" s="791" t="s">
        <v>83</v>
      </c>
      <c r="B348" s="796" t="s">
        <v>10446</v>
      </c>
      <c r="C348" s="797" t="s">
        <v>10447</v>
      </c>
      <c r="D348" s="795" t="s">
        <v>10448</v>
      </c>
    </row>
    <row r="349" spans="1:4" ht="30" x14ac:dyDescent="0.4">
      <c r="A349" s="791" t="s">
        <v>86</v>
      </c>
      <c r="B349" s="796" t="s">
        <v>10450</v>
      </c>
      <c r="C349" s="797" t="s">
        <v>10451</v>
      </c>
      <c r="D349" s="795" t="s">
        <v>10452</v>
      </c>
    </row>
    <row r="350" spans="1:4" ht="30" x14ac:dyDescent="0.4">
      <c r="A350" s="791" t="s">
        <v>89</v>
      </c>
      <c r="B350" s="796" t="s">
        <v>10454</v>
      </c>
      <c r="C350" s="797" t="s">
        <v>10455</v>
      </c>
      <c r="D350" s="795" t="s">
        <v>10456</v>
      </c>
    </row>
    <row r="351" spans="1:4" ht="30" x14ac:dyDescent="0.4">
      <c r="A351" s="791" t="s">
        <v>92</v>
      </c>
      <c r="B351" s="796" t="s">
        <v>10458</v>
      </c>
      <c r="C351" s="797" t="s">
        <v>10459</v>
      </c>
      <c r="D351" s="795" t="s">
        <v>10460</v>
      </c>
    </row>
    <row r="352" spans="1:4" ht="30" x14ac:dyDescent="0.4">
      <c r="A352" s="791" t="s">
        <v>95</v>
      </c>
      <c r="B352" s="796" t="s">
        <v>10462</v>
      </c>
      <c r="C352" s="797" t="s">
        <v>10463</v>
      </c>
      <c r="D352" s="795" t="s">
        <v>10464</v>
      </c>
    </row>
    <row r="353" spans="1:4" ht="30" x14ac:dyDescent="0.4">
      <c r="A353" s="791" t="s">
        <v>97</v>
      </c>
      <c r="B353" s="796" t="s">
        <v>10466</v>
      </c>
      <c r="C353" s="797" t="s">
        <v>10467</v>
      </c>
      <c r="D353" s="795" t="s">
        <v>10468</v>
      </c>
    </row>
    <row r="354" spans="1:4" ht="30" x14ac:dyDescent="0.4">
      <c r="A354" s="791" t="s">
        <v>100</v>
      </c>
      <c r="B354" s="796" t="s">
        <v>10475</v>
      </c>
      <c r="C354" s="797" t="s">
        <v>10476</v>
      </c>
      <c r="D354" s="795" t="s">
        <v>10477</v>
      </c>
    </row>
    <row r="355" spans="1:4" ht="30" x14ac:dyDescent="0.4">
      <c r="A355" s="791" t="s">
        <v>103</v>
      </c>
      <c r="B355" s="796" t="s">
        <v>10479</v>
      </c>
      <c r="C355" s="797" t="s">
        <v>10480</v>
      </c>
      <c r="D355" s="795" t="s">
        <v>10481</v>
      </c>
    </row>
    <row r="356" spans="1:4" ht="30" x14ac:dyDescent="0.4">
      <c r="A356" s="791" t="s">
        <v>106</v>
      </c>
      <c r="B356" s="796" t="s">
        <v>10483</v>
      </c>
      <c r="C356" s="797" t="s">
        <v>10484</v>
      </c>
      <c r="D356" s="795" t="s">
        <v>10485</v>
      </c>
    </row>
    <row r="357" spans="1:4" ht="30" x14ac:dyDescent="0.4">
      <c r="A357" s="791" t="s">
        <v>109</v>
      </c>
      <c r="B357" s="796" t="s">
        <v>10505</v>
      </c>
      <c r="C357" s="797" t="s">
        <v>10506</v>
      </c>
      <c r="D357" s="795" t="s">
        <v>10507</v>
      </c>
    </row>
    <row r="358" spans="1:4" ht="30" x14ac:dyDescent="0.4">
      <c r="A358" s="791" t="s">
        <v>112</v>
      </c>
      <c r="B358" s="796" t="s">
        <v>11720</v>
      </c>
      <c r="C358" s="797" t="s">
        <v>10572</v>
      </c>
      <c r="D358" s="795" t="s">
        <v>10573</v>
      </c>
    </row>
    <row r="359" spans="1:4" ht="30" x14ac:dyDescent="0.4">
      <c r="A359" s="791" t="s">
        <v>115</v>
      </c>
      <c r="B359" s="796" t="s">
        <v>10581</v>
      </c>
      <c r="C359" s="797" t="s">
        <v>10582</v>
      </c>
      <c r="D359" s="795" t="s">
        <v>10583</v>
      </c>
    </row>
    <row r="360" spans="1:4" ht="30" x14ac:dyDescent="0.4">
      <c r="A360" s="791" t="s">
        <v>117</v>
      </c>
      <c r="B360" s="796" t="s">
        <v>10591</v>
      </c>
      <c r="C360" s="797" t="s">
        <v>10592</v>
      </c>
      <c r="D360" s="795" t="s">
        <v>10593</v>
      </c>
    </row>
    <row r="361" spans="1:4" ht="30" x14ac:dyDescent="0.4">
      <c r="A361" s="791" t="s">
        <v>120</v>
      </c>
      <c r="B361" s="796" t="s">
        <v>10595</v>
      </c>
      <c r="C361" s="797" t="s">
        <v>10596</v>
      </c>
      <c r="D361" s="795" t="s">
        <v>10597</v>
      </c>
    </row>
    <row r="362" spans="1:4" ht="30" x14ac:dyDescent="0.4">
      <c r="A362" s="791" t="s">
        <v>123</v>
      </c>
      <c r="B362" s="796" t="s">
        <v>10626</v>
      </c>
      <c r="C362" s="797" t="s">
        <v>10627</v>
      </c>
      <c r="D362" s="795" t="s">
        <v>10628</v>
      </c>
    </row>
    <row r="363" spans="1:4" ht="30" x14ac:dyDescent="0.4">
      <c r="A363" s="791" t="s">
        <v>126</v>
      </c>
      <c r="B363" s="796" t="s">
        <v>10630</v>
      </c>
      <c r="C363" s="797" t="s">
        <v>10631</v>
      </c>
      <c r="D363" s="795" t="s">
        <v>10632</v>
      </c>
    </row>
    <row r="364" spans="1:4" ht="30" x14ac:dyDescent="0.4">
      <c r="A364" s="791" t="s">
        <v>129</v>
      </c>
      <c r="B364" s="796" t="s">
        <v>10634</v>
      </c>
      <c r="C364" s="797" t="s">
        <v>10635</v>
      </c>
      <c r="D364" s="795" t="s">
        <v>10636</v>
      </c>
    </row>
    <row r="365" spans="1:4" ht="30" x14ac:dyDescent="0.4">
      <c r="A365" s="791" t="s">
        <v>132</v>
      </c>
      <c r="B365" s="796" t="s">
        <v>10638</v>
      </c>
      <c r="C365" s="797" t="s">
        <v>10639</v>
      </c>
      <c r="D365" s="795" t="s">
        <v>10640</v>
      </c>
    </row>
    <row r="366" spans="1:4" ht="30" x14ac:dyDescent="0.4">
      <c r="A366" s="791" t="s">
        <v>135</v>
      </c>
      <c r="B366" s="796" t="s">
        <v>10642</v>
      </c>
      <c r="C366" s="797" t="s">
        <v>10643</v>
      </c>
      <c r="D366" s="795" t="s">
        <v>10644</v>
      </c>
    </row>
    <row r="367" spans="1:4" ht="30" x14ac:dyDescent="0.4">
      <c r="A367" s="791" t="s">
        <v>138</v>
      </c>
      <c r="B367" s="796" t="s">
        <v>10741</v>
      </c>
      <c r="C367" s="797" t="s">
        <v>10742</v>
      </c>
      <c r="D367" s="795" t="s">
        <v>10743</v>
      </c>
    </row>
    <row r="368" spans="1:4" ht="30" x14ac:dyDescent="0.4">
      <c r="A368" s="791" t="s">
        <v>141</v>
      </c>
      <c r="B368" s="796" t="s">
        <v>10745</v>
      </c>
      <c r="C368" s="797" t="s">
        <v>10746</v>
      </c>
      <c r="D368" s="795" t="s">
        <v>10747</v>
      </c>
    </row>
    <row r="369" spans="1:4" ht="30" x14ac:dyDescent="0.4">
      <c r="A369" s="791" t="s">
        <v>143</v>
      </c>
      <c r="B369" s="796" t="s">
        <v>10754</v>
      </c>
      <c r="C369" s="797" t="s">
        <v>10755</v>
      </c>
      <c r="D369" s="795" t="s">
        <v>10756</v>
      </c>
    </row>
    <row r="370" spans="1:4" ht="30" x14ac:dyDescent="0.4">
      <c r="A370" s="791" t="s">
        <v>145</v>
      </c>
      <c r="B370" s="796" t="s">
        <v>10773</v>
      </c>
      <c r="C370" s="797" t="s">
        <v>10774</v>
      </c>
      <c r="D370" s="795" t="s">
        <v>10775</v>
      </c>
    </row>
    <row r="371" spans="1:4" ht="30" x14ac:dyDescent="0.4">
      <c r="A371" s="791" t="s">
        <v>147</v>
      </c>
      <c r="B371" s="796" t="s">
        <v>10777</v>
      </c>
      <c r="C371" s="797" t="s">
        <v>10778</v>
      </c>
      <c r="D371" s="795" t="s">
        <v>10779</v>
      </c>
    </row>
    <row r="372" spans="1:4" ht="30" x14ac:dyDescent="0.4">
      <c r="A372" s="791" t="s">
        <v>150</v>
      </c>
      <c r="B372" s="796" t="s">
        <v>10781</v>
      </c>
      <c r="C372" s="797" t="s">
        <v>10782</v>
      </c>
      <c r="D372" s="795" t="s">
        <v>10783</v>
      </c>
    </row>
    <row r="373" spans="1:4" ht="30" x14ac:dyDescent="0.4">
      <c r="A373" s="791" t="s">
        <v>153</v>
      </c>
      <c r="B373" s="796" t="s">
        <v>10847</v>
      </c>
      <c r="C373" s="797" t="s">
        <v>10848</v>
      </c>
      <c r="D373" s="795" t="s">
        <v>10849</v>
      </c>
    </row>
    <row r="374" spans="1:4" ht="30" x14ac:dyDescent="0.4">
      <c r="A374" s="791" t="s">
        <v>156</v>
      </c>
      <c r="B374" s="796" t="s">
        <v>11034</v>
      </c>
      <c r="C374" s="797" t="s">
        <v>11035</v>
      </c>
      <c r="D374" s="795" t="s">
        <v>11036</v>
      </c>
    </row>
    <row r="375" spans="1:4" ht="30" x14ac:dyDescent="0.4">
      <c r="A375" s="791" t="s">
        <v>159</v>
      </c>
      <c r="B375" s="796" t="s">
        <v>11043</v>
      </c>
      <c r="C375" s="797" t="s">
        <v>11044</v>
      </c>
      <c r="D375" s="795" t="s">
        <v>11045</v>
      </c>
    </row>
    <row r="376" spans="1:4" ht="30" x14ac:dyDescent="0.4">
      <c r="A376" s="791" t="s">
        <v>162</v>
      </c>
      <c r="B376" s="796" t="s">
        <v>11072</v>
      </c>
      <c r="C376" s="797" t="s">
        <v>11073</v>
      </c>
      <c r="D376" s="795" t="s">
        <v>11074</v>
      </c>
    </row>
    <row r="377" spans="1:4" ht="30" x14ac:dyDescent="0.4">
      <c r="A377" s="791" t="s">
        <v>164</v>
      </c>
      <c r="B377" s="796" t="s">
        <v>11152</v>
      </c>
      <c r="C377" s="797" t="s">
        <v>11153</v>
      </c>
      <c r="D377" s="795" t="s">
        <v>11154</v>
      </c>
    </row>
    <row r="378" spans="1:4" ht="30" x14ac:dyDescent="0.4">
      <c r="A378" s="791" t="s">
        <v>167</v>
      </c>
      <c r="B378" s="796" t="s">
        <v>11157</v>
      </c>
      <c r="C378" s="797" t="s">
        <v>11158</v>
      </c>
      <c r="D378" s="795" t="s">
        <v>11159</v>
      </c>
    </row>
    <row r="379" spans="1:4" ht="30" x14ac:dyDescent="0.4">
      <c r="A379" s="791" t="s">
        <v>171</v>
      </c>
      <c r="B379" s="796" t="s">
        <v>11162</v>
      </c>
      <c r="C379" s="797" t="s">
        <v>11163</v>
      </c>
      <c r="D379" s="795" t="s">
        <v>11164</v>
      </c>
    </row>
    <row r="380" spans="1:4" ht="30" x14ac:dyDescent="0.4">
      <c r="A380" s="791" t="s">
        <v>174</v>
      </c>
      <c r="B380" s="796" t="s">
        <v>11215</v>
      </c>
      <c r="C380" s="797" t="s">
        <v>11216</v>
      </c>
      <c r="D380" s="795" t="s">
        <v>11217</v>
      </c>
    </row>
    <row r="381" spans="1:4" ht="30" x14ac:dyDescent="0.4">
      <c r="A381" s="791" t="s">
        <v>177</v>
      </c>
      <c r="B381" s="796" t="s">
        <v>11220</v>
      </c>
      <c r="C381" s="797" t="s">
        <v>11221</v>
      </c>
      <c r="D381" s="795" t="s">
        <v>11222</v>
      </c>
    </row>
    <row r="382" spans="1:4" ht="30" x14ac:dyDescent="0.4">
      <c r="A382" s="791" t="s">
        <v>179</v>
      </c>
      <c r="B382" s="796" t="s">
        <v>11225</v>
      </c>
      <c r="C382" s="797" t="s">
        <v>11226</v>
      </c>
      <c r="D382" s="795" t="s">
        <v>11227</v>
      </c>
    </row>
    <row r="383" spans="1:4" ht="30" x14ac:dyDescent="0.4">
      <c r="A383" s="791" t="s">
        <v>182</v>
      </c>
      <c r="B383" s="796" t="s">
        <v>11231</v>
      </c>
      <c r="C383" s="797" t="s">
        <v>11232</v>
      </c>
      <c r="D383" s="795" t="s">
        <v>11233</v>
      </c>
    </row>
    <row r="384" spans="1:4" ht="30" x14ac:dyDescent="0.4">
      <c r="A384" s="791" t="s">
        <v>185</v>
      </c>
      <c r="B384" s="796" t="s">
        <v>11236</v>
      </c>
      <c r="C384" s="797" t="s">
        <v>11237</v>
      </c>
      <c r="D384" s="795" t="s">
        <v>11238</v>
      </c>
    </row>
    <row r="385" spans="1:4" ht="30" x14ac:dyDescent="0.4">
      <c r="A385" s="791" t="s">
        <v>188</v>
      </c>
      <c r="B385" s="796" t="s">
        <v>11241</v>
      </c>
      <c r="C385" s="797" t="s">
        <v>11242</v>
      </c>
      <c r="D385" s="795" t="s">
        <v>11243</v>
      </c>
    </row>
    <row r="386" spans="1:4" ht="30" x14ac:dyDescent="0.4">
      <c r="A386" s="791" t="s">
        <v>191</v>
      </c>
      <c r="B386" s="796" t="s">
        <v>11246</v>
      </c>
      <c r="C386" s="797" t="s">
        <v>11247</v>
      </c>
      <c r="D386" s="795" t="s">
        <v>11248</v>
      </c>
    </row>
    <row r="387" spans="1:4" ht="30" x14ac:dyDescent="0.4">
      <c r="A387" s="791" t="s">
        <v>194</v>
      </c>
      <c r="B387" s="796" t="s">
        <v>11251</v>
      </c>
      <c r="C387" s="797" t="s">
        <v>11252</v>
      </c>
      <c r="D387" s="795" t="s">
        <v>11253</v>
      </c>
    </row>
    <row r="388" spans="1:4" ht="30" x14ac:dyDescent="0.4">
      <c r="A388" s="791" t="s">
        <v>197</v>
      </c>
      <c r="B388" s="796" t="s">
        <v>11256</v>
      </c>
      <c r="C388" s="797" t="s">
        <v>11257</v>
      </c>
      <c r="D388" s="795" t="s">
        <v>11258</v>
      </c>
    </row>
    <row r="389" spans="1:4" ht="30" x14ac:dyDescent="0.4">
      <c r="A389" s="791" t="s">
        <v>200</v>
      </c>
      <c r="B389" s="796" t="s">
        <v>11261</v>
      </c>
      <c r="C389" s="797" t="s">
        <v>11262</v>
      </c>
      <c r="D389" s="795" t="s">
        <v>11263</v>
      </c>
    </row>
    <row r="390" spans="1:4" ht="30" x14ac:dyDescent="0.4">
      <c r="A390" s="791" t="s">
        <v>203</v>
      </c>
      <c r="B390" s="796" t="s">
        <v>11266</v>
      </c>
      <c r="C390" s="797" t="s">
        <v>11267</v>
      </c>
      <c r="D390" s="795" t="s">
        <v>11268</v>
      </c>
    </row>
    <row r="391" spans="1:4" ht="30" x14ac:dyDescent="0.4">
      <c r="A391" s="791" t="s">
        <v>206</v>
      </c>
      <c r="B391" s="796" t="s">
        <v>11271</v>
      </c>
      <c r="C391" s="797" t="s">
        <v>11272</v>
      </c>
      <c r="D391" s="795" t="s">
        <v>11273</v>
      </c>
    </row>
    <row r="392" spans="1:4" ht="30" x14ac:dyDescent="0.4">
      <c r="A392" s="791" t="s">
        <v>209</v>
      </c>
      <c r="B392" s="796" t="s">
        <v>11276</v>
      </c>
      <c r="C392" s="797" t="s">
        <v>11277</v>
      </c>
      <c r="D392" s="795" t="s">
        <v>11278</v>
      </c>
    </row>
    <row r="393" spans="1:4" ht="30" x14ac:dyDescent="0.4">
      <c r="A393" s="791" t="s">
        <v>212</v>
      </c>
      <c r="B393" s="796" t="s">
        <v>11358</v>
      </c>
      <c r="C393" s="797" t="s">
        <v>11359</v>
      </c>
      <c r="D393" s="795" t="s">
        <v>11360</v>
      </c>
    </row>
    <row r="394" spans="1:4" ht="30" x14ac:dyDescent="0.4">
      <c r="A394" s="791" t="s">
        <v>215</v>
      </c>
      <c r="B394" s="796" t="s">
        <v>11364</v>
      </c>
      <c r="C394" s="797" t="s">
        <v>11365</v>
      </c>
      <c r="D394" s="795" t="s">
        <v>11366</v>
      </c>
    </row>
    <row r="395" spans="1:4" ht="30" x14ac:dyDescent="0.4">
      <c r="A395" s="791" t="s">
        <v>218</v>
      </c>
      <c r="B395" s="796" t="s">
        <v>11369</v>
      </c>
      <c r="C395" s="797" t="s">
        <v>11370</v>
      </c>
      <c r="D395" s="795" t="s">
        <v>11371</v>
      </c>
    </row>
    <row r="396" spans="1:4" ht="30" x14ac:dyDescent="0.4">
      <c r="A396" s="791" t="s">
        <v>221</v>
      </c>
      <c r="B396" s="796" t="s">
        <v>11464</v>
      </c>
      <c r="C396" s="797" t="s">
        <v>11465</v>
      </c>
      <c r="D396" s="795" t="s">
        <v>11466</v>
      </c>
    </row>
    <row r="397" spans="1:4" ht="30" x14ac:dyDescent="0.4">
      <c r="A397" s="791" t="s">
        <v>224</v>
      </c>
      <c r="B397" s="796" t="s">
        <v>11498</v>
      </c>
      <c r="C397" s="797" t="s">
        <v>11499</v>
      </c>
      <c r="D397" s="795" t="s">
        <v>11500</v>
      </c>
    </row>
    <row r="398" spans="1:4" ht="30" x14ac:dyDescent="0.4">
      <c r="A398" s="791" t="s">
        <v>227</v>
      </c>
      <c r="B398" s="796" t="s">
        <v>11610</v>
      </c>
      <c r="C398" s="797" t="s">
        <v>11611</v>
      </c>
      <c r="D398" s="795" t="s">
        <v>11612</v>
      </c>
    </row>
    <row r="400" spans="1:4" ht="27.75" x14ac:dyDescent="0.4">
      <c r="A400" s="1283" t="s">
        <v>11721</v>
      </c>
      <c r="B400" s="1283"/>
      <c r="C400" s="1283"/>
      <c r="D400" s="1283"/>
    </row>
    <row r="401" spans="1:4" ht="30" x14ac:dyDescent="0.4">
      <c r="A401" s="30" t="s">
        <v>4</v>
      </c>
      <c r="B401" s="43" t="s">
        <v>11722</v>
      </c>
      <c r="C401" s="38" t="s">
        <v>11723</v>
      </c>
      <c r="D401" s="44" t="s">
        <v>10385</v>
      </c>
    </row>
    <row r="402" spans="1:4" ht="30" x14ac:dyDescent="0.4">
      <c r="A402" s="30" t="s">
        <v>7</v>
      </c>
      <c r="B402" s="43" t="s">
        <v>11724</v>
      </c>
      <c r="C402" s="38" t="s">
        <v>10888</v>
      </c>
      <c r="D402" s="44" t="s">
        <v>10889</v>
      </c>
    </row>
    <row r="403" spans="1:4" ht="30" x14ac:dyDescent="0.4">
      <c r="A403" s="30" t="s">
        <v>9</v>
      </c>
      <c r="B403" s="43" t="s">
        <v>10895</v>
      </c>
      <c r="C403" s="38" t="s">
        <v>10896</v>
      </c>
      <c r="D403" s="44" t="s">
        <v>10897</v>
      </c>
    </row>
    <row r="404" spans="1:4" ht="30" hidden="1" x14ac:dyDescent="0.4">
      <c r="A404" s="30"/>
      <c r="B404" s="43"/>
      <c r="C404" s="38"/>
      <c r="D404" s="44"/>
    </row>
    <row r="405" spans="1:4" ht="30" hidden="1" x14ac:dyDescent="0.4">
      <c r="A405" s="30"/>
      <c r="B405" s="43"/>
      <c r="C405" s="38"/>
      <c r="D405" s="44"/>
    </row>
    <row r="407" spans="1:4" ht="27.75" x14ac:dyDescent="0.4">
      <c r="A407" s="1344" t="s">
        <v>11725</v>
      </c>
      <c r="B407" s="1344"/>
      <c r="C407" s="1344"/>
      <c r="D407" s="1344"/>
    </row>
    <row r="408" spans="1:4" ht="30" x14ac:dyDescent="0.4">
      <c r="A408" s="902" t="s">
        <v>4</v>
      </c>
      <c r="B408" s="908" t="s">
        <v>10388</v>
      </c>
      <c r="C408" s="909" t="s">
        <v>10389</v>
      </c>
      <c r="D408" s="905" t="s">
        <v>10390</v>
      </c>
    </row>
    <row r="409" spans="1:4" ht="30" x14ac:dyDescent="0.4">
      <c r="A409" s="902" t="s">
        <v>7</v>
      </c>
      <c r="B409" s="908" t="s">
        <v>11726</v>
      </c>
      <c r="C409" s="909" t="s">
        <v>10394</v>
      </c>
      <c r="D409" s="905" t="s">
        <v>10395</v>
      </c>
    </row>
    <row r="410" spans="1:4" ht="30" x14ac:dyDescent="0.4">
      <c r="A410" s="902" t="s">
        <v>9</v>
      </c>
      <c r="B410" s="908" t="s">
        <v>10399</v>
      </c>
      <c r="C410" s="909" t="s">
        <v>10400</v>
      </c>
      <c r="D410" s="905" t="s">
        <v>10401</v>
      </c>
    </row>
    <row r="411" spans="1:4" ht="30" x14ac:dyDescent="0.4">
      <c r="A411" s="902" t="s">
        <v>11</v>
      </c>
      <c r="B411" s="908" t="s">
        <v>10404</v>
      </c>
      <c r="C411" s="909" t="s">
        <v>10405</v>
      </c>
      <c r="D411" s="905" t="s">
        <v>10406</v>
      </c>
    </row>
    <row r="412" spans="1:4" ht="30" x14ac:dyDescent="0.4">
      <c r="A412" s="902" t="s">
        <v>13</v>
      </c>
      <c r="B412" s="908" t="s">
        <v>10409</v>
      </c>
      <c r="C412" s="909" t="s">
        <v>10410</v>
      </c>
      <c r="D412" s="905" t="s">
        <v>10411</v>
      </c>
    </row>
    <row r="413" spans="1:4" ht="30" x14ac:dyDescent="0.4">
      <c r="A413" s="902" t="s">
        <v>16</v>
      </c>
      <c r="B413" s="908" t="s">
        <v>10414</v>
      </c>
      <c r="C413" s="909" t="s">
        <v>10415</v>
      </c>
      <c r="D413" s="905" t="s">
        <v>10416</v>
      </c>
    </row>
    <row r="414" spans="1:4" ht="30" x14ac:dyDescent="0.4">
      <c r="A414" s="902" t="s">
        <v>19</v>
      </c>
      <c r="B414" s="908" t="s">
        <v>10419</v>
      </c>
      <c r="C414" s="909" t="s">
        <v>10420</v>
      </c>
      <c r="D414" s="905" t="s">
        <v>10421</v>
      </c>
    </row>
    <row r="415" spans="1:4" ht="30" x14ac:dyDescent="0.4">
      <c r="A415" s="902" t="s">
        <v>22</v>
      </c>
      <c r="B415" s="908" t="s">
        <v>10424</v>
      </c>
      <c r="C415" s="909" t="s">
        <v>10425</v>
      </c>
      <c r="D415" s="905" t="s">
        <v>10426</v>
      </c>
    </row>
    <row r="416" spans="1:4" ht="30" x14ac:dyDescent="0.4">
      <c r="A416" s="902" t="s">
        <v>25</v>
      </c>
      <c r="B416" s="908" t="s">
        <v>10429</v>
      </c>
      <c r="C416" s="909" t="s">
        <v>10430</v>
      </c>
      <c r="D416" s="905" t="s">
        <v>10431</v>
      </c>
    </row>
    <row r="417" spans="1:4" ht="30" x14ac:dyDescent="0.4">
      <c r="A417" s="902" t="s">
        <v>28</v>
      </c>
      <c r="B417" s="908" t="s">
        <v>10377</v>
      </c>
      <c r="C417" s="909" t="s">
        <v>10378</v>
      </c>
      <c r="D417" s="905" t="s">
        <v>10379</v>
      </c>
    </row>
    <row r="418" spans="1:4" ht="30" x14ac:dyDescent="0.4">
      <c r="A418" s="902" t="s">
        <v>31</v>
      </c>
      <c r="B418" s="908" t="s">
        <v>11727</v>
      </c>
      <c r="C418" s="909" t="s">
        <v>10951</v>
      </c>
      <c r="D418" s="905" t="s">
        <v>10952</v>
      </c>
    </row>
    <row r="419" spans="1:4" ht="30" x14ac:dyDescent="0.4">
      <c r="A419" s="902" t="s">
        <v>34</v>
      </c>
      <c r="B419" s="908" t="s">
        <v>10974</v>
      </c>
      <c r="C419" s="909" t="s">
        <v>10975</v>
      </c>
      <c r="D419" s="905" t="s">
        <v>10976</v>
      </c>
    </row>
    <row r="420" spans="1:4" ht="30" x14ac:dyDescent="0.4">
      <c r="A420" s="902" t="s">
        <v>37</v>
      </c>
      <c r="B420" s="908" t="s">
        <v>11118</v>
      </c>
      <c r="C420" s="909" t="s">
        <v>11119</v>
      </c>
      <c r="D420" s="905" t="s">
        <v>11120</v>
      </c>
    </row>
    <row r="421" spans="1:4" ht="30" x14ac:dyDescent="0.4">
      <c r="A421" s="902" t="s">
        <v>39</v>
      </c>
      <c r="B421" s="908" t="s">
        <v>11118</v>
      </c>
      <c r="C421" s="909" t="s">
        <v>11124</v>
      </c>
      <c r="D421" s="905" t="s">
        <v>11125</v>
      </c>
    </row>
    <row r="422" spans="1:4" ht="30" x14ac:dyDescent="0.4">
      <c r="A422" s="902" t="s">
        <v>42</v>
      </c>
      <c r="B422" s="908" t="s">
        <v>11728</v>
      </c>
      <c r="C422" s="909" t="s">
        <v>11321</v>
      </c>
      <c r="D422" s="905" t="s">
        <v>11322</v>
      </c>
    </row>
    <row r="423" spans="1:4" ht="30" x14ac:dyDescent="0.4">
      <c r="A423" s="902" t="s">
        <v>45</v>
      </c>
      <c r="B423" s="908" t="s">
        <v>11641</v>
      </c>
      <c r="C423" s="909" t="s">
        <v>11642</v>
      </c>
      <c r="D423" s="905" t="s">
        <v>11643</v>
      </c>
    </row>
    <row r="424" spans="1:4" ht="30" hidden="1" x14ac:dyDescent="0.4">
      <c r="A424" s="902"/>
      <c r="B424" s="908"/>
      <c r="C424" s="909"/>
      <c r="D424" s="905"/>
    </row>
    <row r="425" spans="1:4" ht="30" hidden="1" x14ac:dyDescent="0.4">
      <c r="A425" s="902"/>
      <c r="B425" s="908"/>
      <c r="C425" s="909"/>
      <c r="D425" s="905"/>
    </row>
    <row r="426" spans="1:4" ht="30" hidden="1" x14ac:dyDescent="0.4">
      <c r="A426" s="902"/>
      <c r="B426" s="908"/>
      <c r="C426" s="909"/>
      <c r="D426" s="905"/>
    </row>
    <row r="427" spans="1:4" ht="30" hidden="1" x14ac:dyDescent="0.4">
      <c r="A427" s="902"/>
      <c r="B427" s="908"/>
      <c r="C427" s="909"/>
      <c r="D427" s="905"/>
    </row>
    <row r="428" spans="1:4" ht="30" hidden="1" x14ac:dyDescent="0.4">
      <c r="A428" s="902"/>
      <c r="B428" s="908"/>
      <c r="C428" s="909"/>
      <c r="D428" s="905"/>
    </row>
    <row r="429" spans="1:4" ht="30" hidden="1" x14ac:dyDescent="0.4">
      <c r="A429" s="902"/>
      <c r="B429" s="908"/>
      <c r="C429" s="909"/>
      <c r="D429" s="905"/>
    </row>
    <row r="430" spans="1:4" ht="30" hidden="1" x14ac:dyDescent="0.4">
      <c r="A430" s="902"/>
      <c r="B430" s="908"/>
      <c r="C430" s="909"/>
      <c r="D430" s="905"/>
    </row>
    <row r="431" spans="1:4" ht="30" hidden="1" x14ac:dyDescent="0.4">
      <c r="A431" s="902"/>
      <c r="B431" s="908"/>
      <c r="C431" s="909"/>
      <c r="D431" s="905"/>
    </row>
    <row r="432" spans="1:4" ht="30" hidden="1" x14ac:dyDescent="0.4">
      <c r="A432" s="902"/>
      <c r="B432" s="908"/>
      <c r="C432" s="909"/>
      <c r="D432" s="905"/>
    </row>
    <row r="433" spans="1:4" ht="30" hidden="1" x14ac:dyDescent="0.4">
      <c r="A433" s="902"/>
      <c r="B433" s="908"/>
      <c r="C433" s="909"/>
      <c r="D433" s="905"/>
    </row>
    <row r="434" spans="1:4" ht="30" hidden="1" x14ac:dyDescent="0.4">
      <c r="A434" s="902"/>
      <c r="B434" s="908"/>
      <c r="C434" s="909"/>
      <c r="D434" s="905"/>
    </row>
    <row r="435" spans="1:4" ht="30" hidden="1" x14ac:dyDescent="0.4">
      <c r="A435" s="902"/>
      <c r="B435" s="908"/>
      <c r="C435" s="909"/>
      <c r="D435" s="905"/>
    </row>
    <row r="436" spans="1:4" ht="30" hidden="1" x14ac:dyDescent="0.4">
      <c r="A436" s="902"/>
      <c r="B436" s="908"/>
      <c r="C436" s="909"/>
      <c r="D436" s="905"/>
    </row>
    <row r="437" spans="1:4" ht="30" hidden="1" x14ac:dyDescent="0.4">
      <c r="A437" s="902"/>
      <c r="B437" s="908"/>
      <c r="C437" s="909"/>
      <c r="D437" s="905"/>
    </row>
    <row r="438" spans="1:4" ht="30" hidden="1" x14ac:dyDescent="0.4">
      <c r="A438" s="902"/>
      <c r="B438" s="908"/>
      <c r="C438" s="909"/>
      <c r="D438" s="905"/>
    </row>
    <row r="439" spans="1:4" ht="30" hidden="1" x14ac:dyDescent="0.4">
      <c r="A439" s="902"/>
      <c r="B439" s="908"/>
      <c r="C439" s="909"/>
      <c r="D439" s="905"/>
    </row>
    <row r="440" spans="1:4" ht="30" hidden="1" x14ac:dyDescent="0.4">
      <c r="A440" s="902"/>
      <c r="B440" s="908"/>
      <c r="C440" s="909"/>
      <c r="D440" s="905"/>
    </row>
    <row r="441" spans="1:4" ht="30" hidden="1" x14ac:dyDescent="0.4">
      <c r="A441" s="902"/>
      <c r="B441" s="908"/>
      <c r="C441" s="909"/>
      <c r="D441" s="905"/>
    </row>
    <row r="442" spans="1:4" ht="30" hidden="1" x14ac:dyDescent="0.4">
      <c r="A442" s="902"/>
      <c r="B442" s="908"/>
      <c r="C442" s="909"/>
      <c r="D442" s="905"/>
    </row>
    <row r="443" spans="1:4" ht="30" hidden="1" x14ac:dyDescent="0.4">
      <c r="A443" s="902"/>
      <c r="B443" s="908"/>
      <c r="C443" s="909"/>
      <c r="D443" s="905"/>
    </row>
    <row r="444" spans="1:4" ht="30" hidden="1" x14ac:dyDescent="0.4">
      <c r="A444" s="902"/>
      <c r="B444" s="908"/>
      <c r="C444" s="909"/>
      <c r="D444" s="905"/>
    </row>
    <row r="445" spans="1:4" ht="30" hidden="1" x14ac:dyDescent="0.4">
      <c r="A445" s="902"/>
      <c r="B445" s="908"/>
      <c r="C445" s="909"/>
      <c r="D445" s="905"/>
    </row>
    <row r="446" spans="1:4" ht="30" hidden="1" x14ac:dyDescent="0.4">
      <c r="A446" s="902"/>
      <c r="B446" s="908"/>
      <c r="C446" s="909"/>
      <c r="D446" s="905"/>
    </row>
    <row r="447" spans="1:4" ht="30" hidden="1" x14ac:dyDescent="0.4">
      <c r="A447" s="902"/>
      <c r="B447" s="908"/>
      <c r="C447" s="909"/>
      <c r="D447" s="905"/>
    </row>
    <row r="448" spans="1:4" ht="30" hidden="1" x14ac:dyDescent="0.4">
      <c r="A448" s="902"/>
      <c r="B448" s="908"/>
      <c r="C448" s="909"/>
      <c r="D448" s="905"/>
    </row>
    <row r="449" spans="1:4" ht="30" hidden="1" x14ac:dyDescent="0.4">
      <c r="A449" s="902"/>
      <c r="B449" s="908"/>
      <c r="C449" s="910"/>
      <c r="D449" s="905"/>
    </row>
    <row r="450" spans="1:4" ht="30" hidden="1" x14ac:dyDescent="0.4">
      <c r="A450" s="902"/>
      <c r="B450" s="908"/>
      <c r="C450" s="910"/>
      <c r="D450" s="905"/>
    </row>
    <row r="451" spans="1:4" ht="30" hidden="1" x14ac:dyDescent="0.4">
      <c r="A451" s="902"/>
      <c r="B451" s="908"/>
      <c r="C451" s="910"/>
      <c r="D451" s="905"/>
    </row>
    <row r="452" spans="1:4" ht="30" hidden="1" x14ac:dyDescent="0.4">
      <c r="A452" s="902"/>
      <c r="B452" s="908"/>
      <c r="C452" s="910"/>
      <c r="D452" s="905"/>
    </row>
    <row r="453" spans="1:4" ht="30" hidden="1" x14ac:dyDescent="0.4">
      <c r="A453" s="902"/>
      <c r="B453" s="908"/>
      <c r="C453" s="910"/>
      <c r="D453" s="905"/>
    </row>
    <row r="454" spans="1:4" ht="30" hidden="1" x14ac:dyDescent="0.4">
      <c r="A454" s="902"/>
      <c r="B454" s="908"/>
      <c r="C454" s="910"/>
      <c r="D454" s="905"/>
    </row>
    <row r="455" spans="1:4" ht="30" hidden="1" x14ac:dyDescent="0.4">
      <c r="A455" s="902"/>
      <c r="B455" s="908"/>
      <c r="C455" s="910"/>
      <c r="D455" s="905"/>
    </row>
    <row r="458" spans="1:4" ht="27.75" x14ac:dyDescent="0.4">
      <c r="A458" s="1283" t="s">
        <v>8771</v>
      </c>
      <c r="B458" s="1283"/>
      <c r="C458" s="1283"/>
      <c r="D458" s="1283"/>
    </row>
    <row r="459" spans="1:4" ht="30" x14ac:dyDescent="0.4">
      <c r="A459" s="30" t="s">
        <v>4</v>
      </c>
      <c r="B459" s="43" t="s">
        <v>10700</v>
      </c>
      <c r="C459" s="38" t="s">
        <v>10701</v>
      </c>
      <c r="D459" s="44" t="s">
        <v>10702</v>
      </c>
    </row>
    <row r="460" spans="1:4" ht="30" x14ac:dyDescent="0.4">
      <c r="A460" s="30" t="s">
        <v>7</v>
      </c>
      <c r="B460" s="43" t="s">
        <v>10704</v>
      </c>
      <c r="C460" s="38" t="s">
        <v>10705</v>
      </c>
      <c r="D460" s="44" t="s">
        <v>10706</v>
      </c>
    </row>
    <row r="461" spans="1:4" ht="30" x14ac:dyDescent="0.4">
      <c r="A461" s="30" t="s">
        <v>9</v>
      </c>
      <c r="B461" s="43" t="s">
        <v>10708</v>
      </c>
      <c r="C461" s="38" t="s">
        <v>10709</v>
      </c>
      <c r="D461" s="44" t="s">
        <v>10710</v>
      </c>
    </row>
    <row r="462" spans="1:4" ht="30" x14ac:dyDescent="0.4">
      <c r="A462" s="30" t="s">
        <v>11</v>
      </c>
      <c r="B462" s="43" t="s">
        <v>10798</v>
      </c>
      <c r="C462" s="38" t="s">
        <v>10799</v>
      </c>
      <c r="D462" s="44" t="s">
        <v>10800</v>
      </c>
    </row>
    <row r="463" spans="1:4" ht="30" x14ac:dyDescent="0.4">
      <c r="A463" s="30" t="s">
        <v>13</v>
      </c>
      <c r="B463" s="43" t="s">
        <v>10803</v>
      </c>
      <c r="C463" s="38" t="s">
        <v>10804</v>
      </c>
      <c r="D463" s="44" t="s">
        <v>10805</v>
      </c>
    </row>
    <row r="464" spans="1:4" ht="30" x14ac:dyDescent="0.4">
      <c r="A464" s="30" t="s">
        <v>16</v>
      </c>
      <c r="B464" s="43" t="s">
        <v>10807</v>
      </c>
      <c r="C464" s="38" t="s">
        <v>10808</v>
      </c>
      <c r="D464" s="44" t="s">
        <v>10809</v>
      </c>
    </row>
    <row r="465" spans="1:4" ht="30" x14ac:dyDescent="0.4">
      <c r="A465" s="30" t="s">
        <v>19</v>
      </c>
      <c r="B465" s="43" t="s">
        <v>10811</v>
      </c>
      <c r="C465" s="38" t="s">
        <v>10812</v>
      </c>
      <c r="D465" s="44" t="s">
        <v>10813</v>
      </c>
    </row>
    <row r="466" spans="1:4" ht="30" x14ac:dyDescent="0.4">
      <c r="A466" s="30" t="s">
        <v>22</v>
      </c>
      <c r="B466" s="43" t="s">
        <v>10815</v>
      </c>
      <c r="C466" s="38" t="s">
        <v>10816</v>
      </c>
      <c r="D466" s="44" t="s">
        <v>10817</v>
      </c>
    </row>
    <row r="467" spans="1:4" ht="30" x14ac:dyDescent="0.4">
      <c r="A467" s="30" t="s">
        <v>25</v>
      </c>
      <c r="B467" s="43" t="s">
        <v>10819</v>
      </c>
      <c r="C467" s="38" t="s">
        <v>10820</v>
      </c>
      <c r="D467" s="44" t="s">
        <v>10821</v>
      </c>
    </row>
    <row r="468" spans="1:4" ht="30" x14ac:dyDescent="0.4">
      <c r="A468" s="30" t="s">
        <v>28</v>
      </c>
      <c r="B468" s="43" t="s">
        <v>10823</v>
      </c>
      <c r="C468" s="38" t="s">
        <v>10824</v>
      </c>
      <c r="D468" s="44" t="s">
        <v>10825</v>
      </c>
    </row>
    <row r="469" spans="1:4" ht="30" x14ac:dyDescent="0.4">
      <c r="A469" s="30" t="s">
        <v>31</v>
      </c>
      <c r="B469" s="43" t="s">
        <v>10827</v>
      </c>
      <c r="C469" s="38" t="s">
        <v>10828</v>
      </c>
      <c r="D469" s="44" t="s">
        <v>10829</v>
      </c>
    </row>
    <row r="470" spans="1:4" ht="30" x14ac:dyDescent="0.4">
      <c r="A470" s="30" t="s">
        <v>34</v>
      </c>
      <c r="B470" s="43" t="s">
        <v>11068</v>
      </c>
      <c r="C470" s="38" t="s">
        <v>11069</v>
      </c>
      <c r="D470" s="44" t="s">
        <v>11070</v>
      </c>
    </row>
    <row r="471" spans="1:4" ht="30" x14ac:dyDescent="0.4">
      <c r="A471" s="30" t="s">
        <v>37</v>
      </c>
      <c r="B471" s="43" t="s">
        <v>11076</v>
      </c>
      <c r="C471" s="38" t="s">
        <v>11077</v>
      </c>
      <c r="D471" s="44" t="s">
        <v>11078</v>
      </c>
    </row>
    <row r="472" spans="1:4" ht="30" x14ac:dyDescent="0.4">
      <c r="A472" s="30" t="s">
        <v>39</v>
      </c>
      <c r="B472" s="43" t="s">
        <v>11081</v>
      </c>
      <c r="C472" s="38" t="s">
        <v>11082</v>
      </c>
      <c r="D472" s="44" t="s">
        <v>11083</v>
      </c>
    </row>
    <row r="473" spans="1:4" ht="30" x14ac:dyDescent="0.4">
      <c r="A473" s="30" t="s">
        <v>42</v>
      </c>
      <c r="B473" s="43" t="s">
        <v>11086</v>
      </c>
      <c r="C473" s="38" t="s">
        <v>11087</v>
      </c>
      <c r="D473" s="44" t="s">
        <v>11088</v>
      </c>
    </row>
    <row r="474" spans="1:4" ht="30" x14ac:dyDescent="0.4">
      <c r="A474" s="30" t="s">
        <v>45</v>
      </c>
      <c r="B474" s="43" t="s">
        <v>11091</v>
      </c>
      <c r="C474" s="38" t="s">
        <v>11092</v>
      </c>
      <c r="D474" s="44" t="s">
        <v>11093</v>
      </c>
    </row>
    <row r="475" spans="1:4" ht="30" x14ac:dyDescent="0.4">
      <c r="A475" s="30" t="s">
        <v>48</v>
      </c>
      <c r="B475" s="43" t="s">
        <v>11096</v>
      </c>
      <c r="C475" s="38" t="s">
        <v>11097</v>
      </c>
      <c r="D475" s="44" t="s">
        <v>11098</v>
      </c>
    </row>
    <row r="476" spans="1:4" ht="30" x14ac:dyDescent="0.4">
      <c r="A476" s="30" t="s">
        <v>51</v>
      </c>
      <c r="B476" s="43" t="s">
        <v>11101</v>
      </c>
      <c r="C476" s="38" t="s">
        <v>11102</v>
      </c>
      <c r="D476" s="44" t="s">
        <v>11103</v>
      </c>
    </row>
    <row r="477" spans="1:4" ht="30" x14ac:dyDescent="0.4">
      <c r="A477" s="30" t="s">
        <v>54</v>
      </c>
      <c r="B477" s="43" t="s">
        <v>11106</v>
      </c>
      <c r="C477" s="38" t="s">
        <v>11107</v>
      </c>
      <c r="D477" s="44" t="s">
        <v>11108</v>
      </c>
    </row>
    <row r="478" spans="1:4" ht="30" x14ac:dyDescent="0.4">
      <c r="A478" s="30" t="s">
        <v>56</v>
      </c>
      <c r="B478" s="43" t="s">
        <v>11281</v>
      </c>
      <c r="C478" s="38" t="s">
        <v>11282</v>
      </c>
      <c r="D478" s="44" t="s">
        <v>11283</v>
      </c>
    </row>
    <row r="479" spans="1:4" ht="30" x14ac:dyDescent="0.4">
      <c r="A479" s="30" t="s">
        <v>59</v>
      </c>
      <c r="B479" s="43" t="s">
        <v>11286</v>
      </c>
      <c r="C479" s="38" t="s">
        <v>11287</v>
      </c>
      <c r="D479" s="44" t="s">
        <v>11288</v>
      </c>
    </row>
    <row r="480" spans="1:4" ht="30" x14ac:dyDescent="0.4">
      <c r="A480" s="30" t="s">
        <v>62</v>
      </c>
      <c r="B480" s="43" t="s">
        <v>11587</v>
      </c>
      <c r="C480" s="38" t="s">
        <v>11588</v>
      </c>
      <c r="D480" s="44" t="s">
        <v>11589</v>
      </c>
    </row>
    <row r="481" spans="1:4" ht="30" x14ac:dyDescent="0.4">
      <c r="A481" s="30" t="s">
        <v>65</v>
      </c>
      <c r="B481" s="43" t="s">
        <v>11615</v>
      </c>
      <c r="C481" s="38" t="s">
        <v>11616</v>
      </c>
      <c r="D481" s="44" t="s">
        <v>11617</v>
      </c>
    </row>
    <row r="483" spans="1:4" ht="27.75" x14ac:dyDescent="0.4">
      <c r="A483" s="1339" t="s">
        <v>7910</v>
      </c>
      <c r="B483" s="1339"/>
      <c r="C483" s="1339"/>
      <c r="D483" s="1339"/>
    </row>
    <row r="484" spans="1:4" ht="30" x14ac:dyDescent="0.4">
      <c r="A484" s="885" t="s">
        <v>4</v>
      </c>
      <c r="B484" s="889" t="s">
        <v>11729</v>
      </c>
      <c r="C484" s="890" t="s">
        <v>630</v>
      </c>
      <c r="D484" s="888" t="s">
        <v>631</v>
      </c>
    </row>
    <row r="485" spans="1:4" ht="30" x14ac:dyDescent="0.4">
      <c r="A485" s="885" t="s">
        <v>7</v>
      </c>
      <c r="B485" s="889" t="s">
        <v>713</v>
      </c>
      <c r="C485" s="890" t="s">
        <v>714</v>
      </c>
      <c r="D485" s="888" t="s">
        <v>715</v>
      </c>
    </row>
    <row r="486" spans="1:4" ht="30" x14ac:dyDescent="0.4">
      <c r="A486" s="885" t="s">
        <v>9</v>
      </c>
      <c r="B486" s="889" t="s">
        <v>11657</v>
      </c>
      <c r="C486" s="890" t="s">
        <v>717</v>
      </c>
      <c r="D486" s="888" t="s">
        <v>718</v>
      </c>
    </row>
    <row r="487" spans="1:4" ht="30" hidden="1" x14ac:dyDescent="0.4">
      <c r="A487" s="885"/>
      <c r="B487" s="889"/>
      <c r="C487" s="890"/>
      <c r="D487" s="888"/>
    </row>
    <row r="488" spans="1:4" ht="30" hidden="1" x14ac:dyDescent="0.4">
      <c r="A488" s="885"/>
      <c r="B488" s="889"/>
      <c r="C488" s="890"/>
      <c r="D488" s="888"/>
    </row>
    <row r="489" spans="1:4" ht="30" hidden="1" x14ac:dyDescent="0.4">
      <c r="A489" s="885"/>
      <c r="B489" s="889"/>
      <c r="C489" s="890"/>
      <c r="D489" s="888"/>
    </row>
    <row r="490" spans="1:4" ht="30" hidden="1" x14ac:dyDescent="0.4">
      <c r="A490" s="885"/>
      <c r="B490" s="889"/>
      <c r="C490" s="890"/>
      <c r="D490" s="888"/>
    </row>
    <row r="491" spans="1:4" ht="30" hidden="1" x14ac:dyDescent="0.4">
      <c r="A491" s="885"/>
      <c r="B491" s="889"/>
      <c r="C491" s="890"/>
      <c r="D491" s="888"/>
    </row>
    <row r="492" spans="1:4" ht="30" hidden="1" x14ac:dyDescent="0.4">
      <c r="A492" s="885"/>
      <c r="B492" s="889"/>
      <c r="C492" s="891"/>
      <c r="D492" s="888"/>
    </row>
    <row r="494" spans="1:4" ht="27.75" x14ac:dyDescent="0.4">
      <c r="A494" s="1341" t="s">
        <v>11730</v>
      </c>
      <c r="B494" s="1341"/>
      <c r="C494" s="1341"/>
      <c r="D494" s="1341"/>
    </row>
    <row r="495" spans="1:4" ht="30" x14ac:dyDescent="0.4">
      <c r="A495" s="911" t="s">
        <v>4</v>
      </c>
      <c r="B495" s="912" t="s">
        <v>10881</v>
      </c>
      <c r="C495" s="913" t="s">
        <v>10882</v>
      </c>
      <c r="D495" s="914" t="s">
        <v>10883</v>
      </c>
    </row>
    <row r="496" spans="1:4" ht="30" x14ac:dyDescent="0.4">
      <c r="A496" s="911" t="s">
        <v>7</v>
      </c>
      <c r="B496" s="912" t="s">
        <v>11731</v>
      </c>
      <c r="C496" s="913" t="s">
        <v>10918</v>
      </c>
      <c r="D496" s="914" t="s">
        <v>10919</v>
      </c>
    </row>
    <row r="497" spans="1:4" ht="30" x14ac:dyDescent="0.4">
      <c r="A497" s="911" t="s">
        <v>9</v>
      </c>
      <c r="B497" s="912" t="s">
        <v>10932</v>
      </c>
      <c r="C497" s="913" t="s">
        <v>10933</v>
      </c>
      <c r="D497" s="914" t="s">
        <v>10934</v>
      </c>
    </row>
    <row r="498" spans="1:4" ht="30" hidden="1" x14ac:dyDescent="0.4">
      <c r="A498" s="911"/>
      <c r="B498" s="912"/>
      <c r="C498" s="913"/>
      <c r="D498" s="914"/>
    </row>
    <row r="499" spans="1:4" ht="30" hidden="1" x14ac:dyDescent="0.4">
      <c r="A499" s="911"/>
      <c r="B499" s="912"/>
      <c r="C499" s="913"/>
      <c r="D499" s="914"/>
    </row>
    <row r="500" spans="1:4" ht="30" hidden="1" x14ac:dyDescent="0.4">
      <c r="A500" s="911"/>
      <c r="B500" s="912"/>
      <c r="C500" s="913"/>
      <c r="D500" s="914"/>
    </row>
    <row r="501" spans="1:4" ht="30" hidden="1" x14ac:dyDescent="0.4">
      <c r="A501" s="911"/>
      <c r="B501" s="912"/>
      <c r="C501" s="913"/>
      <c r="D501" s="914"/>
    </row>
    <row r="502" spans="1:4" ht="30" hidden="1" x14ac:dyDescent="0.4">
      <c r="A502" s="911"/>
      <c r="B502" s="912"/>
      <c r="C502" s="913"/>
      <c r="D502" s="914"/>
    </row>
    <row r="503" spans="1:4" ht="30" hidden="1" x14ac:dyDescent="0.4">
      <c r="A503" s="911"/>
      <c r="B503" s="912"/>
      <c r="C503" s="913"/>
      <c r="D503" s="914"/>
    </row>
    <row r="504" spans="1:4" ht="30" hidden="1" x14ac:dyDescent="0.4">
      <c r="A504" s="911"/>
      <c r="B504" s="912"/>
      <c r="C504" s="913"/>
      <c r="D504" s="914"/>
    </row>
    <row r="505" spans="1:4" ht="30" hidden="1" x14ac:dyDescent="0.4">
      <c r="A505" s="911"/>
      <c r="B505" s="912"/>
      <c r="C505" s="913"/>
      <c r="D505" s="914"/>
    </row>
    <row r="506" spans="1:4" ht="30" hidden="1" x14ac:dyDescent="0.4">
      <c r="A506" s="911"/>
      <c r="B506" s="912"/>
      <c r="C506" s="913"/>
      <c r="D506" s="914"/>
    </row>
    <row r="507" spans="1:4" ht="30" hidden="1" x14ac:dyDescent="0.4">
      <c r="A507" s="911"/>
      <c r="B507" s="912"/>
      <c r="C507" s="913"/>
      <c r="D507" s="914"/>
    </row>
    <row r="508" spans="1:4" ht="30" hidden="1" x14ac:dyDescent="0.4">
      <c r="A508" s="911"/>
      <c r="B508" s="912"/>
      <c r="C508" s="915"/>
      <c r="D508" s="914"/>
    </row>
    <row r="509" spans="1:4" ht="30" hidden="1" x14ac:dyDescent="0.4">
      <c r="A509" s="911"/>
      <c r="B509" s="912"/>
      <c r="C509" s="915"/>
      <c r="D509" s="914"/>
    </row>
    <row r="510" spans="1:4" ht="30" hidden="1" x14ac:dyDescent="0.4">
      <c r="A510" s="911"/>
      <c r="B510" s="912"/>
      <c r="C510" s="915"/>
      <c r="D510" s="914"/>
    </row>
    <row r="511" spans="1:4" ht="30" hidden="1" x14ac:dyDescent="0.4">
      <c r="A511" s="911"/>
      <c r="B511" s="912"/>
      <c r="C511" s="915"/>
      <c r="D511" s="914"/>
    </row>
    <row r="512" spans="1:4" ht="30" hidden="1" x14ac:dyDescent="0.4">
      <c r="A512" s="911"/>
      <c r="B512" s="912"/>
      <c r="C512" s="915"/>
      <c r="D512" s="914"/>
    </row>
    <row r="514" spans="1:4" ht="27.75" x14ac:dyDescent="0.4">
      <c r="A514" s="1342" t="s">
        <v>7069</v>
      </c>
      <c r="B514" s="1342"/>
      <c r="C514" s="1342"/>
      <c r="D514" s="1342"/>
    </row>
    <row r="515" spans="1:4" ht="30" x14ac:dyDescent="0.4">
      <c r="A515" s="916" t="s">
        <v>4</v>
      </c>
      <c r="B515" s="917" t="s">
        <v>11388</v>
      </c>
      <c r="C515" s="918" t="s">
        <v>11389</v>
      </c>
      <c r="D515" s="919" t="s">
        <v>11390</v>
      </c>
    </row>
    <row r="516" spans="1:4" ht="30" hidden="1" x14ac:dyDescent="0.4">
      <c r="A516" s="916"/>
      <c r="B516" s="917"/>
      <c r="C516" s="918"/>
      <c r="D516" s="919"/>
    </row>
    <row r="517" spans="1:4" ht="30" hidden="1" x14ac:dyDescent="0.4">
      <c r="A517" s="916"/>
      <c r="B517" s="917"/>
      <c r="C517" s="918"/>
      <c r="D517" s="919"/>
    </row>
    <row r="518" spans="1:4" ht="30" hidden="1" x14ac:dyDescent="0.4">
      <c r="A518" s="916"/>
      <c r="B518" s="917"/>
      <c r="C518" s="918"/>
      <c r="D518" s="919"/>
    </row>
    <row r="519" spans="1:4" ht="30" hidden="1" x14ac:dyDescent="0.4">
      <c r="A519" s="916"/>
      <c r="B519" s="917"/>
      <c r="C519" s="918"/>
      <c r="D519" s="919"/>
    </row>
    <row r="521" spans="1:4" ht="27.75" x14ac:dyDescent="0.4">
      <c r="A521" s="1343" t="s">
        <v>8899</v>
      </c>
      <c r="B521" s="1343"/>
      <c r="C521" s="1343"/>
      <c r="D521" s="1343"/>
    </row>
    <row r="522" spans="1:4" ht="30" x14ac:dyDescent="0.4">
      <c r="A522" s="791" t="s">
        <v>4</v>
      </c>
      <c r="B522" s="796" t="s">
        <v>11012</v>
      </c>
      <c r="C522" s="797" t="s">
        <v>11013</v>
      </c>
      <c r="D522" s="795" t="s">
        <v>11014</v>
      </c>
    </row>
  </sheetData>
  <mergeCells count="18">
    <mergeCell ref="A494:D494"/>
    <mergeCell ref="A514:D514"/>
    <mergeCell ref="A521:D521"/>
    <mergeCell ref="A319:D319"/>
    <mergeCell ref="A400:D400"/>
    <mergeCell ref="A407:D407"/>
    <mergeCell ref="A458:D458"/>
    <mergeCell ref="A483:D483"/>
    <mergeCell ref="A248:D248"/>
    <mergeCell ref="A253:D253"/>
    <mergeCell ref="A257:D257"/>
    <mergeCell ref="A289:D289"/>
    <mergeCell ref="A314:D314"/>
    <mergeCell ref="A1:D1"/>
    <mergeCell ref="A48:D48"/>
    <mergeCell ref="A85:D85"/>
    <mergeCell ref="A116:D116"/>
    <mergeCell ref="A164:D164"/>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9"/>
  <sheetViews>
    <sheetView zoomScaleNormal="100" workbookViewId="0"/>
  </sheetViews>
  <sheetFormatPr defaultRowHeight="15" x14ac:dyDescent="0.25"/>
  <cols>
    <col min="1" max="1" width="11.57031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2" ht="30" x14ac:dyDescent="0.4">
      <c r="A1" s="1301" t="s">
        <v>3860</v>
      </c>
      <c r="B1" s="1332" t="s">
        <v>3861</v>
      </c>
      <c r="C1" s="815"/>
      <c r="D1" s="1323" t="s">
        <v>11732</v>
      </c>
      <c r="E1" s="1323"/>
      <c r="F1" s="1323"/>
      <c r="G1" s="1323"/>
      <c r="H1" s="1323"/>
    </row>
    <row r="2" spans="1:12" ht="18" x14ac:dyDescent="0.25">
      <c r="A2" s="1301"/>
      <c r="B2" s="1332"/>
      <c r="C2" s="112"/>
      <c r="D2" s="816" t="s">
        <v>3863</v>
      </c>
      <c r="E2" s="84" t="s">
        <v>3864</v>
      </c>
      <c r="F2" s="85" t="s">
        <v>3865</v>
      </c>
      <c r="G2" s="86" t="s">
        <v>3866</v>
      </c>
      <c r="H2" s="87" t="s">
        <v>3867</v>
      </c>
    </row>
    <row r="3" spans="1:12" ht="30" x14ac:dyDescent="0.4">
      <c r="A3" s="125" t="s">
        <v>337</v>
      </c>
      <c r="B3" s="817" t="s">
        <v>11733</v>
      </c>
      <c r="D3" s="157" t="s">
        <v>11734</v>
      </c>
      <c r="E3" s="38" t="s">
        <v>11735</v>
      </c>
      <c r="F3" s="44" t="s">
        <v>11736</v>
      </c>
      <c r="G3" s="43" t="s">
        <v>11737</v>
      </c>
      <c r="H3" s="747" t="s">
        <v>11738</v>
      </c>
      <c r="I3" s="68" t="s">
        <v>3208</v>
      </c>
    </row>
    <row r="4" spans="1:12" ht="30" x14ac:dyDescent="0.4">
      <c r="A4" s="125" t="s">
        <v>8581</v>
      </c>
      <c r="B4" s="817" t="s">
        <v>11739</v>
      </c>
      <c r="D4" s="157" t="s">
        <v>11740</v>
      </c>
      <c r="E4" s="38" t="s">
        <v>11741</v>
      </c>
      <c r="F4" s="44" t="s">
        <v>11742</v>
      </c>
      <c r="G4" s="43" t="s">
        <v>11743</v>
      </c>
      <c r="H4" s="747" t="s">
        <v>786</v>
      </c>
      <c r="I4" s="68" t="s">
        <v>6068</v>
      </c>
    </row>
    <row r="5" spans="1:12" ht="30" x14ac:dyDescent="0.4">
      <c r="A5" s="96" t="s">
        <v>10851</v>
      </c>
      <c r="B5" s="817" t="s">
        <v>11744</v>
      </c>
      <c r="C5" s="818"/>
      <c r="D5" s="819" t="s">
        <v>11745</v>
      </c>
      <c r="E5" s="46" t="s">
        <v>11746</v>
      </c>
      <c r="F5" s="44" t="s">
        <v>11747</v>
      </c>
      <c r="G5" s="43" t="s">
        <v>11748</v>
      </c>
      <c r="H5" s="747" t="s">
        <v>11749</v>
      </c>
      <c r="I5" s="68" t="s">
        <v>6176</v>
      </c>
    </row>
    <row r="6" spans="1:12" ht="30" x14ac:dyDescent="0.4">
      <c r="A6" s="96" t="s">
        <v>10376</v>
      </c>
      <c r="B6" s="817" t="s">
        <v>11750</v>
      </c>
      <c r="C6" s="818"/>
      <c r="D6" s="819" t="s">
        <v>11751</v>
      </c>
      <c r="E6" s="46" t="s">
        <v>11752</v>
      </c>
      <c r="F6" s="44" t="s">
        <v>11753</v>
      </c>
      <c r="G6" s="43" t="s">
        <v>11754</v>
      </c>
      <c r="H6" s="747" t="s">
        <v>11755</v>
      </c>
      <c r="I6" s="68" t="s">
        <v>6334</v>
      </c>
    </row>
    <row r="7" spans="1:12" ht="30" x14ac:dyDescent="0.4">
      <c r="A7" s="96" t="s">
        <v>8080</v>
      </c>
      <c r="B7" s="817" t="s">
        <v>11756</v>
      </c>
      <c r="C7" s="818"/>
      <c r="D7" s="819" t="s">
        <v>11757</v>
      </c>
      <c r="E7" s="46" t="s">
        <v>11758</v>
      </c>
      <c r="F7" s="44" t="s">
        <v>11759</v>
      </c>
      <c r="G7" s="43" t="s">
        <v>11760</v>
      </c>
      <c r="H7" s="658" t="s">
        <v>10194</v>
      </c>
      <c r="I7" s="68"/>
    </row>
    <row r="8" spans="1:12" ht="30" x14ac:dyDescent="0.4">
      <c r="A8" s="125" t="s">
        <v>10376</v>
      </c>
      <c r="B8" s="817" t="s">
        <v>11761</v>
      </c>
      <c r="C8" s="818"/>
      <c r="D8" s="819" t="s">
        <v>11762</v>
      </c>
      <c r="E8" s="46" t="s">
        <v>11763</v>
      </c>
      <c r="F8" s="44" t="s">
        <v>11764</v>
      </c>
      <c r="G8" s="145" t="s">
        <v>11765</v>
      </c>
      <c r="H8" s="643" t="s">
        <v>11766</v>
      </c>
      <c r="I8" s="68" t="s">
        <v>6101</v>
      </c>
    </row>
    <row r="9" spans="1:12" ht="38.25" x14ac:dyDescent="0.4">
      <c r="A9" s="125" t="s">
        <v>7910</v>
      </c>
      <c r="B9" s="817" t="s">
        <v>11767</v>
      </c>
      <c r="C9" s="818"/>
      <c r="D9" s="819" t="s">
        <v>719</v>
      </c>
      <c r="E9" s="46" t="s">
        <v>720</v>
      </c>
      <c r="F9" s="44" t="s">
        <v>721</v>
      </c>
      <c r="G9" s="145" t="s">
        <v>11768</v>
      </c>
      <c r="H9" s="666" t="s">
        <v>11769</v>
      </c>
      <c r="I9" s="68" t="s">
        <v>6290</v>
      </c>
    </row>
    <row r="10" spans="1:12" ht="30" x14ac:dyDescent="0.4">
      <c r="A10" s="125" t="s">
        <v>5502</v>
      </c>
      <c r="B10" s="817" t="s">
        <v>11770</v>
      </c>
      <c r="C10" s="818"/>
      <c r="D10" s="819" t="s">
        <v>11771</v>
      </c>
      <c r="E10" s="46" t="s">
        <v>11772</v>
      </c>
      <c r="F10" s="44" t="s">
        <v>11773</v>
      </c>
      <c r="G10" s="145" t="s">
        <v>11774</v>
      </c>
      <c r="H10" s="821" t="s">
        <v>11775</v>
      </c>
      <c r="I10" s="68" t="s">
        <v>6585</v>
      </c>
      <c r="J10" s="67"/>
      <c r="K10" s="67"/>
      <c r="L10" s="67"/>
    </row>
    <row r="11" spans="1:12" ht="30" x14ac:dyDescent="0.4">
      <c r="A11" s="125" t="s">
        <v>8771</v>
      </c>
      <c r="B11" s="817" t="s">
        <v>11776</v>
      </c>
      <c r="C11" s="818"/>
      <c r="D11" s="819" t="s">
        <v>11777</v>
      </c>
      <c r="E11" s="46" t="s">
        <v>11778</v>
      </c>
      <c r="F11" s="44" t="s">
        <v>11779</v>
      </c>
      <c r="G11" s="145" t="s">
        <v>11780</v>
      </c>
      <c r="H11" s="821" t="s">
        <v>10194</v>
      </c>
      <c r="I11" s="66"/>
      <c r="J11" s="67"/>
      <c r="K11" s="67"/>
      <c r="L11" s="67"/>
    </row>
    <row r="12" spans="1:12" ht="30" x14ac:dyDescent="0.4">
      <c r="A12" s="125" t="s">
        <v>10851</v>
      </c>
      <c r="B12" s="817" t="s">
        <v>11781</v>
      </c>
      <c r="C12" s="818"/>
      <c r="D12" s="819" t="s">
        <v>11782</v>
      </c>
      <c r="E12" s="46" t="s">
        <v>11783</v>
      </c>
      <c r="F12" s="44" t="s">
        <v>11784</v>
      </c>
      <c r="G12" s="145" t="s">
        <v>11785</v>
      </c>
      <c r="H12" s="654" t="s">
        <v>11786</v>
      </c>
      <c r="I12" s="68" t="s">
        <v>6160</v>
      </c>
      <c r="J12" s="67"/>
      <c r="K12" s="67"/>
      <c r="L12" s="67"/>
    </row>
    <row r="13" spans="1:12" ht="30" x14ac:dyDescent="0.4">
      <c r="A13" s="125" t="s">
        <v>10851</v>
      </c>
      <c r="B13" s="817" t="s">
        <v>11787</v>
      </c>
      <c r="C13" s="818"/>
      <c r="D13" s="819" t="s">
        <v>11788</v>
      </c>
      <c r="E13" s="46" t="s">
        <v>11789</v>
      </c>
      <c r="F13" s="44" t="s">
        <v>11790</v>
      </c>
      <c r="G13" s="145" t="s">
        <v>11791</v>
      </c>
      <c r="H13" s="654" t="s">
        <v>11792</v>
      </c>
      <c r="I13" s="68" t="s">
        <v>6155</v>
      </c>
      <c r="J13" s="67"/>
      <c r="K13" s="67"/>
      <c r="L13" s="67"/>
    </row>
    <row r="14" spans="1:12" ht="30" x14ac:dyDescent="0.4">
      <c r="A14" s="125" t="s">
        <v>10851</v>
      </c>
      <c r="B14" s="817" t="s">
        <v>11793</v>
      </c>
      <c r="C14" s="818"/>
      <c r="D14" s="819" t="s">
        <v>11794</v>
      </c>
      <c r="E14" s="46" t="s">
        <v>11795</v>
      </c>
      <c r="F14" s="44" t="s">
        <v>11796</v>
      </c>
      <c r="G14" s="145" t="s">
        <v>11797</v>
      </c>
      <c r="H14" s="654" t="s">
        <v>11798</v>
      </c>
      <c r="I14" s="964" t="s">
        <v>6167</v>
      </c>
      <c r="J14" s="67"/>
      <c r="K14" s="67"/>
      <c r="L14" s="67"/>
    </row>
    <row r="15" spans="1:12" ht="30" x14ac:dyDescent="0.4">
      <c r="A15" s="125" t="s">
        <v>8080</v>
      </c>
      <c r="B15" s="817" t="s">
        <v>11799</v>
      </c>
      <c r="C15" s="818"/>
      <c r="D15" s="819" t="s">
        <v>11800</v>
      </c>
      <c r="E15" s="46" t="s">
        <v>11801</v>
      </c>
      <c r="F15" s="44" t="s">
        <v>11802</v>
      </c>
      <c r="G15" s="145" t="s">
        <v>11803</v>
      </c>
      <c r="H15" s="821" t="s">
        <v>10194</v>
      </c>
      <c r="I15" s="920"/>
      <c r="J15" s="67"/>
      <c r="K15" s="67"/>
      <c r="L15" s="67"/>
    </row>
    <row r="16" spans="1:12" ht="30" x14ac:dyDescent="0.4">
      <c r="A16" s="125" t="s">
        <v>11804</v>
      </c>
      <c r="B16" s="817" t="s">
        <v>11805</v>
      </c>
      <c r="C16" s="818"/>
      <c r="D16" s="819" t="s">
        <v>11806</v>
      </c>
      <c r="E16" s="46" t="s">
        <v>11807</v>
      </c>
      <c r="F16" s="44" t="s">
        <v>11808</v>
      </c>
      <c r="G16" s="145" t="s">
        <v>11809</v>
      </c>
      <c r="H16" s="821" t="s">
        <v>4289</v>
      </c>
      <c r="I16" s="1325" t="s">
        <v>6238</v>
      </c>
      <c r="J16" s="1325"/>
      <c r="K16" s="1325"/>
      <c r="L16" s="67"/>
    </row>
    <row r="17" spans="1:13" ht="30" x14ac:dyDescent="0.4">
      <c r="A17" s="125" t="s">
        <v>8080</v>
      </c>
      <c r="B17" s="817" t="s">
        <v>11810</v>
      </c>
      <c r="C17" s="818"/>
      <c r="D17" s="819" t="s">
        <v>11811</v>
      </c>
      <c r="E17" s="46" t="s">
        <v>11812</v>
      </c>
      <c r="F17" s="44" t="s">
        <v>11813</v>
      </c>
      <c r="G17" s="145" t="s">
        <v>11814</v>
      </c>
      <c r="H17" s="821" t="s">
        <v>10194</v>
      </c>
      <c r="I17" s="921"/>
      <c r="J17" s="67"/>
      <c r="K17" s="67"/>
      <c r="L17" s="67"/>
    </row>
    <row r="18" spans="1:13" ht="30" x14ac:dyDescent="0.4">
      <c r="A18" s="125" t="s">
        <v>8080</v>
      </c>
      <c r="B18" s="817" t="s">
        <v>11815</v>
      </c>
      <c r="C18" s="818"/>
      <c r="D18" s="819" t="s">
        <v>11816</v>
      </c>
      <c r="E18" s="46" t="s">
        <v>11817</v>
      </c>
      <c r="F18" s="44" t="s">
        <v>11818</v>
      </c>
      <c r="G18" s="145" t="s">
        <v>11819</v>
      </c>
      <c r="H18" s="821" t="s">
        <v>10194</v>
      </c>
      <c r="I18" s="1324"/>
      <c r="J18" s="1324"/>
      <c r="K18" s="1324"/>
      <c r="L18" s="67"/>
    </row>
    <row r="19" spans="1:13" ht="38.25" x14ac:dyDescent="0.4">
      <c r="A19" s="125" t="s">
        <v>8581</v>
      </c>
      <c r="B19" s="817" t="s">
        <v>11820</v>
      </c>
      <c r="C19" s="818"/>
      <c r="D19" s="819" t="s">
        <v>11821</v>
      </c>
      <c r="E19" s="46" t="s">
        <v>11822</v>
      </c>
      <c r="F19" s="44" t="s">
        <v>11823</v>
      </c>
      <c r="G19" s="145" t="s">
        <v>11824</v>
      </c>
      <c r="H19" s="965" t="s">
        <v>11825</v>
      </c>
      <c r="I19" s="1325" t="s">
        <v>6260</v>
      </c>
      <c r="J19" s="1325"/>
      <c r="K19" s="1325"/>
      <c r="L19" s="67"/>
    </row>
    <row r="20" spans="1:13" ht="30" x14ac:dyDescent="0.4">
      <c r="A20" s="125" t="s">
        <v>11804</v>
      </c>
      <c r="B20" s="817" t="s">
        <v>11826</v>
      </c>
      <c r="C20" s="818"/>
      <c r="D20" s="819" t="s">
        <v>11827</v>
      </c>
      <c r="E20" s="46" t="s">
        <v>11828</v>
      </c>
      <c r="F20" s="44" t="s">
        <v>11829</v>
      </c>
      <c r="G20" s="145" t="s">
        <v>11830</v>
      </c>
      <c r="H20" s="654" t="s">
        <v>11831</v>
      </c>
      <c r="I20" s="151"/>
      <c r="J20" s="67"/>
      <c r="K20" s="67"/>
      <c r="L20" s="67"/>
    </row>
    <row r="21" spans="1:13" ht="30" x14ac:dyDescent="0.4">
      <c r="A21" s="125" t="s">
        <v>8080</v>
      </c>
      <c r="B21" s="817" t="s">
        <v>11832</v>
      </c>
      <c r="C21" s="818"/>
      <c r="D21" s="819" t="s">
        <v>11833</v>
      </c>
      <c r="E21" s="46" t="s">
        <v>11834</v>
      </c>
      <c r="F21" s="44" t="s">
        <v>11835</v>
      </c>
      <c r="G21" s="145" t="s">
        <v>11836</v>
      </c>
      <c r="H21" s="821" t="s">
        <v>10194</v>
      </c>
      <c r="I21" s="68"/>
      <c r="J21" s="67"/>
      <c r="K21" s="67"/>
      <c r="L21" s="67"/>
    </row>
    <row r="22" spans="1:13" ht="30" x14ac:dyDescent="0.4">
      <c r="A22" s="125" t="s">
        <v>11837</v>
      </c>
      <c r="B22" s="817" t="s">
        <v>11838</v>
      </c>
      <c r="C22" s="818"/>
      <c r="D22" s="819" t="s">
        <v>11839</v>
      </c>
      <c r="E22" s="46" t="s">
        <v>11840</v>
      </c>
      <c r="F22" s="44" t="s">
        <v>11841</v>
      </c>
      <c r="G22" s="145" t="s">
        <v>11842</v>
      </c>
      <c r="H22" s="826" t="s">
        <v>5337</v>
      </c>
      <c r="I22" s="1345"/>
      <c r="J22" s="1345"/>
      <c r="K22" s="1345"/>
      <c r="L22" s="1345"/>
      <c r="M22" s="966"/>
    </row>
    <row r="23" spans="1:13" ht="30" x14ac:dyDescent="0.4">
      <c r="A23" s="125" t="s">
        <v>11804</v>
      </c>
      <c r="B23" s="817" t="s">
        <v>11843</v>
      </c>
      <c r="C23" s="818"/>
      <c r="D23" s="819" t="s">
        <v>11844</v>
      </c>
      <c r="E23" s="46" t="s">
        <v>11845</v>
      </c>
      <c r="F23" s="44" t="s">
        <v>11846</v>
      </c>
      <c r="G23" s="145" t="s">
        <v>11847</v>
      </c>
      <c r="H23" s="967" t="s">
        <v>786</v>
      </c>
      <c r="I23" s="151"/>
      <c r="J23" s="67"/>
      <c r="K23" s="67"/>
      <c r="L23" s="924"/>
    </row>
    <row r="24" spans="1:13" ht="30" x14ac:dyDescent="0.4">
      <c r="A24" s="125" t="s">
        <v>8581</v>
      </c>
      <c r="B24" s="817" t="s">
        <v>11848</v>
      </c>
      <c r="C24" s="818"/>
      <c r="D24" s="819" t="s">
        <v>11849</v>
      </c>
      <c r="E24" s="46" t="s">
        <v>11850</v>
      </c>
      <c r="F24" s="44" t="s">
        <v>11851</v>
      </c>
      <c r="G24" s="145" t="s">
        <v>11852</v>
      </c>
      <c r="H24" s="923" t="s">
        <v>786</v>
      </c>
      <c r="I24" s="151"/>
      <c r="J24" s="67"/>
      <c r="K24" s="67"/>
      <c r="L24" s="67"/>
    </row>
    <row r="25" spans="1:13" ht="30" x14ac:dyDescent="0.4">
      <c r="A25" s="125" t="s">
        <v>10086</v>
      </c>
      <c r="B25" s="817" t="s">
        <v>11853</v>
      </c>
      <c r="C25" s="818"/>
      <c r="D25" s="819" t="s">
        <v>11854</v>
      </c>
      <c r="E25" s="46" t="s">
        <v>11855</v>
      </c>
      <c r="F25" s="44" t="s">
        <v>11856</v>
      </c>
      <c r="G25" s="145" t="s">
        <v>11857</v>
      </c>
      <c r="H25" s="928" t="s">
        <v>11858</v>
      </c>
      <c r="I25" s="151"/>
      <c r="J25" s="67"/>
      <c r="K25" s="67"/>
      <c r="L25" s="67"/>
    </row>
    <row r="26" spans="1:13" ht="30" x14ac:dyDescent="0.4">
      <c r="A26" s="125" t="s">
        <v>8080</v>
      </c>
      <c r="B26" s="817" t="s">
        <v>11859</v>
      </c>
      <c r="C26" s="818"/>
      <c r="D26" s="819" t="s">
        <v>11860</v>
      </c>
      <c r="E26" s="46" t="s">
        <v>11861</v>
      </c>
      <c r="F26" s="44" t="s">
        <v>11862</v>
      </c>
      <c r="G26" s="145" t="s">
        <v>11863</v>
      </c>
      <c r="H26" s="968" t="s">
        <v>10194</v>
      </c>
      <c r="I26" s="66"/>
      <c r="J26" s="67"/>
      <c r="K26" s="67"/>
      <c r="L26" s="67"/>
    </row>
    <row r="27" spans="1:13" ht="30" x14ac:dyDescent="0.4">
      <c r="A27" s="125" t="s">
        <v>8080</v>
      </c>
      <c r="B27" s="817" t="s">
        <v>11864</v>
      </c>
      <c r="C27" s="818"/>
      <c r="D27" s="819" t="s">
        <v>11865</v>
      </c>
      <c r="E27" s="46" t="s">
        <v>11866</v>
      </c>
      <c r="F27" s="44" t="s">
        <v>11867</v>
      </c>
      <c r="G27" s="145" t="s">
        <v>11868</v>
      </c>
      <c r="H27" s="969" t="s">
        <v>10194</v>
      </c>
      <c r="I27" s="151"/>
      <c r="J27" s="67"/>
      <c r="K27" s="67"/>
      <c r="L27" s="67"/>
    </row>
    <row r="28" spans="1:13" ht="30" x14ac:dyDescent="0.4">
      <c r="A28" s="125" t="s">
        <v>8080</v>
      </c>
      <c r="B28" s="817" t="s">
        <v>11869</v>
      </c>
      <c r="C28" s="818"/>
      <c r="D28" s="819" t="s">
        <v>11870</v>
      </c>
      <c r="E28" s="46" t="s">
        <v>11871</v>
      </c>
      <c r="F28" s="44" t="s">
        <v>11872</v>
      </c>
      <c r="G28" s="926" t="s">
        <v>11873</v>
      </c>
      <c r="H28" s="969" t="s">
        <v>10194</v>
      </c>
      <c r="I28" s="151"/>
      <c r="J28" s="63"/>
      <c r="K28" s="927"/>
      <c r="L28" s="151"/>
      <c r="M28" s="151"/>
    </row>
    <row r="29" spans="1:13" ht="30" x14ac:dyDescent="0.4">
      <c r="A29" s="125" t="s">
        <v>8080</v>
      </c>
      <c r="B29" s="817" t="s">
        <v>11874</v>
      </c>
      <c r="C29" s="818"/>
      <c r="D29" s="819" t="s">
        <v>11875</v>
      </c>
      <c r="E29" s="46" t="s">
        <v>11876</v>
      </c>
      <c r="F29" s="44" t="s">
        <v>11877</v>
      </c>
      <c r="G29" s="145" t="s">
        <v>11878</v>
      </c>
      <c r="H29" s="969" t="s">
        <v>10194</v>
      </c>
      <c r="I29" s="151"/>
      <c r="J29" s="67"/>
      <c r="K29" s="67"/>
      <c r="L29" s="67"/>
    </row>
    <row r="30" spans="1:13" ht="30" x14ac:dyDescent="0.4">
      <c r="A30" s="125" t="s">
        <v>11879</v>
      </c>
      <c r="B30" s="817" t="s">
        <v>11880</v>
      </c>
      <c r="C30" s="818"/>
      <c r="D30" s="819" t="s">
        <v>11881</v>
      </c>
      <c r="E30" s="46" t="s">
        <v>11882</v>
      </c>
      <c r="F30" s="44" t="s">
        <v>11883</v>
      </c>
      <c r="G30" s="145" t="s">
        <v>11884</v>
      </c>
      <c r="H30" s="928" t="s">
        <v>11885</v>
      </c>
      <c r="I30" s="65">
        <v>735</v>
      </c>
      <c r="J30" s="67"/>
      <c r="K30" s="67"/>
      <c r="L30" s="67"/>
    </row>
    <row r="31" spans="1:13" ht="30" x14ac:dyDescent="0.4">
      <c r="A31" s="125" t="s">
        <v>11879</v>
      </c>
      <c r="B31" s="817" t="s">
        <v>11886</v>
      </c>
      <c r="C31" s="818"/>
      <c r="D31" s="819" t="s">
        <v>11887</v>
      </c>
      <c r="E31" s="46" t="s">
        <v>11888</v>
      </c>
      <c r="F31" s="44" t="s">
        <v>11889</v>
      </c>
      <c r="G31" s="145" t="s">
        <v>11890</v>
      </c>
      <c r="H31" s="654" t="s">
        <v>11891</v>
      </c>
      <c r="I31" s="65">
        <v>736</v>
      </c>
      <c r="J31" s="67"/>
      <c r="K31" s="67"/>
      <c r="L31" s="67"/>
    </row>
    <row r="32" spans="1:13" ht="30" x14ac:dyDescent="0.4">
      <c r="A32" s="125" t="s">
        <v>11879</v>
      </c>
      <c r="B32" s="817" t="s">
        <v>11892</v>
      </c>
      <c r="C32" s="818"/>
      <c r="D32" s="819" t="s">
        <v>11893</v>
      </c>
      <c r="E32" s="46" t="s">
        <v>11894</v>
      </c>
      <c r="F32" s="44" t="s">
        <v>11895</v>
      </c>
      <c r="G32" s="145" t="s">
        <v>11896</v>
      </c>
      <c r="H32" s="654" t="s">
        <v>10899</v>
      </c>
      <c r="I32" s="65"/>
      <c r="J32" s="67"/>
      <c r="K32" s="67"/>
      <c r="L32" s="67"/>
    </row>
    <row r="33" spans="1:12" ht="30" x14ac:dyDescent="0.4">
      <c r="A33" s="125" t="s">
        <v>11897</v>
      </c>
      <c r="B33" s="817" t="s">
        <v>11898</v>
      </c>
      <c r="C33" s="818"/>
      <c r="D33" s="819" t="s">
        <v>11899</v>
      </c>
      <c r="E33" s="46" t="s">
        <v>11900</v>
      </c>
      <c r="F33" s="44" t="s">
        <v>11901</v>
      </c>
      <c r="G33" s="145" t="s">
        <v>11902</v>
      </c>
      <c r="H33" s="654" t="s">
        <v>10899</v>
      </c>
      <c r="I33" s="65"/>
      <c r="J33" s="67"/>
      <c r="K33" s="67"/>
      <c r="L33" s="67"/>
    </row>
    <row r="34" spans="1:12" ht="30" x14ac:dyDescent="0.4">
      <c r="A34" s="125" t="s">
        <v>11897</v>
      </c>
      <c r="B34" s="817" t="s">
        <v>11903</v>
      </c>
      <c r="C34" s="818"/>
      <c r="D34" s="819" t="s">
        <v>11904</v>
      </c>
      <c r="E34" s="46" t="s">
        <v>11905</v>
      </c>
      <c r="F34" s="44" t="s">
        <v>11906</v>
      </c>
      <c r="G34" s="145" t="s">
        <v>11907</v>
      </c>
      <c r="H34" s="654" t="s">
        <v>11908</v>
      </c>
      <c r="I34" s="65">
        <v>745</v>
      </c>
      <c r="J34" s="67"/>
      <c r="K34" s="67"/>
      <c r="L34" s="67"/>
    </row>
    <row r="35" spans="1:12" ht="30" x14ac:dyDescent="0.4">
      <c r="A35" s="125" t="s">
        <v>11897</v>
      </c>
      <c r="B35" s="817" t="s">
        <v>11909</v>
      </c>
      <c r="C35" s="818"/>
      <c r="D35" s="819" t="s">
        <v>11910</v>
      </c>
      <c r="E35" s="46" t="s">
        <v>11911</v>
      </c>
      <c r="F35" s="44" t="s">
        <v>11912</v>
      </c>
      <c r="G35" s="145" t="s">
        <v>11913</v>
      </c>
      <c r="H35" s="654" t="s">
        <v>11891</v>
      </c>
      <c r="I35" s="65">
        <v>734</v>
      </c>
      <c r="J35" s="67"/>
      <c r="K35" s="67"/>
      <c r="L35" s="67"/>
    </row>
    <row r="36" spans="1:12" ht="30" x14ac:dyDescent="0.4">
      <c r="A36" s="125" t="s">
        <v>11804</v>
      </c>
      <c r="B36" s="817" t="s">
        <v>11914</v>
      </c>
      <c r="C36" s="818"/>
      <c r="D36" s="819" t="s">
        <v>11915</v>
      </c>
      <c r="E36" s="46" t="s">
        <v>11916</v>
      </c>
      <c r="F36" s="44" t="s">
        <v>11917</v>
      </c>
      <c r="G36" s="145" t="s">
        <v>11918</v>
      </c>
      <c r="H36" s="826" t="s">
        <v>5337</v>
      </c>
      <c r="I36" s="742"/>
      <c r="J36" s="67"/>
      <c r="K36" s="67"/>
      <c r="L36" s="67"/>
    </row>
    <row r="37" spans="1:12" ht="30" x14ac:dyDescent="0.4">
      <c r="A37" s="125" t="s">
        <v>8080</v>
      </c>
      <c r="B37" s="817" t="s">
        <v>11919</v>
      </c>
      <c r="C37" s="818"/>
      <c r="D37" s="819" t="s">
        <v>11920</v>
      </c>
      <c r="E37" s="46" t="s">
        <v>11921</v>
      </c>
      <c r="F37" s="44" t="s">
        <v>11922</v>
      </c>
      <c r="G37" s="145" t="s">
        <v>11923</v>
      </c>
      <c r="H37" s="821" t="s">
        <v>10194</v>
      </c>
      <c r="I37" s="65"/>
      <c r="J37" s="67"/>
      <c r="K37" s="67"/>
      <c r="L37" s="67"/>
    </row>
    <row r="38" spans="1:12" ht="30" x14ac:dyDescent="0.4">
      <c r="A38" s="125" t="s">
        <v>8080</v>
      </c>
      <c r="B38" s="817" t="s">
        <v>11924</v>
      </c>
      <c r="C38" s="818"/>
      <c r="D38" s="819" t="s">
        <v>11925</v>
      </c>
      <c r="E38" s="46" t="s">
        <v>11926</v>
      </c>
      <c r="F38" s="44" t="s">
        <v>11927</v>
      </c>
      <c r="G38" s="145" t="s">
        <v>11928</v>
      </c>
      <c r="H38" s="821" t="s">
        <v>10194</v>
      </c>
      <c r="I38" s="65"/>
      <c r="J38" s="67"/>
      <c r="K38" s="67"/>
      <c r="L38" s="67"/>
    </row>
    <row r="39" spans="1:12" ht="30" x14ac:dyDescent="0.4">
      <c r="A39" s="125" t="s">
        <v>11804</v>
      </c>
      <c r="B39" s="817" t="s">
        <v>11929</v>
      </c>
      <c r="C39" s="818"/>
      <c r="D39" s="819" t="s">
        <v>11930</v>
      </c>
      <c r="E39" s="46" t="s">
        <v>11931</v>
      </c>
      <c r="F39" s="44" t="s">
        <v>11932</v>
      </c>
      <c r="G39" s="145" t="s">
        <v>11933</v>
      </c>
      <c r="H39" s="826" t="s">
        <v>5337</v>
      </c>
      <c r="I39" s="114"/>
      <c r="J39" s="67"/>
      <c r="K39" s="67"/>
      <c r="L39" s="67"/>
    </row>
    <row r="40" spans="1:12" ht="30" x14ac:dyDescent="0.4">
      <c r="A40" s="125" t="s">
        <v>8080</v>
      </c>
      <c r="B40" s="817" t="s">
        <v>11934</v>
      </c>
      <c r="C40" s="818"/>
      <c r="D40" s="819" t="s">
        <v>11935</v>
      </c>
      <c r="E40" s="46" t="s">
        <v>11936</v>
      </c>
      <c r="F40" s="44" t="s">
        <v>11937</v>
      </c>
      <c r="G40" s="145" t="s">
        <v>11938</v>
      </c>
      <c r="H40" s="821" t="s">
        <v>10194</v>
      </c>
      <c r="I40" s="114"/>
      <c r="J40" s="67"/>
      <c r="K40" s="67"/>
      <c r="L40" s="67"/>
    </row>
    <row r="41" spans="1:12" ht="30" x14ac:dyDescent="0.4">
      <c r="A41" s="125" t="s">
        <v>8080</v>
      </c>
      <c r="B41" s="817" t="s">
        <v>11939</v>
      </c>
      <c r="C41" s="818"/>
      <c r="D41" s="819" t="s">
        <v>11940</v>
      </c>
      <c r="E41" s="46" t="s">
        <v>11941</v>
      </c>
      <c r="F41" s="44" t="s">
        <v>11942</v>
      </c>
      <c r="G41" s="145" t="s">
        <v>11943</v>
      </c>
      <c r="H41" s="821" t="s">
        <v>10194</v>
      </c>
      <c r="I41" s="114"/>
      <c r="J41" s="67"/>
      <c r="K41" s="67"/>
      <c r="L41" s="67"/>
    </row>
    <row r="42" spans="1:12" ht="30" x14ac:dyDescent="0.4">
      <c r="A42" s="125" t="s">
        <v>8080</v>
      </c>
      <c r="B42" s="817" t="s">
        <v>11944</v>
      </c>
      <c r="C42" s="818"/>
      <c r="D42" s="819" t="s">
        <v>11945</v>
      </c>
      <c r="E42" s="46" t="s">
        <v>11946</v>
      </c>
      <c r="F42" s="44" t="s">
        <v>11947</v>
      </c>
      <c r="G42" s="145" t="s">
        <v>11948</v>
      </c>
      <c r="H42" s="821" t="s">
        <v>10194</v>
      </c>
      <c r="I42" s="114"/>
      <c r="J42" s="67"/>
      <c r="K42" s="67"/>
      <c r="L42" s="639"/>
    </row>
    <row r="43" spans="1:12" ht="30" x14ac:dyDescent="0.4">
      <c r="A43" s="125" t="s">
        <v>8080</v>
      </c>
      <c r="B43" s="817" t="s">
        <v>11949</v>
      </c>
      <c r="C43" s="818"/>
      <c r="D43" s="819" t="s">
        <v>11950</v>
      </c>
      <c r="E43" s="46" t="s">
        <v>11951</v>
      </c>
      <c r="F43" s="44" t="s">
        <v>11952</v>
      </c>
      <c r="G43" s="145" t="s">
        <v>11953</v>
      </c>
      <c r="H43" s="821" t="s">
        <v>10194</v>
      </c>
      <c r="I43" s="114"/>
      <c r="J43" s="67"/>
      <c r="K43" s="67"/>
      <c r="L43" s="67"/>
    </row>
    <row r="44" spans="1:12" ht="30" x14ac:dyDescent="0.4">
      <c r="A44" s="125" t="s">
        <v>8581</v>
      </c>
      <c r="B44" s="817" t="s">
        <v>11954</v>
      </c>
      <c r="C44" s="818"/>
      <c r="D44" s="819" t="s">
        <v>11955</v>
      </c>
      <c r="E44" s="46" t="s">
        <v>11956</v>
      </c>
      <c r="F44" s="44" t="s">
        <v>11957</v>
      </c>
      <c r="G44" s="145" t="s">
        <v>11958</v>
      </c>
      <c r="H44" s="654" t="s">
        <v>11959</v>
      </c>
      <c r="I44" s="65">
        <v>557</v>
      </c>
      <c r="J44" s="67"/>
      <c r="K44" s="67"/>
      <c r="L44" s="67"/>
    </row>
    <row r="45" spans="1:12" ht="30" x14ac:dyDescent="0.4">
      <c r="A45" s="125" t="s">
        <v>5502</v>
      </c>
      <c r="B45" s="817" t="s">
        <v>11960</v>
      </c>
      <c r="C45" s="818"/>
      <c r="D45" s="819" t="s">
        <v>11961</v>
      </c>
      <c r="E45" s="46" t="s">
        <v>11962</v>
      </c>
      <c r="F45" s="44" t="s">
        <v>11963</v>
      </c>
      <c r="G45" s="145" t="s">
        <v>11964</v>
      </c>
      <c r="H45" s="654" t="s">
        <v>11965</v>
      </c>
      <c r="I45" s="65">
        <v>572</v>
      </c>
      <c r="J45" s="67"/>
      <c r="K45" s="67"/>
      <c r="L45" s="67"/>
    </row>
    <row r="46" spans="1:12" ht="30" x14ac:dyDescent="0.4">
      <c r="A46" s="125" t="s">
        <v>337</v>
      </c>
      <c r="B46" s="817" t="s">
        <v>11966</v>
      </c>
      <c r="C46" s="818"/>
      <c r="D46" s="819" t="s">
        <v>11967</v>
      </c>
      <c r="E46" s="46" t="s">
        <v>11968</v>
      </c>
      <c r="F46" s="44" t="s">
        <v>11969</v>
      </c>
      <c r="G46" s="145" t="s">
        <v>11970</v>
      </c>
      <c r="H46" s="654" t="s">
        <v>11971</v>
      </c>
      <c r="I46" s="66"/>
      <c r="J46" s="67"/>
      <c r="K46" s="67"/>
      <c r="L46" s="67"/>
    </row>
    <row r="47" spans="1:12" ht="30" x14ac:dyDescent="0.4">
      <c r="A47" s="125" t="s">
        <v>8080</v>
      </c>
      <c r="B47" s="817" t="s">
        <v>11972</v>
      </c>
      <c r="C47" s="818"/>
      <c r="D47" s="819" t="s">
        <v>11973</v>
      </c>
      <c r="E47" s="46" t="s">
        <v>11974</v>
      </c>
      <c r="F47" s="44" t="s">
        <v>11975</v>
      </c>
      <c r="G47" s="145" t="s">
        <v>11976</v>
      </c>
      <c r="H47" s="821" t="s">
        <v>10194</v>
      </c>
      <c r="I47" s="66"/>
      <c r="J47" s="67"/>
      <c r="K47" s="67"/>
      <c r="L47" s="67"/>
    </row>
    <row r="48" spans="1:12" ht="30" x14ac:dyDescent="0.4">
      <c r="A48" s="125" t="s">
        <v>11837</v>
      </c>
      <c r="B48" s="817" t="s">
        <v>11977</v>
      </c>
      <c r="C48" s="818"/>
      <c r="D48" s="819" t="s">
        <v>11978</v>
      </c>
      <c r="E48" s="46" t="s">
        <v>11979</v>
      </c>
      <c r="F48" s="44" t="s">
        <v>11980</v>
      </c>
      <c r="G48" s="145" t="s">
        <v>11981</v>
      </c>
      <c r="H48" s="654" t="s">
        <v>11982</v>
      </c>
      <c r="I48" s="65">
        <v>608</v>
      </c>
      <c r="J48" s="67"/>
      <c r="K48" s="67"/>
      <c r="L48" s="67"/>
    </row>
    <row r="49" spans="1:13" ht="30" x14ac:dyDescent="0.4">
      <c r="A49" s="125" t="s">
        <v>11804</v>
      </c>
      <c r="B49" s="817" t="s">
        <v>11983</v>
      </c>
      <c r="C49" s="818"/>
      <c r="D49" s="819" t="s">
        <v>11984</v>
      </c>
      <c r="E49" s="46" t="s">
        <v>11985</v>
      </c>
      <c r="F49" s="44" t="s">
        <v>11986</v>
      </c>
      <c r="G49" s="145" t="s">
        <v>11987</v>
      </c>
      <c r="H49" s="654" t="s">
        <v>11988</v>
      </c>
      <c r="I49" s="66"/>
      <c r="J49" s="67"/>
      <c r="K49" s="67"/>
      <c r="L49" s="67"/>
    </row>
    <row r="50" spans="1:13" ht="30" x14ac:dyDescent="0.4">
      <c r="A50" s="125" t="s">
        <v>8080</v>
      </c>
      <c r="B50" s="817" t="s">
        <v>11989</v>
      </c>
      <c r="C50" s="818"/>
      <c r="D50" s="819" t="s">
        <v>11990</v>
      </c>
      <c r="E50" s="46" t="s">
        <v>11991</v>
      </c>
      <c r="F50" s="44" t="s">
        <v>11992</v>
      </c>
      <c r="G50" s="145" t="s">
        <v>11993</v>
      </c>
      <c r="H50" s="821" t="s">
        <v>10194</v>
      </c>
      <c r="I50" s="114"/>
      <c r="J50" s="67"/>
      <c r="K50" s="67"/>
      <c r="L50" s="67"/>
    </row>
    <row r="51" spans="1:13" ht="30" x14ac:dyDescent="0.4">
      <c r="A51" s="125" t="s">
        <v>8771</v>
      </c>
      <c r="B51" s="817" t="s">
        <v>11994</v>
      </c>
      <c r="C51" s="818"/>
      <c r="D51" s="819" t="s">
        <v>11995</v>
      </c>
      <c r="E51" s="46" t="s">
        <v>11996</v>
      </c>
      <c r="F51" s="44" t="s">
        <v>11997</v>
      </c>
      <c r="G51" s="145" t="s">
        <v>11998</v>
      </c>
      <c r="H51" s="821" t="s">
        <v>10194</v>
      </c>
      <c r="I51" s="66"/>
      <c r="J51" s="67"/>
      <c r="K51" s="67"/>
      <c r="L51" s="67"/>
    </row>
    <row r="52" spans="1:13" ht="30" x14ac:dyDescent="0.4">
      <c r="A52" s="125" t="s">
        <v>8771</v>
      </c>
      <c r="B52" s="817" t="s">
        <v>11999</v>
      </c>
      <c r="C52" s="818"/>
      <c r="D52" s="819" t="s">
        <v>12000</v>
      </c>
      <c r="E52" s="46" t="s">
        <v>12001</v>
      </c>
      <c r="F52" s="44" t="s">
        <v>12002</v>
      </c>
      <c r="G52" s="145" t="s">
        <v>12003</v>
      </c>
      <c r="H52" s="821" t="s">
        <v>10194</v>
      </c>
      <c r="I52" s="66"/>
      <c r="J52" s="67"/>
      <c r="K52" s="67"/>
      <c r="L52" s="67"/>
    </row>
    <row r="53" spans="1:13" ht="30" x14ac:dyDescent="0.4">
      <c r="A53" s="125" t="s">
        <v>8771</v>
      </c>
      <c r="B53" s="817" t="s">
        <v>12004</v>
      </c>
      <c r="C53" s="818"/>
      <c r="D53" s="819" t="s">
        <v>12005</v>
      </c>
      <c r="E53" s="46" t="s">
        <v>12006</v>
      </c>
      <c r="F53" s="44" t="s">
        <v>12007</v>
      </c>
      <c r="G53" s="145" t="s">
        <v>12008</v>
      </c>
      <c r="H53" s="821" t="s">
        <v>10194</v>
      </c>
      <c r="I53" s="66"/>
      <c r="J53" s="67"/>
      <c r="K53" s="67"/>
      <c r="L53" s="67"/>
    </row>
    <row r="54" spans="1:13" ht="30" x14ac:dyDescent="0.4">
      <c r="A54" s="125" t="s">
        <v>8771</v>
      </c>
      <c r="B54" s="817" t="s">
        <v>12009</v>
      </c>
      <c r="C54" s="818"/>
      <c r="D54" s="819" t="s">
        <v>12010</v>
      </c>
      <c r="E54" s="46" t="s">
        <v>12011</v>
      </c>
      <c r="F54" s="44" t="s">
        <v>12012</v>
      </c>
      <c r="G54" s="145" t="s">
        <v>12013</v>
      </c>
      <c r="H54" s="821" t="s">
        <v>10194</v>
      </c>
      <c r="I54" s="66"/>
      <c r="J54" s="67"/>
      <c r="K54" s="67"/>
      <c r="L54" s="67"/>
    </row>
    <row r="55" spans="1:13" ht="30" x14ac:dyDescent="0.4">
      <c r="A55" s="125" t="s">
        <v>8771</v>
      </c>
      <c r="B55" s="817" t="s">
        <v>12014</v>
      </c>
      <c r="C55" s="818"/>
      <c r="D55" s="819" t="s">
        <v>12015</v>
      </c>
      <c r="E55" s="46" t="s">
        <v>12016</v>
      </c>
      <c r="F55" s="44" t="s">
        <v>12017</v>
      </c>
      <c r="G55" s="145" t="s">
        <v>12018</v>
      </c>
      <c r="H55" s="821" t="s">
        <v>10194</v>
      </c>
      <c r="I55" s="66"/>
      <c r="J55" s="67"/>
      <c r="K55" s="67"/>
      <c r="L55" s="67"/>
    </row>
    <row r="56" spans="1:13" ht="30" x14ac:dyDescent="0.4">
      <c r="A56" s="125" t="s">
        <v>8771</v>
      </c>
      <c r="B56" s="817" t="s">
        <v>12019</v>
      </c>
      <c r="C56" s="818"/>
      <c r="D56" s="819" t="s">
        <v>12020</v>
      </c>
      <c r="E56" s="46" t="s">
        <v>12021</v>
      </c>
      <c r="F56" s="44" t="s">
        <v>12022</v>
      </c>
      <c r="G56" s="145" t="s">
        <v>12023</v>
      </c>
      <c r="H56" s="821" t="s">
        <v>10194</v>
      </c>
      <c r="I56" s="66"/>
      <c r="J56" s="67"/>
      <c r="K56" s="67"/>
      <c r="L56" s="67"/>
    </row>
    <row r="57" spans="1:13" ht="30" x14ac:dyDescent="0.4">
      <c r="A57" s="125" t="s">
        <v>8771</v>
      </c>
      <c r="B57" s="817" t="s">
        <v>12024</v>
      </c>
      <c r="C57" s="818"/>
      <c r="D57" s="819" t="s">
        <v>12025</v>
      </c>
      <c r="E57" s="46" t="s">
        <v>12026</v>
      </c>
      <c r="F57" s="44" t="s">
        <v>12027</v>
      </c>
      <c r="G57" s="145" t="s">
        <v>12028</v>
      </c>
      <c r="H57" s="821" t="s">
        <v>10194</v>
      </c>
      <c r="I57" s="66"/>
      <c r="J57" s="67"/>
      <c r="K57" s="67"/>
      <c r="L57" s="67"/>
    </row>
    <row r="58" spans="1:13" ht="30" x14ac:dyDescent="0.4">
      <c r="A58" s="125" t="s">
        <v>8771</v>
      </c>
      <c r="B58" s="817" t="s">
        <v>12029</v>
      </c>
      <c r="C58" s="818"/>
      <c r="D58" s="819" t="s">
        <v>12030</v>
      </c>
      <c r="E58" s="46" t="s">
        <v>12031</v>
      </c>
      <c r="F58" s="44" t="s">
        <v>12032</v>
      </c>
      <c r="G58" s="145" t="s">
        <v>12033</v>
      </c>
      <c r="H58" s="821" t="s">
        <v>10194</v>
      </c>
      <c r="I58" s="66"/>
      <c r="J58" s="67"/>
      <c r="K58" s="67"/>
      <c r="L58" s="67"/>
    </row>
    <row r="59" spans="1:13" ht="30" x14ac:dyDescent="0.4">
      <c r="A59" s="125" t="s">
        <v>8771</v>
      </c>
      <c r="B59" s="817" t="s">
        <v>12034</v>
      </c>
      <c r="C59" s="817"/>
      <c r="D59" s="819" t="s">
        <v>12035</v>
      </c>
      <c r="E59" s="38" t="s">
        <v>12036</v>
      </c>
      <c r="F59" s="44" t="s">
        <v>12037</v>
      </c>
      <c r="G59" s="43" t="s">
        <v>12038</v>
      </c>
      <c r="H59" s="54" t="s">
        <v>10194</v>
      </c>
      <c r="I59" s="66"/>
      <c r="J59" s="67"/>
      <c r="K59" s="67"/>
      <c r="L59" s="67"/>
    </row>
    <row r="60" spans="1:13" ht="30" x14ac:dyDescent="0.4">
      <c r="A60" s="125" t="s">
        <v>8771</v>
      </c>
      <c r="B60" s="817" t="s">
        <v>12039</v>
      </c>
      <c r="C60" s="817"/>
      <c r="D60" s="819" t="s">
        <v>12040</v>
      </c>
      <c r="E60" s="38" t="s">
        <v>12041</v>
      </c>
      <c r="F60" s="44" t="s">
        <v>12042</v>
      </c>
      <c r="G60" s="43" t="s">
        <v>12043</v>
      </c>
      <c r="H60" s="54" t="s">
        <v>10194</v>
      </c>
      <c r="I60" s="66"/>
      <c r="J60" s="67"/>
      <c r="K60" s="67"/>
      <c r="L60" s="67"/>
    </row>
    <row r="61" spans="1:13" ht="30" x14ac:dyDescent="0.4">
      <c r="A61" s="125" t="s">
        <v>8771</v>
      </c>
      <c r="B61" s="817" t="s">
        <v>12044</v>
      </c>
      <c r="C61" s="112"/>
      <c r="D61" s="819" t="s">
        <v>12045</v>
      </c>
      <c r="E61" s="38" t="s">
        <v>12046</v>
      </c>
      <c r="F61" s="44" t="s">
        <v>12047</v>
      </c>
      <c r="G61" s="43" t="s">
        <v>12048</v>
      </c>
      <c r="H61" s="54" t="s">
        <v>10194</v>
      </c>
      <c r="I61" s="66"/>
      <c r="J61" s="67"/>
      <c r="K61" s="67"/>
      <c r="L61" s="67"/>
    </row>
    <row r="62" spans="1:13" ht="30" x14ac:dyDescent="0.4">
      <c r="A62" s="125" t="s">
        <v>10376</v>
      </c>
      <c r="B62" s="817" t="s">
        <v>12049</v>
      </c>
      <c r="C62" s="112"/>
      <c r="D62" s="157" t="s">
        <v>12050</v>
      </c>
      <c r="E62" s="38" t="s">
        <v>12051</v>
      </c>
      <c r="F62" s="44" t="s">
        <v>12052</v>
      </c>
      <c r="G62" s="43" t="s">
        <v>12053</v>
      </c>
      <c r="H62" s="73" t="s">
        <v>12054</v>
      </c>
      <c r="I62" s="930">
        <v>924</v>
      </c>
      <c r="J62" s="67"/>
      <c r="K62" s="67"/>
      <c r="L62" s="67"/>
      <c r="M62" t="s">
        <v>12055</v>
      </c>
    </row>
    <row r="63" spans="1:13" ht="30" x14ac:dyDescent="0.4">
      <c r="A63" s="125" t="s">
        <v>10376</v>
      </c>
      <c r="B63" s="817" t="s">
        <v>12056</v>
      </c>
      <c r="C63" s="112"/>
      <c r="D63" s="157" t="s">
        <v>12057</v>
      </c>
      <c r="E63" s="38" t="s">
        <v>12058</v>
      </c>
      <c r="F63" s="44" t="s">
        <v>12059</v>
      </c>
      <c r="G63" s="43" t="s">
        <v>12060</v>
      </c>
      <c r="H63" s="73" t="s">
        <v>12061</v>
      </c>
      <c r="I63" s="930">
        <v>763</v>
      </c>
      <c r="J63" s="67"/>
      <c r="K63" s="67"/>
      <c r="L63" s="67"/>
      <c r="M63" t="s">
        <v>12055</v>
      </c>
    </row>
    <row r="64" spans="1:13" ht="30" x14ac:dyDescent="0.4">
      <c r="A64" s="125" t="s">
        <v>10376</v>
      </c>
      <c r="B64" s="817" t="s">
        <v>12062</v>
      </c>
      <c r="C64" s="112"/>
      <c r="D64" s="157" t="s">
        <v>12063</v>
      </c>
      <c r="E64" s="38" t="s">
        <v>12064</v>
      </c>
      <c r="F64" s="44" t="s">
        <v>12065</v>
      </c>
      <c r="G64" s="43" t="s">
        <v>12066</v>
      </c>
      <c r="H64" s="73" t="s">
        <v>12067</v>
      </c>
      <c r="I64" s="930">
        <v>1149</v>
      </c>
      <c r="J64" s="67"/>
      <c r="K64" s="67"/>
      <c r="L64" s="67"/>
      <c r="M64" t="s">
        <v>10846</v>
      </c>
    </row>
    <row r="65" spans="1:13" ht="30" x14ac:dyDescent="0.4">
      <c r="A65" s="125" t="s">
        <v>10376</v>
      </c>
      <c r="B65" s="817" t="s">
        <v>12068</v>
      </c>
      <c r="C65" s="112"/>
      <c r="D65" s="157" t="s">
        <v>12069</v>
      </c>
      <c r="E65" s="38" t="s">
        <v>12070</v>
      </c>
      <c r="F65" s="44" t="s">
        <v>12071</v>
      </c>
      <c r="G65" s="43" t="s">
        <v>12072</v>
      </c>
      <c r="H65" s="73" t="s">
        <v>12073</v>
      </c>
      <c r="I65" s="930">
        <v>775</v>
      </c>
      <c r="J65" s="67"/>
      <c r="K65" s="67"/>
      <c r="L65" s="67"/>
    </row>
    <row r="66" spans="1:13" ht="30" x14ac:dyDescent="0.4">
      <c r="A66" s="125" t="s">
        <v>8581</v>
      </c>
      <c r="B66" s="817" t="s">
        <v>12074</v>
      </c>
      <c r="C66" s="112"/>
      <c r="D66" s="157" t="s">
        <v>12075</v>
      </c>
      <c r="E66" s="38" t="s">
        <v>12076</v>
      </c>
      <c r="F66" s="44" t="s">
        <v>12077</v>
      </c>
      <c r="G66" s="43" t="s">
        <v>12078</v>
      </c>
      <c r="H66" s="828" t="s">
        <v>12079</v>
      </c>
      <c r="I66" s="930">
        <v>561</v>
      </c>
      <c r="J66" s="67"/>
      <c r="K66" s="67"/>
      <c r="L66" s="67"/>
    </row>
    <row r="67" spans="1:13" ht="30" x14ac:dyDescent="0.4">
      <c r="A67" s="125" t="s">
        <v>8581</v>
      </c>
      <c r="B67" s="817" t="s">
        <v>12080</v>
      </c>
      <c r="C67" s="112"/>
      <c r="D67" s="157" t="s">
        <v>12081</v>
      </c>
      <c r="E67" s="38" t="s">
        <v>12082</v>
      </c>
      <c r="F67" s="44" t="s">
        <v>12083</v>
      </c>
      <c r="G67" s="43" t="s">
        <v>12078</v>
      </c>
      <c r="H67" s="828" t="s">
        <v>12084</v>
      </c>
      <c r="I67" s="930">
        <v>562</v>
      </c>
      <c r="J67" s="67"/>
      <c r="K67" s="67"/>
      <c r="L67" s="67"/>
    </row>
    <row r="68" spans="1:13" ht="30" x14ac:dyDescent="0.4">
      <c r="A68" s="125" t="s">
        <v>8581</v>
      </c>
      <c r="B68" s="817" t="s">
        <v>12085</v>
      </c>
      <c r="C68" s="112"/>
      <c r="D68" s="157" t="s">
        <v>12086</v>
      </c>
      <c r="E68" s="38" t="s">
        <v>12087</v>
      </c>
      <c r="F68" s="44" t="s">
        <v>12088</v>
      </c>
      <c r="G68" s="43" t="s">
        <v>12078</v>
      </c>
      <c r="H68" s="828" t="s">
        <v>12089</v>
      </c>
      <c r="I68" s="930">
        <v>592</v>
      </c>
      <c r="J68" s="67"/>
      <c r="K68" s="67"/>
      <c r="L68" s="67"/>
    </row>
    <row r="69" spans="1:13" ht="30" x14ac:dyDescent="0.4">
      <c r="A69" s="125" t="s">
        <v>8581</v>
      </c>
      <c r="B69" s="817" t="s">
        <v>12090</v>
      </c>
      <c r="C69" s="112"/>
      <c r="D69" s="157" t="s">
        <v>12091</v>
      </c>
      <c r="E69" s="38" t="s">
        <v>12092</v>
      </c>
      <c r="F69" s="44" t="s">
        <v>12093</v>
      </c>
      <c r="G69" s="43" t="s">
        <v>12078</v>
      </c>
      <c r="H69" s="828" t="s">
        <v>12094</v>
      </c>
      <c r="I69" s="930">
        <v>577</v>
      </c>
      <c r="J69" s="67"/>
      <c r="K69" s="67"/>
      <c r="L69" s="67"/>
    </row>
    <row r="70" spans="1:13" ht="30" x14ac:dyDescent="0.4">
      <c r="A70" s="125" t="s">
        <v>11634</v>
      </c>
      <c r="B70" s="817" t="s">
        <v>12095</v>
      </c>
      <c r="C70" s="112"/>
      <c r="D70" s="157" t="s">
        <v>12096</v>
      </c>
      <c r="E70" s="38" t="s">
        <v>12097</v>
      </c>
      <c r="F70" s="44" t="s">
        <v>12098</v>
      </c>
      <c r="G70" s="43" t="s">
        <v>12099</v>
      </c>
      <c r="H70" s="828" t="s">
        <v>12100</v>
      </c>
      <c r="I70" s="930">
        <v>579</v>
      </c>
      <c r="J70" s="67"/>
      <c r="K70" s="67"/>
      <c r="L70" s="67"/>
    </row>
    <row r="71" spans="1:13" ht="30" x14ac:dyDescent="0.4">
      <c r="A71" s="125" t="s">
        <v>12101</v>
      </c>
      <c r="B71" s="817" t="s">
        <v>12102</v>
      </c>
      <c r="C71" s="112"/>
      <c r="D71" s="157" t="s">
        <v>12103</v>
      </c>
      <c r="E71" s="38" t="s">
        <v>12104</v>
      </c>
      <c r="F71" s="44" t="s">
        <v>12105</v>
      </c>
      <c r="G71" s="43" t="s">
        <v>12106</v>
      </c>
      <c r="H71" s="828" t="s">
        <v>12107</v>
      </c>
      <c r="I71" s="930">
        <v>580</v>
      </c>
      <c r="J71" s="67"/>
      <c r="K71" s="67"/>
      <c r="L71" s="67"/>
    </row>
    <row r="72" spans="1:13" ht="30" x14ac:dyDescent="0.4">
      <c r="A72" s="125" t="s">
        <v>8080</v>
      </c>
      <c r="B72" s="817" t="s">
        <v>12108</v>
      </c>
      <c r="C72" s="112"/>
      <c r="D72" s="157" t="s">
        <v>12109</v>
      </c>
      <c r="E72" s="38" t="s">
        <v>12110</v>
      </c>
      <c r="F72" s="44" t="s">
        <v>12111</v>
      </c>
      <c r="G72" s="43" t="s">
        <v>12112</v>
      </c>
      <c r="H72" s="54" t="s">
        <v>10194</v>
      </c>
      <c r="I72" s="930"/>
      <c r="J72" s="67"/>
      <c r="K72" s="67"/>
      <c r="L72" s="67"/>
    </row>
    <row r="73" spans="1:13" ht="30" x14ac:dyDescent="0.4">
      <c r="A73" s="125" t="s">
        <v>10851</v>
      </c>
      <c r="B73" s="817" t="s">
        <v>12113</v>
      </c>
      <c r="C73" s="112"/>
      <c r="D73" s="157" t="s">
        <v>12114</v>
      </c>
      <c r="E73" s="38" t="s">
        <v>12115</v>
      </c>
      <c r="F73" s="44" t="s">
        <v>12116</v>
      </c>
      <c r="G73" s="43" t="s">
        <v>12117</v>
      </c>
      <c r="H73" s="828" t="s">
        <v>12118</v>
      </c>
      <c r="I73" s="930">
        <v>563</v>
      </c>
      <c r="J73" s="67"/>
      <c r="K73" s="67"/>
      <c r="L73" s="67"/>
    </row>
    <row r="74" spans="1:13" ht="30" x14ac:dyDescent="0.4">
      <c r="A74" s="125" t="s">
        <v>11804</v>
      </c>
      <c r="B74" s="817" t="s">
        <v>12119</v>
      </c>
      <c r="C74" s="112"/>
      <c r="D74" s="157" t="s">
        <v>12120</v>
      </c>
      <c r="E74" s="38" t="s">
        <v>12121</v>
      </c>
      <c r="F74" s="44" t="s">
        <v>12122</v>
      </c>
      <c r="G74" s="43" t="s">
        <v>12123</v>
      </c>
      <c r="H74" s="69" t="s">
        <v>12124</v>
      </c>
      <c r="I74" s="742"/>
      <c r="J74" s="67"/>
      <c r="K74" s="67"/>
      <c r="L74" s="67"/>
    </row>
    <row r="75" spans="1:13" ht="30" x14ac:dyDescent="0.4">
      <c r="A75" s="125" t="s">
        <v>11804</v>
      </c>
      <c r="B75" s="817" t="s">
        <v>12125</v>
      </c>
      <c r="C75" s="112"/>
      <c r="D75" s="157" t="s">
        <v>12126</v>
      </c>
      <c r="E75" s="38" t="s">
        <v>12127</v>
      </c>
      <c r="F75" s="44" t="s">
        <v>12128</v>
      </c>
      <c r="G75" s="43" t="s">
        <v>12129</v>
      </c>
      <c r="H75" s="69" t="s">
        <v>12124</v>
      </c>
      <c r="I75" s="114"/>
      <c r="J75" s="67"/>
      <c r="K75" s="67"/>
      <c r="L75" s="67"/>
    </row>
    <row r="76" spans="1:13" ht="30" x14ac:dyDescent="0.4">
      <c r="A76" s="125" t="s">
        <v>10376</v>
      </c>
      <c r="B76" s="817" t="s">
        <v>12130</v>
      </c>
      <c r="C76" s="112"/>
      <c r="D76" s="157" t="s">
        <v>12131</v>
      </c>
      <c r="E76" s="38" t="s">
        <v>12132</v>
      </c>
      <c r="F76" s="44" t="s">
        <v>12133</v>
      </c>
      <c r="G76" s="43" t="s">
        <v>12134</v>
      </c>
      <c r="H76" s="828" t="s">
        <v>12135</v>
      </c>
      <c r="I76" s="930">
        <v>1043</v>
      </c>
      <c r="J76" s="67"/>
      <c r="K76" s="67"/>
      <c r="L76" s="67"/>
    </row>
    <row r="77" spans="1:13" ht="30" x14ac:dyDescent="0.4">
      <c r="A77" s="125" t="s">
        <v>10376</v>
      </c>
      <c r="B77" s="817" t="s">
        <v>12136</v>
      </c>
      <c r="C77" s="112"/>
      <c r="D77" s="157" t="s">
        <v>12137</v>
      </c>
      <c r="E77" s="38" t="s">
        <v>12138</v>
      </c>
      <c r="F77" s="44" t="s">
        <v>12139</v>
      </c>
      <c r="G77" s="43" t="s">
        <v>12140</v>
      </c>
      <c r="H77" s="828" t="s">
        <v>12061</v>
      </c>
      <c r="I77" s="930">
        <v>764</v>
      </c>
      <c r="J77" s="67"/>
      <c r="K77" s="67"/>
      <c r="L77" s="67"/>
    </row>
    <row r="78" spans="1:13" ht="30" x14ac:dyDescent="0.4">
      <c r="A78" s="125" t="s">
        <v>10376</v>
      </c>
      <c r="B78" s="817" t="s">
        <v>12141</v>
      </c>
      <c r="C78" s="112"/>
      <c r="D78" s="157" t="s">
        <v>12142</v>
      </c>
      <c r="E78" s="38" t="s">
        <v>12143</v>
      </c>
      <c r="F78" s="44" t="s">
        <v>12144</v>
      </c>
      <c r="G78" s="43" t="s">
        <v>12145</v>
      </c>
      <c r="H78" s="828" t="s">
        <v>12146</v>
      </c>
      <c r="I78" s="930">
        <v>927</v>
      </c>
      <c r="J78" s="67"/>
      <c r="K78" s="67"/>
      <c r="L78" s="67"/>
      <c r="M78" t="s">
        <v>12055</v>
      </c>
    </row>
    <row r="79" spans="1:13" ht="30" x14ac:dyDescent="0.4">
      <c r="A79" s="125" t="s">
        <v>10376</v>
      </c>
      <c r="B79" s="817" t="s">
        <v>12147</v>
      </c>
      <c r="C79" s="112"/>
      <c r="D79" s="157" t="s">
        <v>12148</v>
      </c>
      <c r="E79" s="38" t="s">
        <v>12149</v>
      </c>
      <c r="F79" s="44" t="s">
        <v>12150</v>
      </c>
      <c r="G79" s="43" t="s">
        <v>12151</v>
      </c>
      <c r="H79" s="828" t="s">
        <v>12146</v>
      </c>
      <c r="I79" s="930">
        <v>926</v>
      </c>
      <c r="J79" s="67"/>
      <c r="K79" s="67"/>
      <c r="L79" s="67"/>
      <c r="M79" t="s">
        <v>12055</v>
      </c>
    </row>
    <row r="80" spans="1:13" ht="30" x14ac:dyDescent="0.4">
      <c r="A80" s="125" t="s">
        <v>10376</v>
      </c>
      <c r="B80" s="817" t="s">
        <v>12152</v>
      </c>
      <c r="C80" s="112"/>
      <c r="D80" s="157" t="s">
        <v>12153</v>
      </c>
      <c r="E80" s="38" t="s">
        <v>12154</v>
      </c>
      <c r="F80" s="44" t="s">
        <v>12155</v>
      </c>
      <c r="G80" s="43" t="s">
        <v>12156</v>
      </c>
      <c r="H80" s="828" t="s">
        <v>12146</v>
      </c>
      <c r="I80" s="930">
        <v>925</v>
      </c>
      <c r="J80" s="67"/>
      <c r="K80" s="67"/>
      <c r="L80" s="67"/>
      <c r="M80" t="s">
        <v>12055</v>
      </c>
    </row>
    <row r="81" spans="1:23" ht="30" x14ac:dyDescent="0.4">
      <c r="A81" s="125" t="s">
        <v>8080</v>
      </c>
      <c r="B81" s="817" t="s">
        <v>12157</v>
      </c>
      <c r="C81" s="112"/>
      <c r="D81" s="157" t="s">
        <v>12158</v>
      </c>
      <c r="E81" s="38" t="s">
        <v>12159</v>
      </c>
      <c r="F81" s="44" t="s">
        <v>12160</v>
      </c>
      <c r="G81" s="43" t="s">
        <v>12161</v>
      </c>
      <c r="H81" s="54" t="s">
        <v>10194</v>
      </c>
      <c r="I81" s="930"/>
      <c r="J81" s="67"/>
      <c r="K81" s="67"/>
      <c r="L81" s="67"/>
    </row>
    <row r="82" spans="1:23" ht="30" x14ac:dyDescent="0.4">
      <c r="A82" s="125" t="s">
        <v>10851</v>
      </c>
      <c r="B82" s="817" t="s">
        <v>12162</v>
      </c>
      <c r="C82" s="112"/>
      <c r="D82" s="157" t="s">
        <v>12163</v>
      </c>
      <c r="E82" s="38" t="s">
        <v>12164</v>
      </c>
      <c r="F82" s="44" t="s">
        <v>12165</v>
      </c>
      <c r="G82" s="43" t="s">
        <v>12166</v>
      </c>
      <c r="H82" s="828" t="s">
        <v>12167</v>
      </c>
      <c r="I82" s="930">
        <v>607</v>
      </c>
      <c r="J82" s="67"/>
      <c r="K82" s="67"/>
      <c r="L82" s="67"/>
    </row>
    <row r="83" spans="1:23" ht="30" x14ac:dyDescent="0.4">
      <c r="A83" s="125" t="s">
        <v>10969</v>
      </c>
      <c r="B83" s="817" t="s">
        <v>12168</v>
      </c>
      <c r="C83" s="112"/>
      <c r="D83" s="157" t="s">
        <v>12169</v>
      </c>
      <c r="E83" s="38" t="s">
        <v>12170</v>
      </c>
      <c r="F83" s="44" t="s">
        <v>12171</v>
      </c>
      <c r="G83" s="43" t="s">
        <v>12172</v>
      </c>
      <c r="H83" s="828" t="s">
        <v>12173</v>
      </c>
      <c r="I83" s="930">
        <v>609</v>
      </c>
      <c r="J83" s="67"/>
      <c r="K83" s="67"/>
      <c r="L83" s="67"/>
    </row>
    <row r="84" spans="1:23" ht="30" x14ac:dyDescent="0.4">
      <c r="A84" s="125" t="s">
        <v>8581</v>
      </c>
      <c r="B84" s="817" t="s">
        <v>12174</v>
      </c>
      <c r="C84" s="112"/>
      <c r="D84" s="157" t="s">
        <v>12175</v>
      </c>
      <c r="E84" s="38" t="s">
        <v>12176</v>
      </c>
      <c r="F84" s="44" t="s">
        <v>12177</v>
      </c>
      <c r="G84" s="43" t="s">
        <v>12178</v>
      </c>
      <c r="H84" s="828" t="s">
        <v>12179</v>
      </c>
      <c r="I84" s="930">
        <v>595</v>
      </c>
      <c r="J84" s="67"/>
      <c r="K84" s="67"/>
      <c r="L84" s="67"/>
    </row>
    <row r="85" spans="1:23" ht="30" x14ac:dyDescent="0.4">
      <c r="A85" s="125" t="s">
        <v>8080</v>
      </c>
      <c r="B85" s="817" t="s">
        <v>12180</v>
      </c>
      <c r="C85" s="112"/>
      <c r="D85" s="157" t="s">
        <v>12181</v>
      </c>
      <c r="E85" s="38" t="s">
        <v>12182</v>
      </c>
      <c r="F85" s="44" t="s">
        <v>12183</v>
      </c>
      <c r="G85" s="43" t="s">
        <v>12184</v>
      </c>
      <c r="H85" s="54" t="s">
        <v>10194</v>
      </c>
      <c r="I85" s="930"/>
      <c r="J85" s="67"/>
      <c r="K85" s="67"/>
      <c r="L85" s="67"/>
    </row>
    <row r="86" spans="1:23" ht="30" x14ac:dyDescent="0.4">
      <c r="A86" s="125" t="s">
        <v>10039</v>
      </c>
      <c r="B86" s="817" t="s">
        <v>12185</v>
      </c>
      <c r="C86" s="112"/>
      <c r="D86" s="157" t="s">
        <v>12186</v>
      </c>
      <c r="E86" s="38" t="s">
        <v>12187</v>
      </c>
      <c r="F86" s="44" t="s">
        <v>12188</v>
      </c>
      <c r="G86" s="43" t="s">
        <v>12189</v>
      </c>
      <c r="H86" s="54" t="s">
        <v>12190</v>
      </c>
      <c r="I86" s="930">
        <v>639</v>
      </c>
      <c r="J86" s="67"/>
      <c r="K86" s="67"/>
      <c r="L86" s="67"/>
    </row>
    <row r="87" spans="1:23" ht="30" x14ac:dyDescent="0.4">
      <c r="A87" s="125" t="s">
        <v>10039</v>
      </c>
      <c r="B87" s="817" t="s">
        <v>12191</v>
      </c>
      <c r="C87" s="112"/>
      <c r="D87" s="157" t="s">
        <v>12192</v>
      </c>
      <c r="E87" s="38" t="s">
        <v>12193</v>
      </c>
      <c r="F87" s="44" t="s">
        <v>12194</v>
      </c>
      <c r="G87" s="43" t="s">
        <v>12195</v>
      </c>
      <c r="H87" s="54" t="s">
        <v>12190</v>
      </c>
      <c r="I87" s="930">
        <v>640</v>
      </c>
      <c r="J87" s="67"/>
      <c r="K87" s="67"/>
      <c r="L87" s="67"/>
    </row>
    <row r="88" spans="1:23" ht="30" x14ac:dyDescent="0.4">
      <c r="A88" s="125" t="s">
        <v>10039</v>
      </c>
      <c r="B88" s="817" t="s">
        <v>12196</v>
      </c>
      <c r="C88" s="112"/>
      <c r="D88" s="157" t="s">
        <v>12197</v>
      </c>
      <c r="E88" s="38" t="s">
        <v>12198</v>
      </c>
      <c r="F88" s="44" t="s">
        <v>12199</v>
      </c>
      <c r="G88" s="43" t="s">
        <v>12200</v>
      </c>
      <c r="H88" s="54" t="s">
        <v>12201</v>
      </c>
      <c r="I88" s="930">
        <v>708</v>
      </c>
      <c r="J88" s="67"/>
      <c r="K88" s="67"/>
      <c r="L88" s="67"/>
    </row>
    <row r="89" spans="1:23" ht="30" x14ac:dyDescent="0.4">
      <c r="A89" s="125" t="s">
        <v>10039</v>
      </c>
      <c r="B89" s="817" t="s">
        <v>12202</v>
      </c>
      <c r="C89" s="112"/>
      <c r="D89" s="157" t="s">
        <v>12203</v>
      </c>
      <c r="E89" s="38" t="s">
        <v>12204</v>
      </c>
      <c r="F89" s="44" t="s">
        <v>12205</v>
      </c>
      <c r="G89" s="43" t="s">
        <v>12206</v>
      </c>
      <c r="H89" s="54" t="s">
        <v>12207</v>
      </c>
      <c r="I89" s="930">
        <v>606</v>
      </c>
      <c r="J89" s="67"/>
      <c r="K89" s="67"/>
      <c r="L89" s="67"/>
    </row>
    <row r="90" spans="1:23" ht="30" x14ac:dyDescent="0.4">
      <c r="A90" s="125" t="s">
        <v>8581</v>
      </c>
      <c r="B90" s="817" t="s">
        <v>12208</v>
      </c>
      <c r="C90" s="112"/>
      <c r="D90" s="157" t="s">
        <v>12209</v>
      </c>
      <c r="E90" s="38" t="s">
        <v>12210</v>
      </c>
      <c r="F90" s="44" t="s">
        <v>12211</v>
      </c>
      <c r="G90" s="43" t="s">
        <v>11958</v>
      </c>
      <c r="H90" s="828" t="s">
        <v>786</v>
      </c>
      <c r="I90" s="114" t="s">
        <v>12212</v>
      </c>
      <c r="J90" s="831"/>
      <c r="K90" s="832"/>
      <c r="L90" s="115"/>
      <c r="M90" s="115"/>
      <c r="N90" s="115"/>
      <c r="O90" s="115"/>
      <c r="P90" s="115"/>
      <c r="Q90" s="115"/>
      <c r="R90" s="115"/>
      <c r="S90" s="115"/>
      <c r="T90" s="115"/>
      <c r="U90" s="115"/>
      <c r="V90" s="115"/>
      <c r="W90" s="115"/>
    </row>
    <row r="91" spans="1:23" ht="30" x14ac:dyDescent="0.4">
      <c r="A91" s="125" t="s">
        <v>11804</v>
      </c>
      <c r="B91" s="817" t="s">
        <v>12213</v>
      </c>
      <c r="C91" s="112"/>
      <c r="D91" s="157" t="s">
        <v>12214</v>
      </c>
      <c r="E91" s="38" t="s">
        <v>12215</v>
      </c>
      <c r="F91" s="44" t="s">
        <v>12216</v>
      </c>
      <c r="G91" s="43" t="s">
        <v>12217</v>
      </c>
      <c r="H91" s="54" t="s">
        <v>12218</v>
      </c>
      <c r="I91" s="930">
        <v>784</v>
      </c>
      <c r="J91" s="67"/>
      <c r="K91" s="67"/>
      <c r="L91" s="67"/>
    </row>
    <row r="92" spans="1:23" ht="30" x14ac:dyDescent="0.4">
      <c r="A92" s="125" t="s">
        <v>11804</v>
      </c>
      <c r="B92" s="817" t="s">
        <v>12219</v>
      </c>
      <c r="C92" s="112"/>
      <c r="D92" s="157" t="s">
        <v>12220</v>
      </c>
      <c r="E92" s="38" t="s">
        <v>12221</v>
      </c>
      <c r="F92" s="44" t="s">
        <v>12222</v>
      </c>
      <c r="G92" s="43" t="s">
        <v>12223</v>
      </c>
      <c r="H92" s="54" t="s">
        <v>12224</v>
      </c>
      <c r="I92" s="114"/>
      <c r="J92" s="67"/>
      <c r="K92" s="67"/>
      <c r="L92" s="67"/>
    </row>
    <row r="93" spans="1:23" ht="30" x14ac:dyDescent="0.4">
      <c r="A93" s="125" t="s">
        <v>12225</v>
      </c>
      <c r="B93" s="817" t="s">
        <v>12226</v>
      </c>
      <c r="C93" s="112"/>
      <c r="D93" s="157" t="s">
        <v>12227</v>
      </c>
      <c r="E93" s="38" t="s">
        <v>12228</v>
      </c>
      <c r="F93" s="44" t="s">
        <v>12229</v>
      </c>
      <c r="G93" s="57" t="s">
        <v>12230</v>
      </c>
      <c r="H93" s="932" t="s">
        <v>12231</v>
      </c>
      <c r="I93" s="930">
        <v>1108</v>
      </c>
      <c r="J93" s="67"/>
      <c r="K93" s="67"/>
      <c r="L93" s="67"/>
    </row>
    <row r="94" spans="1:23" ht="30" x14ac:dyDescent="0.4">
      <c r="A94" s="125" t="s">
        <v>8581</v>
      </c>
      <c r="B94" s="817" t="s">
        <v>12232</v>
      </c>
      <c r="C94" s="112"/>
      <c r="D94" s="157" t="s">
        <v>12233</v>
      </c>
      <c r="E94" s="38" t="s">
        <v>12234</v>
      </c>
      <c r="F94" s="44" t="s">
        <v>12235</v>
      </c>
      <c r="G94" s="57" t="s">
        <v>12236</v>
      </c>
      <c r="H94" s="833" t="s">
        <v>12237</v>
      </c>
      <c r="I94" s="930">
        <v>611</v>
      </c>
      <c r="J94" s="67"/>
      <c r="K94" s="67"/>
      <c r="L94" s="67"/>
    </row>
    <row r="95" spans="1:23" ht="30" x14ac:dyDescent="0.4">
      <c r="A95" s="125" t="s">
        <v>11634</v>
      </c>
      <c r="B95" s="817" t="s">
        <v>12238</v>
      </c>
      <c r="C95" s="112"/>
      <c r="D95" s="157" t="s">
        <v>12239</v>
      </c>
      <c r="E95" s="38" t="s">
        <v>12240</v>
      </c>
      <c r="F95" s="44" t="s">
        <v>12241</v>
      </c>
      <c r="G95" s="57" t="s">
        <v>12242</v>
      </c>
      <c r="H95" s="970" t="s">
        <v>12243</v>
      </c>
      <c r="I95" s="930">
        <v>619</v>
      </c>
      <c r="J95" s="67"/>
      <c r="K95" s="67"/>
      <c r="L95" s="67"/>
    </row>
    <row r="96" spans="1:23" ht="30" x14ac:dyDescent="0.4">
      <c r="A96" s="125" t="s">
        <v>8581</v>
      </c>
      <c r="B96" s="817" t="s">
        <v>12244</v>
      </c>
      <c r="C96" s="112"/>
      <c r="D96" s="157" t="s">
        <v>12245</v>
      </c>
      <c r="E96" s="38" t="s">
        <v>12246</v>
      </c>
      <c r="F96" s="44" t="s">
        <v>12247</v>
      </c>
      <c r="G96" s="43" t="s">
        <v>12248</v>
      </c>
      <c r="H96" s="833" t="s">
        <v>12249</v>
      </c>
      <c r="I96" s="930">
        <v>615</v>
      </c>
      <c r="J96" s="67"/>
      <c r="K96" s="67"/>
      <c r="L96" s="67"/>
    </row>
    <row r="97" spans="1:13" ht="30" x14ac:dyDescent="0.4">
      <c r="A97" s="125" t="s">
        <v>11804</v>
      </c>
      <c r="B97" s="817" t="s">
        <v>12250</v>
      </c>
      <c r="C97" s="112"/>
      <c r="D97" s="157" t="s">
        <v>12251</v>
      </c>
      <c r="E97" s="38" t="s">
        <v>12252</v>
      </c>
      <c r="F97" s="44" t="s">
        <v>12253</v>
      </c>
      <c r="G97" s="43" t="s">
        <v>12254</v>
      </c>
      <c r="H97" s="833" t="s">
        <v>12255</v>
      </c>
      <c r="I97" s="930">
        <v>618</v>
      </c>
      <c r="J97" s="67"/>
      <c r="K97" s="67"/>
      <c r="L97" s="67"/>
    </row>
    <row r="98" spans="1:13" ht="30" x14ac:dyDescent="0.4">
      <c r="A98" s="125" t="s">
        <v>36</v>
      </c>
      <c r="B98" s="817" t="s">
        <v>12256</v>
      </c>
      <c r="C98" s="112"/>
      <c r="D98" s="157" t="s">
        <v>12257</v>
      </c>
      <c r="E98" s="38" t="s">
        <v>12258</v>
      </c>
      <c r="F98" s="44" t="s">
        <v>12259</v>
      </c>
      <c r="G98" s="43" t="s">
        <v>12260</v>
      </c>
      <c r="H98" s="828" t="s">
        <v>12261</v>
      </c>
      <c r="I98" s="930">
        <v>960</v>
      </c>
      <c r="J98" s="67"/>
      <c r="K98" s="67"/>
      <c r="L98" s="67"/>
    </row>
    <row r="99" spans="1:13" ht="30" x14ac:dyDescent="0.4">
      <c r="A99" s="125" t="s">
        <v>7910</v>
      </c>
      <c r="B99" s="817" t="s">
        <v>12262</v>
      </c>
      <c r="C99" s="112"/>
      <c r="D99" s="157" t="s">
        <v>725</v>
      </c>
      <c r="E99" s="38" t="s">
        <v>726</v>
      </c>
      <c r="F99" s="44" t="s">
        <v>727</v>
      </c>
      <c r="G99" s="43" t="s">
        <v>12263</v>
      </c>
      <c r="H99" s="69" t="s">
        <v>12264</v>
      </c>
      <c r="I99" s="935"/>
      <c r="J99" s="836"/>
      <c r="K99" s="67"/>
      <c r="L99" s="67"/>
    </row>
    <row r="100" spans="1:13" ht="30" x14ac:dyDescent="0.4">
      <c r="A100" s="125" t="s">
        <v>8581</v>
      </c>
      <c r="B100" s="817" t="s">
        <v>12265</v>
      </c>
      <c r="C100" s="112"/>
      <c r="D100" s="157" t="s">
        <v>12266</v>
      </c>
      <c r="E100" s="38" t="s">
        <v>12267</v>
      </c>
      <c r="F100" s="44" t="s">
        <v>12268</v>
      </c>
      <c r="G100" s="43" t="s">
        <v>12269</v>
      </c>
      <c r="H100" s="828" t="s">
        <v>12270</v>
      </c>
      <c r="I100" s="150" t="s">
        <v>6540</v>
      </c>
      <c r="J100" s="67"/>
      <c r="K100" s="67"/>
      <c r="L100" s="67"/>
    </row>
    <row r="101" spans="1:13" ht="30" x14ac:dyDescent="0.4">
      <c r="A101" s="125" t="s">
        <v>11804</v>
      </c>
      <c r="B101" s="817" t="s">
        <v>12271</v>
      </c>
      <c r="D101" s="157" t="s">
        <v>12272</v>
      </c>
      <c r="E101" s="38" t="s">
        <v>12273</v>
      </c>
      <c r="F101" s="44" t="s">
        <v>12274</v>
      </c>
      <c r="G101" s="43" t="s">
        <v>12275</v>
      </c>
      <c r="H101" s="828" t="s">
        <v>12276</v>
      </c>
      <c r="I101" s="150" t="s">
        <v>6937</v>
      </c>
      <c r="J101" s="67"/>
      <c r="K101" s="67"/>
      <c r="L101" s="67"/>
    </row>
    <row r="102" spans="1:13" ht="30" x14ac:dyDescent="0.4">
      <c r="A102" s="125" t="s">
        <v>8080</v>
      </c>
      <c r="B102" s="817" t="s">
        <v>12277</v>
      </c>
      <c r="D102" s="157" t="s">
        <v>12278</v>
      </c>
      <c r="E102" s="38" t="s">
        <v>12279</v>
      </c>
      <c r="F102" s="44" t="s">
        <v>12280</v>
      </c>
      <c r="G102" s="43" t="s">
        <v>12281</v>
      </c>
      <c r="H102" s="937" t="s">
        <v>10194</v>
      </c>
      <c r="I102" s="66"/>
      <c r="J102" s="67"/>
      <c r="K102" s="67"/>
      <c r="L102" s="67"/>
    </row>
    <row r="103" spans="1:13" ht="30" x14ac:dyDescent="0.4">
      <c r="A103" s="125" t="s">
        <v>8581</v>
      </c>
      <c r="B103" s="817" t="s">
        <v>12282</v>
      </c>
      <c r="D103" s="157" t="s">
        <v>12283</v>
      </c>
      <c r="E103" s="38" t="s">
        <v>12284</v>
      </c>
      <c r="F103" s="44" t="s">
        <v>12285</v>
      </c>
      <c r="G103" s="43" t="s">
        <v>12286</v>
      </c>
      <c r="H103" s="828" t="s">
        <v>12287</v>
      </c>
      <c r="I103" s="66" t="s">
        <v>12288</v>
      </c>
      <c r="J103" s="67"/>
      <c r="K103" s="67"/>
      <c r="L103" s="67"/>
    </row>
    <row r="104" spans="1:13" ht="30" x14ac:dyDescent="0.4">
      <c r="A104" s="125" t="s">
        <v>8080</v>
      </c>
      <c r="B104" s="817" t="s">
        <v>12289</v>
      </c>
      <c r="D104" s="157" t="s">
        <v>12290</v>
      </c>
      <c r="E104" s="38" t="s">
        <v>12291</v>
      </c>
      <c r="F104" s="44" t="s">
        <v>12292</v>
      </c>
      <c r="G104" s="43" t="s">
        <v>12293</v>
      </c>
      <c r="H104" s="54" t="s">
        <v>10194</v>
      </c>
      <c r="I104" s="742"/>
      <c r="J104" s="67"/>
      <c r="K104" s="67"/>
      <c r="L104" s="67"/>
    </row>
    <row r="105" spans="1:13" ht="30" x14ac:dyDescent="0.4">
      <c r="A105" s="125" t="s">
        <v>8080</v>
      </c>
      <c r="B105" s="817" t="s">
        <v>12294</v>
      </c>
      <c r="D105" s="157" t="s">
        <v>12109</v>
      </c>
      <c r="E105" s="38" t="s">
        <v>12295</v>
      </c>
      <c r="F105" s="44" t="s">
        <v>12296</v>
      </c>
      <c r="G105" s="43" t="s">
        <v>12297</v>
      </c>
      <c r="H105" s="54" t="s">
        <v>10194</v>
      </c>
      <c r="I105" s="150"/>
      <c r="J105" s="67"/>
      <c r="K105" s="67"/>
      <c r="L105" s="67"/>
    </row>
    <row r="106" spans="1:13" ht="74.25" x14ac:dyDescent="0.4">
      <c r="A106" s="125" t="s">
        <v>7910</v>
      </c>
      <c r="B106" s="817" t="s">
        <v>12298</v>
      </c>
      <c r="D106" s="157" t="s">
        <v>12299</v>
      </c>
      <c r="E106" s="38" t="s">
        <v>729</v>
      </c>
      <c r="F106" s="44" t="s">
        <v>730</v>
      </c>
      <c r="G106" s="43" t="s">
        <v>12300</v>
      </c>
      <c r="H106" s="55" t="s">
        <v>731</v>
      </c>
      <c r="I106" s="150" t="s">
        <v>3594</v>
      </c>
      <c r="J106" s="67"/>
      <c r="K106" s="67"/>
      <c r="L106" s="67"/>
      <c r="M106" t="s">
        <v>12301</v>
      </c>
    </row>
    <row r="107" spans="1:13" ht="30" x14ac:dyDescent="0.4">
      <c r="A107" s="125" t="s">
        <v>8080</v>
      </c>
      <c r="B107" s="817" t="s">
        <v>12302</v>
      </c>
      <c r="D107" s="157" t="s">
        <v>12303</v>
      </c>
      <c r="E107" s="38" t="s">
        <v>12304</v>
      </c>
      <c r="F107" s="44" t="s">
        <v>12305</v>
      </c>
      <c r="G107" s="43" t="s">
        <v>12306</v>
      </c>
      <c r="H107" s="937" t="s">
        <v>10194</v>
      </c>
      <c r="I107" s="114"/>
      <c r="J107" s="67"/>
      <c r="K107" s="67"/>
      <c r="L107" s="67"/>
    </row>
    <row r="108" spans="1:13" ht="30" x14ac:dyDescent="0.4">
      <c r="A108" s="125" t="s">
        <v>5502</v>
      </c>
      <c r="B108" s="817" t="s">
        <v>12307</v>
      </c>
      <c r="D108" s="157" t="s">
        <v>12308</v>
      </c>
      <c r="E108" s="38" t="s">
        <v>12309</v>
      </c>
      <c r="F108" s="44" t="s">
        <v>12310</v>
      </c>
      <c r="G108" s="43" t="s">
        <v>12311</v>
      </c>
      <c r="H108" s="69" t="s">
        <v>12312</v>
      </c>
      <c r="I108" s="114"/>
      <c r="J108" s="67"/>
      <c r="K108" s="67"/>
      <c r="L108" s="67"/>
    </row>
    <row r="109" spans="1:13" ht="30" x14ac:dyDescent="0.4">
      <c r="A109" s="125" t="s">
        <v>8080</v>
      </c>
      <c r="B109" s="817" t="s">
        <v>12313</v>
      </c>
      <c r="D109" s="157" t="s">
        <v>12314</v>
      </c>
      <c r="E109" s="38" t="s">
        <v>12315</v>
      </c>
      <c r="F109" s="44" t="s">
        <v>12316</v>
      </c>
      <c r="G109" s="43" t="s">
        <v>12317</v>
      </c>
      <c r="H109" s="937" t="s">
        <v>10194</v>
      </c>
      <c r="I109" s="114"/>
      <c r="J109" s="67"/>
      <c r="K109" s="67"/>
      <c r="L109" s="67"/>
    </row>
    <row r="110" spans="1:13" ht="30" x14ac:dyDescent="0.4">
      <c r="A110" s="125" t="s">
        <v>11634</v>
      </c>
      <c r="B110" s="817" t="s">
        <v>12318</v>
      </c>
      <c r="D110" s="157" t="s">
        <v>12319</v>
      </c>
      <c r="E110" s="38" t="s">
        <v>12320</v>
      </c>
      <c r="F110" s="44" t="s">
        <v>12321</v>
      </c>
      <c r="G110" s="43" t="s">
        <v>12322</v>
      </c>
      <c r="H110" s="936" t="s">
        <v>5700</v>
      </c>
      <c r="I110" s="114"/>
      <c r="J110" s="66"/>
      <c r="K110" s="67"/>
      <c r="L110" s="67"/>
    </row>
    <row r="111" spans="1:13" ht="30" x14ac:dyDescent="0.4">
      <c r="A111" s="125" t="s">
        <v>12323</v>
      </c>
      <c r="B111" s="817" t="s">
        <v>12324</v>
      </c>
      <c r="D111" s="157" t="s">
        <v>12325</v>
      </c>
      <c r="E111" s="38" t="s">
        <v>12326</v>
      </c>
      <c r="F111" s="44" t="s">
        <v>12327</v>
      </c>
      <c r="G111" s="43" t="s">
        <v>12328</v>
      </c>
      <c r="H111" s="828" t="s">
        <v>12329</v>
      </c>
      <c r="I111" s="68" t="s">
        <v>406</v>
      </c>
      <c r="J111" s="67"/>
      <c r="K111" s="67"/>
      <c r="L111" s="67"/>
    </row>
    <row r="112" spans="1:13" ht="30" x14ac:dyDescent="0.4">
      <c r="A112" s="125" t="s">
        <v>5502</v>
      </c>
      <c r="B112" s="817" t="s">
        <v>12330</v>
      </c>
      <c r="D112" s="157" t="s">
        <v>12331</v>
      </c>
      <c r="E112" s="38" t="s">
        <v>12332</v>
      </c>
      <c r="F112" s="44" t="s">
        <v>12333</v>
      </c>
      <c r="G112" s="43" t="s">
        <v>12334</v>
      </c>
      <c r="H112" s="828" t="s">
        <v>12335</v>
      </c>
      <c r="I112" s="68" t="s">
        <v>7700</v>
      </c>
      <c r="J112" s="67"/>
      <c r="K112" s="67"/>
      <c r="L112" s="67"/>
    </row>
    <row r="113" spans="1:12" ht="30" x14ac:dyDescent="0.4">
      <c r="A113" s="125" t="s">
        <v>5502</v>
      </c>
      <c r="B113" s="817" t="s">
        <v>12336</v>
      </c>
      <c r="D113" s="157" t="s">
        <v>12337</v>
      </c>
      <c r="E113" s="38" t="s">
        <v>12338</v>
      </c>
      <c r="F113" s="44" t="s">
        <v>12339</v>
      </c>
      <c r="G113" s="43" t="s">
        <v>12340</v>
      </c>
      <c r="H113" s="69" t="s">
        <v>5337</v>
      </c>
      <c r="I113" s="68"/>
      <c r="J113" s="67"/>
      <c r="K113" s="67"/>
      <c r="L113" s="67"/>
    </row>
    <row r="114" spans="1:12" ht="30" x14ac:dyDescent="0.4">
      <c r="A114" s="125" t="s">
        <v>5502</v>
      </c>
      <c r="B114" s="817" t="s">
        <v>12341</v>
      </c>
      <c r="D114" s="157" t="s">
        <v>12342</v>
      </c>
      <c r="E114" s="38" t="s">
        <v>12343</v>
      </c>
      <c r="F114" s="44" t="s">
        <v>12344</v>
      </c>
      <c r="G114" s="43" t="s">
        <v>12345</v>
      </c>
      <c r="H114" s="69" t="s">
        <v>786</v>
      </c>
      <c r="I114" s="68"/>
      <c r="J114" s="67"/>
      <c r="K114" s="67"/>
      <c r="L114" s="67"/>
    </row>
    <row r="115" spans="1:12" ht="56.25" x14ac:dyDescent="0.4">
      <c r="A115" s="125" t="s">
        <v>12346</v>
      </c>
      <c r="B115" s="817" t="s">
        <v>12347</v>
      </c>
      <c r="D115" s="157" t="s">
        <v>12348</v>
      </c>
      <c r="E115" s="38" t="s">
        <v>12349</v>
      </c>
      <c r="F115" s="44" t="s">
        <v>12350</v>
      </c>
      <c r="G115" s="43" t="s">
        <v>12351</v>
      </c>
      <c r="H115" s="73" t="s">
        <v>12352</v>
      </c>
      <c r="I115" s="68" t="s">
        <v>6728</v>
      </c>
      <c r="J115" s="67"/>
      <c r="K115" s="67"/>
      <c r="L115" s="67"/>
    </row>
    <row r="116" spans="1:12" ht="30" x14ac:dyDescent="0.4">
      <c r="A116" s="125" t="s">
        <v>5502</v>
      </c>
      <c r="B116" s="817" t="s">
        <v>12353</v>
      </c>
      <c r="D116" s="157" t="s">
        <v>12354</v>
      </c>
      <c r="E116" s="38" t="s">
        <v>12355</v>
      </c>
      <c r="F116" s="44" t="s">
        <v>12356</v>
      </c>
      <c r="G116" s="43" t="s">
        <v>12357</v>
      </c>
      <c r="H116" s="69" t="s">
        <v>12358</v>
      </c>
      <c r="I116" s="114"/>
      <c r="J116" s="67"/>
      <c r="K116" s="67"/>
      <c r="L116" s="67"/>
    </row>
    <row r="117" spans="1:12" ht="30" x14ac:dyDescent="0.4">
      <c r="A117" s="125" t="s">
        <v>7910</v>
      </c>
      <c r="B117" s="817" t="s">
        <v>12359</v>
      </c>
      <c r="D117" s="157" t="s">
        <v>780</v>
      </c>
      <c r="E117" s="38" t="s">
        <v>781</v>
      </c>
      <c r="F117" s="44" t="s">
        <v>782</v>
      </c>
      <c r="G117" s="43" t="s">
        <v>12360</v>
      </c>
      <c r="H117" s="69" t="s">
        <v>786</v>
      </c>
      <c r="I117" s="68"/>
      <c r="J117" s="67"/>
      <c r="K117" s="67"/>
      <c r="L117" s="67"/>
    </row>
    <row r="118" spans="1:12" ht="30" x14ac:dyDescent="0.4">
      <c r="A118" s="125" t="s">
        <v>11634</v>
      </c>
      <c r="B118" s="817" t="s">
        <v>12361</v>
      </c>
      <c r="D118" s="157" t="s">
        <v>12362</v>
      </c>
      <c r="E118" s="38" t="s">
        <v>12363</v>
      </c>
      <c r="F118" s="44" t="s">
        <v>12364</v>
      </c>
      <c r="G118" s="43" t="s">
        <v>12365</v>
      </c>
      <c r="H118" s="828" t="s">
        <v>786</v>
      </c>
      <c r="I118" s="66"/>
      <c r="J118" s="67"/>
      <c r="K118" s="67"/>
      <c r="L118" s="67"/>
    </row>
    <row r="119" spans="1:12" ht="30" x14ac:dyDescent="0.4">
      <c r="A119" s="125" t="s">
        <v>5502</v>
      </c>
      <c r="B119" s="817" t="s">
        <v>12366</v>
      </c>
      <c r="D119" s="157" t="s">
        <v>12367</v>
      </c>
      <c r="E119" s="38" t="s">
        <v>12368</v>
      </c>
      <c r="F119" s="44" t="s">
        <v>12369</v>
      </c>
      <c r="G119" s="43" t="s">
        <v>12370</v>
      </c>
      <c r="H119" s="936" t="s">
        <v>5700</v>
      </c>
      <c r="I119" s="971">
        <v>40546</v>
      </c>
      <c r="J119" s="67"/>
      <c r="K119" s="67"/>
      <c r="L119" s="67"/>
    </row>
    <row r="120" spans="1:12" ht="30" x14ac:dyDescent="0.4">
      <c r="A120" s="125" t="s">
        <v>10039</v>
      </c>
      <c r="B120" s="817" t="s">
        <v>12371</v>
      </c>
      <c r="D120" s="157" t="s">
        <v>12372</v>
      </c>
      <c r="E120" s="38" t="s">
        <v>12373</v>
      </c>
      <c r="F120" s="44" t="s">
        <v>12374</v>
      </c>
      <c r="G120" s="43" t="s">
        <v>12375</v>
      </c>
      <c r="H120" s="54" t="s">
        <v>12376</v>
      </c>
      <c r="I120" s="65">
        <v>643</v>
      </c>
      <c r="J120" s="67"/>
      <c r="K120" s="67"/>
      <c r="L120" s="67"/>
    </row>
    <row r="121" spans="1:12" ht="30" x14ac:dyDescent="0.4">
      <c r="A121" s="125" t="s">
        <v>11634</v>
      </c>
      <c r="B121" s="817" t="s">
        <v>12377</v>
      </c>
      <c r="D121" s="157" t="s">
        <v>12378</v>
      </c>
      <c r="E121" s="38" t="s">
        <v>12379</v>
      </c>
      <c r="F121" s="44" t="s">
        <v>12380</v>
      </c>
      <c r="G121" s="43" t="s">
        <v>12381</v>
      </c>
      <c r="H121" s="828" t="s">
        <v>12382</v>
      </c>
      <c r="I121" s="65">
        <v>729</v>
      </c>
      <c r="J121" s="67"/>
      <c r="K121" s="67"/>
      <c r="L121" s="67"/>
    </row>
    <row r="122" spans="1:12" ht="30" x14ac:dyDescent="0.4">
      <c r="A122" s="125" t="s">
        <v>11634</v>
      </c>
      <c r="B122" s="817" t="s">
        <v>12383</v>
      </c>
      <c r="D122" s="157" t="s">
        <v>12384</v>
      </c>
      <c r="E122" s="38" t="s">
        <v>12385</v>
      </c>
      <c r="F122" s="44" t="s">
        <v>12386</v>
      </c>
      <c r="G122" s="43" t="s">
        <v>12387</v>
      </c>
      <c r="H122" s="828" t="s">
        <v>786</v>
      </c>
      <c r="I122" s="65"/>
      <c r="J122" s="67"/>
      <c r="K122" s="67"/>
      <c r="L122" s="67"/>
    </row>
    <row r="123" spans="1:12" ht="30" x14ac:dyDescent="0.4">
      <c r="A123" s="125" t="s">
        <v>11634</v>
      </c>
      <c r="B123" s="817" t="s">
        <v>12388</v>
      </c>
      <c r="D123" s="157" t="s">
        <v>12389</v>
      </c>
      <c r="E123" s="38" t="s">
        <v>12390</v>
      </c>
      <c r="F123" s="44" t="s">
        <v>12391</v>
      </c>
      <c r="G123" s="43" t="s">
        <v>12392</v>
      </c>
      <c r="H123" s="828" t="s">
        <v>12393</v>
      </c>
      <c r="I123" s="65">
        <v>758</v>
      </c>
      <c r="J123" s="67"/>
      <c r="K123" s="67"/>
      <c r="L123" s="67"/>
    </row>
    <row r="124" spans="1:12" ht="30" x14ac:dyDescent="0.4">
      <c r="A124" s="125" t="s">
        <v>12323</v>
      </c>
      <c r="B124" s="817" t="s">
        <v>12394</v>
      </c>
      <c r="D124" s="157" t="s">
        <v>12395</v>
      </c>
      <c r="E124" s="38" t="s">
        <v>12396</v>
      </c>
      <c r="F124" s="44" t="s">
        <v>12397</v>
      </c>
      <c r="G124" s="43" t="s">
        <v>12398</v>
      </c>
      <c r="H124" s="69" t="s">
        <v>786</v>
      </c>
      <c r="I124" s="65">
        <v>666</v>
      </c>
      <c r="J124" s="67"/>
      <c r="K124" s="67"/>
      <c r="L124" s="67"/>
    </row>
    <row r="125" spans="1:12" ht="30" x14ac:dyDescent="0.4">
      <c r="A125" s="125" t="s">
        <v>7699</v>
      </c>
      <c r="B125" s="817" t="s">
        <v>12399</v>
      </c>
      <c r="D125" s="157" t="s">
        <v>12400</v>
      </c>
      <c r="E125" s="38" t="s">
        <v>12401</v>
      </c>
      <c r="F125" s="44" t="s">
        <v>12402</v>
      </c>
      <c r="G125" s="43" t="s">
        <v>12403</v>
      </c>
      <c r="H125" s="54" t="s">
        <v>12404</v>
      </c>
      <c r="I125" s="65" t="s">
        <v>12405</v>
      </c>
      <c r="J125" s="67"/>
      <c r="K125" s="67"/>
      <c r="L125" s="67"/>
    </row>
    <row r="126" spans="1:12" ht="56.25" x14ac:dyDescent="0.4">
      <c r="A126" s="125" t="s">
        <v>7910</v>
      </c>
      <c r="B126" s="817" t="s">
        <v>12406</v>
      </c>
      <c r="D126" s="157" t="s">
        <v>12407</v>
      </c>
      <c r="E126" s="38" t="s">
        <v>733</v>
      </c>
      <c r="F126" s="44" t="s">
        <v>734</v>
      </c>
      <c r="G126" s="43" t="s">
        <v>12408</v>
      </c>
      <c r="H126" s="55" t="s">
        <v>12409</v>
      </c>
      <c r="I126" s="65">
        <v>886</v>
      </c>
      <c r="J126" s="67"/>
      <c r="K126" s="67"/>
      <c r="L126" s="67"/>
    </row>
    <row r="127" spans="1:12" ht="30" x14ac:dyDescent="0.4">
      <c r="A127" s="125" t="s">
        <v>7910</v>
      </c>
      <c r="B127" s="817" t="s">
        <v>12410</v>
      </c>
      <c r="D127" s="157" t="s">
        <v>12411</v>
      </c>
      <c r="E127" s="38" t="s">
        <v>737</v>
      </c>
      <c r="F127" s="44" t="s">
        <v>738</v>
      </c>
      <c r="G127" s="43" t="s">
        <v>12412</v>
      </c>
      <c r="H127" s="828" t="s">
        <v>12413</v>
      </c>
      <c r="I127" s="66"/>
      <c r="J127" s="67"/>
      <c r="K127" s="67"/>
      <c r="L127" s="67"/>
    </row>
    <row r="128" spans="1:12" ht="30" x14ac:dyDescent="0.4">
      <c r="A128" s="125" t="s">
        <v>11634</v>
      </c>
      <c r="B128" s="817" t="s">
        <v>12414</v>
      </c>
      <c r="D128" s="157" t="s">
        <v>12415</v>
      </c>
      <c r="E128" s="38" t="s">
        <v>12416</v>
      </c>
      <c r="F128" s="44" t="s">
        <v>12417</v>
      </c>
      <c r="G128" s="43" t="s">
        <v>12418</v>
      </c>
      <c r="H128" s="69" t="s">
        <v>786</v>
      </c>
      <c r="I128" s="66" t="s">
        <v>12288</v>
      </c>
      <c r="J128" s="67"/>
      <c r="K128" s="67"/>
      <c r="L128" s="67"/>
    </row>
    <row r="129" spans="1:12" ht="30" x14ac:dyDescent="0.4">
      <c r="A129" s="125" t="s">
        <v>11634</v>
      </c>
      <c r="B129" s="817" t="s">
        <v>12419</v>
      </c>
      <c r="D129" s="157" t="s">
        <v>12420</v>
      </c>
      <c r="E129" s="38" t="s">
        <v>12421</v>
      </c>
      <c r="F129" s="44" t="s">
        <v>12422</v>
      </c>
      <c r="G129" s="43" t="s">
        <v>12423</v>
      </c>
      <c r="H129" s="828" t="s">
        <v>12424</v>
      </c>
      <c r="I129" s="66"/>
      <c r="J129" s="67"/>
      <c r="K129" s="67"/>
      <c r="L129" s="67"/>
    </row>
    <row r="130" spans="1:12" ht="30" x14ac:dyDescent="0.4">
      <c r="A130" s="125" t="s">
        <v>36</v>
      </c>
      <c r="B130" s="817" t="s">
        <v>12425</v>
      </c>
      <c r="D130" s="157" t="s">
        <v>12426</v>
      </c>
      <c r="E130" s="38" t="s">
        <v>12427</v>
      </c>
      <c r="F130" s="44" t="s">
        <v>12428</v>
      </c>
      <c r="G130" s="43" t="s">
        <v>12429</v>
      </c>
      <c r="H130" s="828" t="s">
        <v>12430</v>
      </c>
      <c r="I130" s="66"/>
      <c r="J130" s="67"/>
      <c r="K130" s="67"/>
      <c r="L130" s="67"/>
    </row>
    <row r="131" spans="1:12" ht="30" x14ac:dyDescent="0.4">
      <c r="A131" s="125" t="s">
        <v>11634</v>
      </c>
      <c r="B131" s="817" t="s">
        <v>12431</v>
      </c>
      <c r="D131" s="157" t="s">
        <v>12432</v>
      </c>
      <c r="E131" s="38" t="s">
        <v>12433</v>
      </c>
      <c r="F131" s="44" t="s">
        <v>12434</v>
      </c>
      <c r="G131" s="43" t="s">
        <v>12435</v>
      </c>
      <c r="H131" s="837" t="s">
        <v>12436</v>
      </c>
      <c r="I131" s="65">
        <v>662</v>
      </c>
      <c r="J131" s="67"/>
      <c r="K131" s="67"/>
      <c r="L131" s="67"/>
    </row>
    <row r="132" spans="1:12" ht="30" x14ac:dyDescent="0.4">
      <c r="A132" s="125" t="s">
        <v>11634</v>
      </c>
      <c r="B132" s="817" t="s">
        <v>12437</v>
      </c>
      <c r="D132" s="157" t="s">
        <v>12438</v>
      </c>
      <c r="E132" s="38" t="s">
        <v>12439</v>
      </c>
      <c r="F132" s="44" t="s">
        <v>12440</v>
      </c>
      <c r="G132" s="43" t="s">
        <v>12435</v>
      </c>
      <c r="H132" s="837" t="s">
        <v>12441</v>
      </c>
      <c r="I132" s="65">
        <v>663</v>
      </c>
      <c r="J132" s="67"/>
      <c r="K132" s="67"/>
      <c r="L132" s="67"/>
    </row>
    <row r="133" spans="1:12" ht="30" x14ac:dyDescent="0.4">
      <c r="A133" s="125" t="s">
        <v>8080</v>
      </c>
      <c r="B133" s="817" t="s">
        <v>12442</v>
      </c>
      <c r="D133" s="157" t="s">
        <v>12443</v>
      </c>
      <c r="E133" s="38" t="s">
        <v>12444</v>
      </c>
      <c r="F133" s="44" t="s">
        <v>12445</v>
      </c>
      <c r="G133" s="43" t="s">
        <v>12446</v>
      </c>
      <c r="H133" s="54" t="s">
        <v>10194</v>
      </c>
      <c r="I133" s="66"/>
      <c r="J133" s="67"/>
      <c r="K133" s="67"/>
      <c r="L133" s="67"/>
    </row>
    <row r="134" spans="1:12" ht="30" x14ac:dyDescent="0.4">
      <c r="A134" s="125" t="s">
        <v>8771</v>
      </c>
      <c r="B134" s="817" t="s">
        <v>12447</v>
      </c>
      <c r="D134" s="157" t="s">
        <v>12448</v>
      </c>
      <c r="E134" s="38" t="s">
        <v>12449</v>
      </c>
      <c r="F134" s="44" t="s">
        <v>12450</v>
      </c>
      <c r="G134" s="43" t="s">
        <v>12451</v>
      </c>
      <c r="H134" s="54" t="s">
        <v>10194</v>
      </c>
      <c r="I134" s="68"/>
      <c r="J134" s="67"/>
      <c r="K134" s="67"/>
      <c r="L134" s="67"/>
    </row>
    <row r="135" spans="1:12" ht="30" x14ac:dyDescent="0.4">
      <c r="A135" s="125" t="s">
        <v>8771</v>
      </c>
      <c r="B135" s="817" t="s">
        <v>12452</v>
      </c>
      <c r="D135" s="157" t="s">
        <v>12453</v>
      </c>
      <c r="E135" s="38" t="s">
        <v>12454</v>
      </c>
      <c r="F135" s="44" t="s">
        <v>12455</v>
      </c>
      <c r="G135" s="43" t="s">
        <v>12456</v>
      </c>
      <c r="H135" s="54" t="s">
        <v>10194</v>
      </c>
      <c r="I135" s="68"/>
      <c r="J135" s="67"/>
      <c r="K135" s="67"/>
      <c r="L135" s="67"/>
    </row>
    <row r="136" spans="1:12" ht="30" x14ac:dyDescent="0.4">
      <c r="A136" s="125" t="s">
        <v>8771</v>
      </c>
      <c r="B136" s="817" t="s">
        <v>12457</v>
      </c>
      <c r="D136" s="157" t="s">
        <v>12458</v>
      </c>
      <c r="E136" s="38" t="s">
        <v>12459</v>
      </c>
      <c r="F136" s="44" t="s">
        <v>12460</v>
      </c>
      <c r="G136" s="43" t="s">
        <v>12461</v>
      </c>
      <c r="H136" s="54" t="s">
        <v>10194</v>
      </c>
      <c r="I136" s="68"/>
      <c r="J136" s="67"/>
      <c r="K136" s="67"/>
      <c r="L136" s="67"/>
    </row>
    <row r="137" spans="1:12" ht="30" x14ac:dyDescent="0.4">
      <c r="A137" s="125" t="s">
        <v>11634</v>
      </c>
      <c r="B137" s="817" t="s">
        <v>12462</v>
      </c>
      <c r="D137" s="157" t="s">
        <v>12463</v>
      </c>
      <c r="E137" s="38" t="s">
        <v>12464</v>
      </c>
      <c r="F137" s="44" t="s">
        <v>12465</v>
      </c>
      <c r="G137" s="43" t="s">
        <v>12435</v>
      </c>
      <c r="H137" s="828" t="s">
        <v>12466</v>
      </c>
      <c r="I137" s="68" t="s">
        <v>6835</v>
      </c>
      <c r="J137" s="67"/>
      <c r="K137" s="67"/>
      <c r="L137" s="67"/>
    </row>
    <row r="138" spans="1:12" ht="30" x14ac:dyDescent="0.4">
      <c r="A138" s="125" t="s">
        <v>36</v>
      </c>
      <c r="B138" s="817" t="s">
        <v>12467</v>
      </c>
      <c r="D138" s="157" t="s">
        <v>12468</v>
      </c>
      <c r="E138" s="38" t="s">
        <v>12469</v>
      </c>
      <c r="F138" s="44" t="s">
        <v>12470</v>
      </c>
      <c r="G138" s="43" t="s">
        <v>12471</v>
      </c>
      <c r="H138" s="69" t="s">
        <v>779</v>
      </c>
      <c r="I138" s="68"/>
      <c r="J138" s="67"/>
      <c r="K138" s="67"/>
      <c r="L138" s="67"/>
    </row>
    <row r="139" spans="1:12" ht="30" x14ac:dyDescent="0.4">
      <c r="A139" s="125" t="s">
        <v>8848</v>
      </c>
      <c r="B139" s="817" t="s">
        <v>12472</v>
      </c>
      <c r="D139" s="157" t="s">
        <v>12473</v>
      </c>
      <c r="E139" s="38" t="s">
        <v>12474</v>
      </c>
      <c r="F139" s="44" t="s">
        <v>12475</v>
      </c>
      <c r="G139" s="43" t="s">
        <v>12476</v>
      </c>
      <c r="H139" s="69" t="s">
        <v>779</v>
      </c>
      <c r="I139" s="68"/>
      <c r="J139" s="151"/>
      <c r="K139" s="67"/>
      <c r="L139" s="67"/>
    </row>
    <row r="140" spans="1:12" ht="30" x14ac:dyDescent="0.4">
      <c r="A140" s="125" t="s">
        <v>7910</v>
      </c>
      <c r="B140" s="817" t="s">
        <v>12477</v>
      </c>
      <c r="D140" s="157" t="s">
        <v>12478</v>
      </c>
      <c r="E140" s="38" t="s">
        <v>740</v>
      </c>
      <c r="F140" s="44" t="s">
        <v>741</v>
      </c>
      <c r="G140" s="43" t="s">
        <v>12479</v>
      </c>
      <c r="H140" s="54" t="s">
        <v>742</v>
      </c>
      <c r="I140" s="68" t="s">
        <v>7256</v>
      </c>
      <c r="J140" s="67"/>
      <c r="K140" s="67"/>
      <c r="L140" s="67"/>
    </row>
    <row r="141" spans="1:12" ht="30" x14ac:dyDescent="0.4">
      <c r="A141" s="125" t="s">
        <v>5502</v>
      </c>
      <c r="B141" s="817" t="s">
        <v>12480</v>
      </c>
      <c r="D141" s="157" t="s">
        <v>12481</v>
      </c>
      <c r="E141" s="38" t="s">
        <v>12482</v>
      </c>
      <c r="F141" s="44" t="s">
        <v>12483</v>
      </c>
      <c r="G141" s="43" t="s">
        <v>12484</v>
      </c>
      <c r="H141" s="828" t="s">
        <v>12485</v>
      </c>
      <c r="I141" s="68" t="s">
        <v>6866</v>
      </c>
      <c r="J141" s="67"/>
      <c r="K141" s="67"/>
      <c r="L141" s="67"/>
    </row>
    <row r="142" spans="1:12" ht="30" x14ac:dyDescent="0.4">
      <c r="A142" s="125" t="s">
        <v>5502</v>
      </c>
      <c r="B142" s="817" t="s">
        <v>12486</v>
      </c>
      <c r="D142" s="157" t="s">
        <v>12487</v>
      </c>
      <c r="E142" s="38" t="s">
        <v>12488</v>
      </c>
      <c r="F142" s="44" t="s">
        <v>12489</v>
      </c>
      <c r="G142" s="43" t="s">
        <v>12490</v>
      </c>
      <c r="H142" s="972" t="s">
        <v>5337</v>
      </c>
      <c r="I142" s="68"/>
      <c r="J142" s="67"/>
      <c r="K142" s="67"/>
      <c r="L142" s="67"/>
    </row>
    <row r="143" spans="1:12" ht="30" x14ac:dyDescent="0.4">
      <c r="A143" s="125" t="s">
        <v>11634</v>
      </c>
      <c r="B143" s="817" t="s">
        <v>12491</v>
      </c>
      <c r="D143" s="157" t="s">
        <v>12492</v>
      </c>
      <c r="E143" s="38" t="s">
        <v>12493</v>
      </c>
      <c r="F143" s="44" t="s">
        <v>12494</v>
      </c>
      <c r="G143" s="43" t="s">
        <v>12495</v>
      </c>
      <c r="H143" s="828" t="s">
        <v>12496</v>
      </c>
      <c r="I143" s="68" t="s">
        <v>6894</v>
      </c>
      <c r="J143" s="67"/>
      <c r="K143" s="67"/>
      <c r="L143" s="67"/>
    </row>
    <row r="144" spans="1:12" ht="30" x14ac:dyDescent="0.4">
      <c r="A144" s="125" t="s">
        <v>5502</v>
      </c>
      <c r="B144" s="817" t="s">
        <v>12497</v>
      </c>
      <c r="D144" s="157" t="s">
        <v>12498</v>
      </c>
      <c r="E144" s="38" t="s">
        <v>12499</v>
      </c>
      <c r="F144" s="44" t="s">
        <v>12500</v>
      </c>
      <c r="G144" s="43" t="s">
        <v>12501</v>
      </c>
      <c r="H144" s="69" t="s">
        <v>786</v>
      </c>
      <c r="I144" s="68" t="s">
        <v>6898</v>
      </c>
      <c r="J144" s="67"/>
      <c r="K144" s="67"/>
      <c r="L144" s="67"/>
    </row>
    <row r="145" spans="1:12" ht="30" x14ac:dyDescent="0.4">
      <c r="A145" s="125" t="s">
        <v>11634</v>
      </c>
      <c r="B145" s="817" t="s">
        <v>12502</v>
      </c>
      <c r="D145" s="157" t="s">
        <v>12503</v>
      </c>
      <c r="E145" s="38" t="s">
        <v>12504</v>
      </c>
      <c r="F145" s="44" t="s">
        <v>12505</v>
      </c>
      <c r="G145" s="43" t="s">
        <v>12506</v>
      </c>
      <c r="H145" s="828" t="s">
        <v>12507</v>
      </c>
      <c r="I145" s="68" t="s">
        <v>7004</v>
      </c>
      <c r="J145" s="151"/>
      <c r="K145" s="67"/>
      <c r="L145" s="67"/>
    </row>
    <row r="146" spans="1:12" ht="30" x14ac:dyDescent="0.4">
      <c r="A146" s="125" t="s">
        <v>11634</v>
      </c>
      <c r="B146" s="817" t="s">
        <v>12508</v>
      </c>
      <c r="D146" s="157" t="s">
        <v>12509</v>
      </c>
      <c r="E146" s="38" t="s">
        <v>12510</v>
      </c>
      <c r="F146" s="44" t="s">
        <v>12511</v>
      </c>
      <c r="G146" s="43" t="s">
        <v>12512</v>
      </c>
      <c r="H146" s="828" t="s">
        <v>12513</v>
      </c>
      <c r="I146" s="74" t="s">
        <v>7222</v>
      </c>
      <c r="J146" s="67"/>
      <c r="K146" s="67"/>
      <c r="L146" s="67"/>
    </row>
    <row r="147" spans="1:12" ht="30" x14ac:dyDescent="0.4">
      <c r="A147" s="125" t="s">
        <v>10851</v>
      </c>
      <c r="B147" s="817" t="s">
        <v>12514</v>
      </c>
      <c r="D147" s="157" t="s">
        <v>12515</v>
      </c>
      <c r="E147" s="38" t="s">
        <v>12516</v>
      </c>
      <c r="F147" s="44" t="s">
        <v>12517</v>
      </c>
      <c r="G147" s="43" t="s">
        <v>12518</v>
      </c>
      <c r="H147" s="828" t="s">
        <v>12519</v>
      </c>
      <c r="I147" s="68" t="s">
        <v>6915</v>
      </c>
      <c r="J147" s="67"/>
      <c r="K147" s="67"/>
      <c r="L147" s="67"/>
    </row>
    <row r="148" spans="1:12" ht="30" x14ac:dyDescent="0.4">
      <c r="A148" s="125" t="s">
        <v>12520</v>
      </c>
      <c r="B148" s="817" t="s">
        <v>12521</v>
      </c>
      <c r="D148" s="157" t="s">
        <v>12522</v>
      </c>
      <c r="E148" s="38" t="s">
        <v>12523</v>
      </c>
      <c r="F148" s="44" t="s">
        <v>12524</v>
      </c>
      <c r="G148" s="43" t="s">
        <v>12525</v>
      </c>
      <c r="H148" s="54" t="s">
        <v>10194</v>
      </c>
      <c r="I148" s="68"/>
      <c r="J148" s="67"/>
      <c r="K148" s="67"/>
      <c r="L148" s="67"/>
    </row>
    <row r="149" spans="1:12" ht="30" x14ac:dyDescent="0.4">
      <c r="A149" s="125" t="s">
        <v>11634</v>
      </c>
      <c r="B149" s="817" t="s">
        <v>12526</v>
      </c>
      <c r="D149" s="157" t="s">
        <v>12527</v>
      </c>
      <c r="E149" s="38" t="s">
        <v>12528</v>
      </c>
      <c r="F149" s="44" t="s">
        <v>12529</v>
      </c>
      <c r="G149" s="43" t="s">
        <v>12530</v>
      </c>
      <c r="H149" s="828" t="s">
        <v>12531</v>
      </c>
      <c r="I149" s="68" t="s">
        <v>6921</v>
      </c>
      <c r="J149" s="67"/>
      <c r="K149" s="67"/>
      <c r="L149" s="67"/>
    </row>
    <row r="150" spans="1:12" ht="30" x14ac:dyDescent="0.4">
      <c r="A150" s="125" t="s">
        <v>11634</v>
      </c>
      <c r="B150" s="817" t="s">
        <v>12532</v>
      </c>
      <c r="D150" s="157" t="s">
        <v>12533</v>
      </c>
      <c r="E150" s="38" t="s">
        <v>12534</v>
      </c>
      <c r="F150" s="44" t="s">
        <v>12535</v>
      </c>
      <c r="G150" s="43" t="s">
        <v>12530</v>
      </c>
      <c r="H150" s="828" t="s">
        <v>12536</v>
      </c>
      <c r="I150" s="68" t="s">
        <v>7143</v>
      </c>
      <c r="J150" s="67"/>
      <c r="K150" s="67"/>
      <c r="L150" s="67"/>
    </row>
    <row r="151" spans="1:12" ht="30" x14ac:dyDescent="0.4">
      <c r="A151" s="125" t="s">
        <v>11837</v>
      </c>
      <c r="B151" s="817" t="s">
        <v>12537</v>
      </c>
      <c r="D151" s="157" t="s">
        <v>12538</v>
      </c>
      <c r="E151" s="38" t="s">
        <v>12539</v>
      </c>
      <c r="F151" s="44" t="s">
        <v>12540</v>
      </c>
      <c r="G151" s="43" t="s">
        <v>12541</v>
      </c>
      <c r="H151" s="828" t="s">
        <v>12542</v>
      </c>
      <c r="I151" s="68" t="s">
        <v>3133</v>
      </c>
      <c r="J151" s="67"/>
      <c r="K151" s="67"/>
      <c r="L151" s="67"/>
    </row>
    <row r="152" spans="1:12" ht="30" x14ac:dyDescent="0.4">
      <c r="A152" s="125" t="s">
        <v>7910</v>
      </c>
      <c r="B152" s="817" t="s">
        <v>12543</v>
      </c>
      <c r="D152" s="157" t="s">
        <v>743</v>
      </c>
      <c r="E152" s="38" t="s">
        <v>744</v>
      </c>
      <c r="F152" s="44" t="s">
        <v>745</v>
      </c>
      <c r="G152" s="43" t="s">
        <v>12544</v>
      </c>
      <c r="H152" s="69" t="s">
        <v>12545</v>
      </c>
      <c r="I152" s="742"/>
      <c r="J152" s="67"/>
      <c r="K152" s="67"/>
      <c r="L152" s="67"/>
    </row>
    <row r="153" spans="1:12" ht="30" x14ac:dyDescent="0.4">
      <c r="A153" s="125" t="s">
        <v>11634</v>
      </c>
      <c r="B153" s="817" t="s">
        <v>12546</v>
      </c>
      <c r="D153" s="157" t="s">
        <v>12547</v>
      </c>
      <c r="E153" s="38" t="s">
        <v>12548</v>
      </c>
      <c r="F153" s="44" t="s">
        <v>12549</v>
      </c>
      <c r="G153" s="43" t="s">
        <v>11958</v>
      </c>
      <c r="H153" s="828" t="s">
        <v>12550</v>
      </c>
      <c r="I153" s="68" t="s">
        <v>6981</v>
      </c>
      <c r="J153" s="67"/>
      <c r="K153" s="67"/>
      <c r="L153" s="67"/>
    </row>
    <row r="154" spans="1:12" ht="30" x14ac:dyDescent="0.4">
      <c r="A154" s="125" t="s">
        <v>5502</v>
      </c>
      <c r="B154" s="817" t="s">
        <v>12551</v>
      </c>
      <c r="D154" s="157" t="s">
        <v>12552</v>
      </c>
      <c r="E154" s="38" t="s">
        <v>12553</v>
      </c>
      <c r="F154" s="44" t="s">
        <v>12554</v>
      </c>
      <c r="G154" s="43" t="s">
        <v>12555</v>
      </c>
      <c r="H154" s="828" t="s">
        <v>12556</v>
      </c>
      <c r="I154" s="68" t="s">
        <v>7086</v>
      </c>
      <c r="J154" s="67"/>
      <c r="K154" s="67"/>
      <c r="L154" s="67"/>
    </row>
    <row r="155" spans="1:12" ht="30" x14ac:dyDescent="0.4">
      <c r="A155" s="125" t="s">
        <v>7910</v>
      </c>
      <c r="B155" s="817" t="s">
        <v>12557</v>
      </c>
      <c r="D155" s="157" t="s">
        <v>12558</v>
      </c>
      <c r="E155" s="38" t="s">
        <v>747</v>
      </c>
      <c r="F155" s="44" t="s">
        <v>748</v>
      </c>
      <c r="G155" s="43" t="s">
        <v>12559</v>
      </c>
      <c r="H155" s="937" t="s">
        <v>749</v>
      </c>
      <c r="I155" s="68" t="s">
        <v>7610</v>
      </c>
      <c r="J155" s="67"/>
      <c r="K155" s="67"/>
      <c r="L155" s="67"/>
    </row>
    <row r="156" spans="1:12" ht="30" x14ac:dyDescent="0.4">
      <c r="A156" s="125" t="s">
        <v>7910</v>
      </c>
      <c r="B156" s="817" t="s">
        <v>12560</v>
      </c>
      <c r="D156" s="157" t="s">
        <v>12561</v>
      </c>
      <c r="E156" s="38" t="s">
        <v>751</v>
      </c>
      <c r="F156" s="44" t="s">
        <v>752</v>
      </c>
      <c r="G156" s="43" t="s">
        <v>12562</v>
      </c>
      <c r="H156" s="69" t="s">
        <v>786</v>
      </c>
      <c r="I156" s="68"/>
      <c r="J156" s="67"/>
      <c r="K156" s="67"/>
      <c r="L156" s="67"/>
    </row>
    <row r="157" spans="1:12" ht="30" x14ac:dyDescent="0.4">
      <c r="A157" s="125" t="s">
        <v>11634</v>
      </c>
      <c r="B157" s="817" t="s">
        <v>12563</v>
      </c>
      <c r="D157" s="157" t="s">
        <v>12564</v>
      </c>
      <c r="E157" s="38" t="s">
        <v>12565</v>
      </c>
      <c r="F157" s="44" t="s">
        <v>12566</v>
      </c>
      <c r="G157" s="43" t="s">
        <v>12567</v>
      </c>
      <c r="H157" s="828" t="s">
        <v>12568</v>
      </c>
      <c r="I157" s="68" t="s">
        <v>7076</v>
      </c>
      <c r="J157" s="67"/>
      <c r="K157" s="67"/>
      <c r="L157" s="67"/>
    </row>
    <row r="158" spans="1:12" ht="30" x14ac:dyDescent="0.4">
      <c r="A158" s="125" t="s">
        <v>11634</v>
      </c>
      <c r="B158" s="817" t="s">
        <v>12569</v>
      </c>
      <c r="D158" s="157" t="s">
        <v>12570</v>
      </c>
      <c r="E158" s="38" t="s">
        <v>12571</v>
      </c>
      <c r="F158" s="44" t="s">
        <v>12572</v>
      </c>
      <c r="G158" s="43" t="s">
        <v>12567</v>
      </c>
      <c r="H158" s="828" t="s">
        <v>12573</v>
      </c>
      <c r="I158" s="68" t="s">
        <v>7081</v>
      </c>
      <c r="J158" s="151"/>
      <c r="K158" s="115"/>
      <c r="L158" s="67"/>
    </row>
    <row r="159" spans="1:12" ht="30" x14ac:dyDescent="0.4">
      <c r="A159" s="125" t="s">
        <v>11837</v>
      </c>
      <c r="B159" s="817" t="s">
        <v>12574</v>
      </c>
      <c r="D159" s="157" t="s">
        <v>12575</v>
      </c>
      <c r="E159" s="38" t="s">
        <v>12576</v>
      </c>
      <c r="F159" s="44" t="s">
        <v>12577</v>
      </c>
      <c r="G159" s="43" t="s">
        <v>12578</v>
      </c>
      <c r="H159" s="828" t="s">
        <v>12579</v>
      </c>
      <c r="I159" s="68" t="s">
        <v>7091</v>
      </c>
      <c r="J159" s="67"/>
      <c r="K159" s="67"/>
      <c r="L159" s="67"/>
    </row>
    <row r="160" spans="1:12" ht="30" x14ac:dyDescent="0.4">
      <c r="A160" s="125" t="s">
        <v>5502</v>
      </c>
      <c r="B160" s="817" t="s">
        <v>12580</v>
      </c>
      <c r="D160" s="157" t="s">
        <v>12581</v>
      </c>
      <c r="E160" s="38" t="s">
        <v>12582</v>
      </c>
      <c r="F160" s="44" t="s">
        <v>12583</v>
      </c>
      <c r="G160" s="43" t="s">
        <v>12584</v>
      </c>
      <c r="H160" s="69" t="s">
        <v>12585</v>
      </c>
      <c r="I160" s="66"/>
      <c r="J160" s="67"/>
      <c r="K160" s="67"/>
      <c r="L160" s="67"/>
    </row>
    <row r="161" spans="1:12" ht="30" x14ac:dyDescent="0.4">
      <c r="A161" s="125" t="s">
        <v>12586</v>
      </c>
      <c r="B161" s="817" t="s">
        <v>12587</v>
      </c>
      <c r="D161" s="157" t="s">
        <v>12588</v>
      </c>
      <c r="E161" s="38" t="s">
        <v>12589</v>
      </c>
      <c r="F161" s="44" t="s">
        <v>12590</v>
      </c>
      <c r="G161" s="43" t="s">
        <v>12591</v>
      </c>
      <c r="H161" s="828" t="s">
        <v>12592</v>
      </c>
      <c r="I161" s="68" t="s">
        <v>6952</v>
      </c>
      <c r="J161" s="67"/>
      <c r="K161" s="67"/>
      <c r="L161" s="67"/>
    </row>
    <row r="162" spans="1:12" ht="30" x14ac:dyDescent="0.4">
      <c r="A162" s="125" t="s">
        <v>11634</v>
      </c>
      <c r="B162" s="817" t="s">
        <v>12593</v>
      </c>
      <c r="D162" s="157" t="s">
        <v>12594</v>
      </c>
      <c r="E162" s="38" t="s">
        <v>12595</v>
      </c>
      <c r="F162" s="44" t="s">
        <v>12596</v>
      </c>
      <c r="G162" s="43" t="s">
        <v>12597</v>
      </c>
      <c r="H162" s="73" t="s">
        <v>12598</v>
      </c>
      <c r="I162" s="68" t="s">
        <v>6957</v>
      </c>
      <c r="J162" s="67"/>
      <c r="K162" s="67"/>
      <c r="L162" s="67"/>
    </row>
    <row r="163" spans="1:12" ht="30" x14ac:dyDescent="0.4">
      <c r="A163" s="125" t="s">
        <v>8848</v>
      </c>
      <c r="B163" s="817" t="s">
        <v>12599</v>
      </c>
      <c r="D163" s="157" t="s">
        <v>12600</v>
      </c>
      <c r="E163" s="38" t="s">
        <v>12601</v>
      </c>
      <c r="F163" s="44" t="s">
        <v>12602</v>
      </c>
      <c r="G163" s="43" t="s">
        <v>12603</v>
      </c>
      <c r="H163" s="828" t="s">
        <v>12604</v>
      </c>
      <c r="I163" s="68" t="s">
        <v>7317</v>
      </c>
      <c r="J163" s="67"/>
      <c r="K163" s="67"/>
      <c r="L163" s="67"/>
    </row>
    <row r="164" spans="1:12" ht="30" x14ac:dyDescent="0.4">
      <c r="A164" s="125" t="s">
        <v>8848</v>
      </c>
      <c r="B164" s="817" t="s">
        <v>12605</v>
      </c>
      <c r="D164" s="157" t="s">
        <v>12606</v>
      </c>
      <c r="E164" s="38" t="s">
        <v>12607</v>
      </c>
      <c r="F164" s="44" t="s">
        <v>12608</v>
      </c>
      <c r="G164" s="43" t="s">
        <v>12609</v>
      </c>
      <c r="H164" s="828" t="s">
        <v>12610</v>
      </c>
      <c r="I164" s="68" t="s">
        <v>7324</v>
      </c>
      <c r="J164" s="67"/>
      <c r="K164" s="67"/>
      <c r="L164" s="67"/>
    </row>
    <row r="165" spans="1:12" ht="30" x14ac:dyDescent="0.4">
      <c r="A165" s="125" t="s">
        <v>5502</v>
      </c>
      <c r="B165" s="817" t="s">
        <v>12611</v>
      </c>
      <c r="D165" s="157" t="s">
        <v>12612</v>
      </c>
      <c r="E165" s="38" t="s">
        <v>12613</v>
      </c>
      <c r="F165" s="44" t="s">
        <v>12614</v>
      </c>
      <c r="G165" s="43" t="s">
        <v>12615</v>
      </c>
      <c r="H165" s="69" t="s">
        <v>786</v>
      </c>
      <c r="I165" s="68"/>
      <c r="J165" s="67"/>
      <c r="K165" s="67"/>
      <c r="L165" s="67"/>
    </row>
    <row r="166" spans="1:12" ht="30" x14ac:dyDescent="0.4">
      <c r="A166" s="125" t="s">
        <v>11634</v>
      </c>
      <c r="B166" s="817" t="s">
        <v>12616</v>
      </c>
      <c r="D166" s="157" t="s">
        <v>12617</v>
      </c>
      <c r="E166" s="38" t="s">
        <v>12618</v>
      </c>
      <c r="F166" s="44" t="s">
        <v>12619</v>
      </c>
      <c r="G166" s="43" t="s">
        <v>12620</v>
      </c>
      <c r="H166" s="828" t="s">
        <v>12621</v>
      </c>
      <c r="I166" s="68" t="s">
        <v>6991</v>
      </c>
      <c r="J166" s="67"/>
      <c r="K166" s="67"/>
      <c r="L166" s="67"/>
    </row>
    <row r="167" spans="1:12" ht="30" x14ac:dyDescent="0.4">
      <c r="A167" s="125" t="s">
        <v>11634</v>
      </c>
      <c r="B167" s="817" t="s">
        <v>12622</v>
      </c>
      <c r="D167" s="157" t="s">
        <v>12623</v>
      </c>
      <c r="E167" s="38" t="s">
        <v>12624</v>
      </c>
      <c r="F167" s="44" t="s">
        <v>12625</v>
      </c>
      <c r="G167" s="43" t="s">
        <v>12626</v>
      </c>
      <c r="H167" s="828" t="s">
        <v>12627</v>
      </c>
      <c r="I167" s="68" t="s">
        <v>6997</v>
      </c>
      <c r="J167" s="67"/>
      <c r="K167" s="67"/>
      <c r="L167" s="67"/>
    </row>
    <row r="168" spans="1:12" ht="30" x14ac:dyDescent="0.4">
      <c r="A168" s="125" t="s">
        <v>11634</v>
      </c>
      <c r="B168" s="817" t="s">
        <v>12628</v>
      </c>
      <c r="D168" s="157" t="s">
        <v>12629</v>
      </c>
      <c r="E168" s="38" t="s">
        <v>12630</v>
      </c>
      <c r="F168" s="44" t="s">
        <v>12631</v>
      </c>
      <c r="G168" s="43" t="s">
        <v>12435</v>
      </c>
      <c r="H168" s="828" t="s">
        <v>8587</v>
      </c>
      <c r="I168" s="68" t="s">
        <v>7193</v>
      </c>
      <c r="J168" s="67"/>
      <c r="K168" s="67"/>
      <c r="L168" s="67"/>
    </row>
    <row r="169" spans="1:12" ht="30" x14ac:dyDescent="0.4">
      <c r="A169" s="125" t="s">
        <v>11634</v>
      </c>
      <c r="B169" s="817" t="s">
        <v>12632</v>
      </c>
      <c r="D169" s="157" t="s">
        <v>12633</v>
      </c>
      <c r="E169" s="38" t="s">
        <v>12634</v>
      </c>
      <c r="F169" s="44" t="s">
        <v>12635</v>
      </c>
      <c r="G169" s="43" t="s">
        <v>12435</v>
      </c>
      <c r="H169" s="828" t="s">
        <v>12636</v>
      </c>
      <c r="I169" s="68" t="s">
        <v>7009</v>
      </c>
      <c r="J169" s="67"/>
      <c r="K169" s="67"/>
      <c r="L169" s="67"/>
    </row>
    <row r="170" spans="1:12" ht="30" x14ac:dyDescent="0.4">
      <c r="A170" s="125" t="s">
        <v>11634</v>
      </c>
      <c r="B170" s="817" t="s">
        <v>12637</v>
      </c>
      <c r="D170" s="157" t="s">
        <v>12638</v>
      </c>
      <c r="E170" s="38" t="s">
        <v>12639</v>
      </c>
      <c r="F170" s="44" t="s">
        <v>12640</v>
      </c>
      <c r="G170" s="43" t="s">
        <v>12435</v>
      </c>
      <c r="H170" s="828" t="s">
        <v>12641</v>
      </c>
      <c r="I170" s="68" t="s">
        <v>7162</v>
      </c>
      <c r="J170" s="67"/>
      <c r="K170" s="67"/>
      <c r="L170" s="67"/>
    </row>
    <row r="171" spans="1:12" ht="30" x14ac:dyDescent="0.4">
      <c r="A171" s="125" t="s">
        <v>11634</v>
      </c>
      <c r="B171" s="817" t="s">
        <v>12642</v>
      </c>
      <c r="D171" s="157" t="s">
        <v>12643</v>
      </c>
      <c r="E171" s="38" t="s">
        <v>12644</v>
      </c>
      <c r="F171" s="44" t="s">
        <v>12645</v>
      </c>
      <c r="G171" s="43" t="s">
        <v>12435</v>
      </c>
      <c r="H171" s="828" t="s">
        <v>4289</v>
      </c>
      <c r="I171" s="68" t="s">
        <v>7015</v>
      </c>
      <c r="J171" s="67"/>
      <c r="K171" s="67"/>
      <c r="L171" s="67"/>
    </row>
    <row r="172" spans="1:12" ht="30" x14ac:dyDescent="0.4">
      <c r="A172" s="125" t="s">
        <v>10969</v>
      </c>
      <c r="B172" s="817" t="s">
        <v>12646</v>
      </c>
      <c r="D172" s="157" t="s">
        <v>12647</v>
      </c>
      <c r="E172" s="38" t="s">
        <v>12648</v>
      </c>
      <c r="F172" s="44" t="s">
        <v>12649</v>
      </c>
      <c r="G172" s="43" t="s">
        <v>12650</v>
      </c>
      <c r="H172" s="828" t="s">
        <v>12651</v>
      </c>
      <c r="I172" s="150" t="s">
        <v>3252</v>
      </c>
      <c r="J172" s="841"/>
      <c r="K172" s="67"/>
      <c r="L172" s="67"/>
    </row>
    <row r="173" spans="1:12" ht="30" x14ac:dyDescent="0.4">
      <c r="A173" s="125" t="s">
        <v>10851</v>
      </c>
      <c r="B173" s="817" t="s">
        <v>12652</v>
      </c>
      <c r="D173" s="157" t="s">
        <v>12653</v>
      </c>
      <c r="E173" s="38" t="s">
        <v>12654</v>
      </c>
      <c r="F173" s="44" t="s">
        <v>12655</v>
      </c>
      <c r="G173" s="43" t="s">
        <v>12656</v>
      </c>
      <c r="H173" s="828" t="s">
        <v>12657</v>
      </c>
      <c r="I173" s="150" t="s">
        <v>7029</v>
      </c>
      <c r="J173" s="67"/>
      <c r="K173" s="67"/>
      <c r="L173" s="67"/>
    </row>
    <row r="174" spans="1:12" ht="30" x14ac:dyDescent="0.4">
      <c r="A174" s="125" t="s">
        <v>8178</v>
      </c>
      <c r="B174" s="817" t="s">
        <v>12658</v>
      </c>
      <c r="D174" s="157" t="s">
        <v>12659</v>
      </c>
      <c r="E174" s="38" t="s">
        <v>12660</v>
      </c>
      <c r="F174" s="44" t="s">
        <v>12661</v>
      </c>
      <c r="G174" s="43" t="s">
        <v>12662</v>
      </c>
      <c r="H174" s="54" t="s">
        <v>10194</v>
      </c>
      <c r="I174" s="150"/>
      <c r="J174" s="67"/>
      <c r="K174" s="67"/>
      <c r="L174" s="67"/>
    </row>
    <row r="175" spans="1:12" ht="30" x14ac:dyDescent="0.4">
      <c r="A175" s="125" t="s">
        <v>5502</v>
      </c>
      <c r="B175" s="817" t="s">
        <v>12663</v>
      </c>
      <c r="D175" s="157" t="s">
        <v>12664</v>
      </c>
      <c r="E175" s="38" t="s">
        <v>12665</v>
      </c>
      <c r="F175" s="44" t="s">
        <v>12666</v>
      </c>
      <c r="G175" s="43" t="s">
        <v>12667</v>
      </c>
      <c r="H175" s="828" t="s">
        <v>12668</v>
      </c>
      <c r="I175" s="150" t="s">
        <v>7034</v>
      </c>
      <c r="J175" s="67"/>
      <c r="K175" s="67"/>
      <c r="L175" s="67"/>
    </row>
    <row r="176" spans="1:12" ht="30" x14ac:dyDescent="0.4">
      <c r="A176" s="125" t="s">
        <v>7910</v>
      </c>
      <c r="B176" s="817" t="s">
        <v>12669</v>
      </c>
      <c r="D176" s="157" t="s">
        <v>753</v>
      </c>
      <c r="E176" s="38" t="s">
        <v>754</v>
      </c>
      <c r="F176" s="44" t="s">
        <v>755</v>
      </c>
      <c r="G176" s="43" t="s">
        <v>12670</v>
      </c>
      <c r="H176" s="54" t="s">
        <v>12671</v>
      </c>
      <c r="I176" s="150" t="s">
        <v>7071</v>
      </c>
      <c r="J176" s="67"/>
      <c r="K176" s="67"/>
      <c r="L176" s="67"/>
    </row>
    <row r="177" spans="1:12" ht="30" x14ac:dyDescent="0.4">
      <c r="A177" s="125" t="s">
        <v>11634</v>
      </c>
      <c r="B177" s="817" t="s">
        <v>12672</v>
      </c>
      <c r="D177" s="157" t="s">
        <v>12673</v>
      </c>
      <c r="E177" s="38" t="s">
        <v>12674</v>
      </c>
      <c r="F177" s="44" t="s">
        <v>12675</v>
      </c>
      <c r="G177" s="43" t="s">
        <v>12676</v>
      </c>
      <c r="H177" s="828" t="s">
        <v>12677</v>
      </c>
      <c r="I177" s="150" t="s">
        <v>7182</v>
      </c>
      <c r="J177" s="67"/>
      <c r="K177" s="67"/>
      <c r="L177" s="67"/>
    </row>
    <row r="178" spans="1:12" ht="30" x14ac:dyDescent="0.4">
      <c r="A178" s="125" t="s">
        <v>337</v>
      </c>
      <c r="B178" s="817" t="s">
        <v>12678</v>
      </c>
      <c r="D178" s="157" t="s">
        <v>12679</v>
      </c>
      <c r="E178" s="38" t="s">
        <v>12680</v>
      </c>
      <c r="F178" s="44" t="s">
        <v>12681</v>
      </c>
      <c r="G178" s="43" t="s">
        <v>12682</v>
      </c>
      <c r="H178" s="54" t="s">
        <v>12683</v>
      </c>
      <c r="I178" s="150" t="s">
        <v>7156</v>
      </c>
      <c r="J178" s="67"/>
      <c r="K178" s="67"/>
      <c r="L178" s="67"/>
    </row>
    <row r="179" spans="1:12" ht="30" x14ac:dyDescent="0.4">
      <c r="A179" s="125" t="s">
        <v>36</v>
      </c>
      <c r="B179" s="817" t="s">
        <v>12684</v>
      </c>
      <c r="D179" s="157" t="s">
        <v>12685</v>
      </c>
      <c r="E179" s="38" t="s">
        <v>12686</v>
      </c>
      <c r="F179" s="44" t="s">
        <v>12687</v>
      </c>
      <c r="G179" s="43" t="s">
        <v>12688</v>
      </c>
      <c r="H179" s="943" t="s">
        <v>12689</v>
      </c>
      <c r="I179" s="150" t="s">
        <v>6975</v>
      </c>
      <c r="J179" s="67"/>
      <c r="K179" s="67"/>
      <c r="L179" s="67"/>
    </row>
    <row r="180" spans="1:12" ht="30" x14ac:dyDescent="0.4">
      <c r="A180" s="125" t="s">
        <v>5502</v>
      </c>
      <c r="B180" s="817" t="s">
        <v>12690</v>
      </c>
      <c r="D180" s="157" t="s">
        <v>12691</v>
      </c>
      <c r="E180" s="38" t="s">
        <v>12692</v>
      </c>
      <c r="F180" s="44" t="s">
        <v>12693</v>
      </c>
      <c r="G180" s="57" t="s">
        <v>12694</v>
      </c>
      <c r="H180" s="973" t="s">
        <v>779</v>
      </c>
      <c r="I180" s="150"/>
      <c r="J180" s="67"/>
      <c r="K180" s="67"/>
      <c r="L180" s="67"/>
    </row>
    <row r="181" spans="1:12" ht="30" x14ac:dyDescent="0.4">
      <c r="A181" s="125" t="s">
        <v>7910</v>
      </c>
      <c r="B181" s="817" t="s">
        <v>12695</v>
      </c>
      <c r="D181" s="157" t="s">
        <v>760</v>
      </c>
      <c r="E181" s="38" t="s">
        <v>761</v>
      </c>
      <c r="F181" s="44" t="s">
        <v>762</v>
      </c>
      <c r="G181" s="57" t="s">
        <v>12696</v>
      </c>
      <c r="H181" s="71" t="s">
        <v>12697</v>
      </c>
      <c r="I181" s="846" t="s">
        <v>7294</v>
      </c>
    </row>
    <row r="182" spans="1:12" ht="56.25" x14ac:dyDescent="0.4">
      <c r="A182" s="125" t="s">
        <v>7910</v>
      </c>
      <c r="B182" s="817" t="s">
        <v>12698</v>
      </c>
      <c r="D182" s="157" t="s">
        <v>756</v>
      </c>
      <c r="E182" s="38" t="s">
        <v>757</v>
      </c>
      <c r="F182" s="44" t="s">
        <v>758</v>
      </c>
      <c r="G182" s="57" t="s">
        <v>12699</v>
      </c>
      <c r="H182" s="60" t="s">
        <v>763</v>
      </c>
      <c r="I182" s="846" t="s">
        <v>7615</v>
      </c>
    </row>
    <row r="183" spans="1:12" ht="30" x14ac:dyDescent="0.4">
      <c r="A183" s="125" t="s">
        <v>11837</v>
      </c>
      <c r="B183" s="817" t="s">
        <v>12700</v>
      </c>
      <c r="D183" s="157" t="s">
        <v>12701</v>
      </c>
      <c r="E183" s="38" t="s">
        <v>12702</v>
      </c>
      <c r="F183" s="44" t="s">
        <v>12703</v>
      </c>
      <c r="G183" s="57" t="s">
        <v>12704</v>
      </c>
      <c r="H183" s="71" t="s">
        <v>12705</v>
      </c>
      <c r="I183" s="846" t="s">
        <v>7930</v>
      </c>
    </row>
    <row r="184" spans="1:12" ht="30" x14ac:dyDescent="0.4">
      <c r="A184" s="125" t="s">
        <v>5334</v>
      </c>
      <c r="B184" s="817" t="s">
        <v>12706</v>
      </c>
      <c r="C184" s="113"/>
      <c r="D184" s="157" t="s">
        <v>12707</v>
      </c>
      <c r="E184" s="38" t="s">
        <v>12708</v>
      </c>
      <c r="F184" s="44" t="s">
        <v>12709</v>
      </c>
      <c r="G184" s="57" t="s">
        <v>12710</v>
      </c>
      <c r="H184" s="71" t="s">
        <v>12711</v>
      </c>
      <c r="I184" s="846" t="s">
        <v>7118</v>
      </c>
    </row>
    <row r="185" spans="1:12" ht="30" x14ac:dyDescent="0.4">
      <c r="A185" s="125" t="s">
        <v>8080</v>
      </c>
      <c r="B185" s="817" t="s">
        <v>12712</v>
      </c>
      <c r="D185" s="157" t="s">
        <v>12713</v>
      </c>
      <c r="E185" s="38" t="s">
        <v>12714</v>
      </c>
      <c r="F185" s="44" t="s">
        <v>12715</v>
      </c>
      <c r="G185" s="57" t="s">
        <v>12716</v>
      </c>
      <c r="H185" s="58" t="s">
        <v>10194</v>
      </c>
    </row>
    <row r="186" spans="1:12" ht="30" x14ac:dyDescent="0.4">
      <c r="A186" s="125" t="s">
        <v>5502</v>
      </c>
      <c r="B186" s="817" t="s">
        <v>12717</v>
      </c>
      <c r="D186" s="157" t="s">
        <v>12718</v>
      </c>
      <c r="E186" s="38" t="s">
        <v>12719</v>
      </c>
      <c r="F186" s="44" t="s">
        <v>12720</v>
      </c>
      <c r="G186" s="57" t="s">
        <v>12721</v>
      </c>
      <c r="H186" s="62" t="s">
        <v>786</v>
      </c>
    </row>
    <row r="187" spans="1:12" ht="30" x14ac:dyDescent="0.4">
      <c r="A187" s="125" t="s">
        <v>10969</v>
      </c>
      <c r="B187" s="817" t="s">
        <v>12722</v>
      </c>
      <c r="D187" s="157" t="s">
        <v>12723</v>
      </c>
      <c r="E187" s="38" t="s">
        <v>12724</v>
      </c>
      <c r="F187" s="44" t="s">
        <v>12725</v>
      </c>
      <c r="G187" s="43" t="s">
        <v>12726</v>
      </c>
      <c r="H187" s="62" t="s">
        <v>5337</v>
      </c>
    </row>
    <row r="188" spans="1:12" ht="30" x14ac:dyDescent="0.4">
      <c r="A188" s="125" t="s">
        <v>11837</v>
      </c>
      <c r="B188" s="817" t="s">
        <v>12727</v>
      </c>
      <c r="D188" s="157" t="s">
        <v>12728</v>
      </c>
      <c r="E188" s="38" t="s">
        <v>12729</v>
      </c>
      <c r="F188" s="44" t="s">
        <v>12730</v>
      </c>
      <c r="G188" s="57" t="s">
        <v>12731</v>
      </c>
      <c r="H188" s="71" t="s">
        <v>12711</v>
      </c>
      <c r="I188" s="59" t="s">
        <v>7137</v>
      </c>
    </row>
    <row r="189" spans="1:12" ht="30" x14ac:dyDescent="0.4">
      <c r="A189" s="125" t="s">
        <v>8080</v>
      </c>
      <c r="B189" s="817" t="s">
        <v>12732</v>
      </c>
      <c r="D189" s="157" t="s">
        <v>12733</v>
      </c>
      <c r="E189" s="38" t="s">
        <v>12734</v>
      </c>
      <c r="F189" s="44" t="s">
        <v>12735</v>
      </c>
      <c r="G189" s="57" t="s">
        <v>12736</v>
      </c>
      <c r="H189" s="58" t="s">
        <v>10194</v>
      </c>
    </row>
    <row r="190" spans="1:12" ht="30" x14ac:dyDescent="0.4">
      <c r="A190" s="125" t="s">
        <v>7910</v>
      </c>
      <c r="B190" s="817" t="s">
        <v>12737</v>
      </c>
      <c r="D190" s="157" t="s">
        <v>764</v>
      </c>
      <c r="E190" s="38" t="s">
        <v>765</v>
      </c>
      <c r="F190" s="44" t="s">
        <v>766</v>
      </c>
      <c r="G190" s="57" t="s">
        <v>12738</v>
      </c>
      <c r="H190" s="71" t="s">
        <v>767</v>
      </c>
      <c r="I190" s="59" t="s">
        <v>7150</v>
      </c>
    </row>
    <row r="191" spans="1:12" ht="30" x14ac:dyDescent="0.4">
      <c r="A191" s="125" t="s">
        <v>8080</v>
      </c>
      <c r="B191" s="817" t="s">
        <v>12739</v>
      </c>
      <c r="D191" s="157" t="s">
        <v>12740</v>
      </c>
      <c r="E191" s="38" t="s">
        <v>12741</v>
      </c>
      <c r="F191" s="44" t="s">
        <v>12742</v>
      </c>
      <c r="G191" s="57" t="s">
        <v>12743</v>
      </c>
      <c r="H191" s="58" t="s">
        <v>10194</v>
      </c>
      <c r="I191" s="846"/>
    </row>
    <row r="192" spans="1:12" ht="30" x14ac:dyDescent="0.4">
      <c r="A192" s="125" t="s">
        <v>11634</v>
      </c>
      <c r="B192" s="817" t="s">
        <v>12744</v>
      </c>
      <c r="D192" s="157" t="s">
        <v>12745</v>
      </c>
      <c r="E192" s="38" t="s">
        <v>12746</v>
      </c>
      <c r="F192" s="44" t="s">
        <v>12747</v>
      </c>
      <c r="G192" s="57" t="s">
        <v>12748</v>
      </c>
      <c r="H192" s="71" t="s">
        <v>12749</v>
      </c>
      <c r="I192" s="846"/>
    </row>
    <row r="193" spans="1:9" ht="30" x14ac:dyDescent="0.4">
      <c r="A193" s="125" t="s">
        <v>7910</v>
      </c>
      <c r="B193" s="817" t="s">
        <v>12750</v>
      </c>
      <c r="D193" s="157" t="s">
        <v>768</v>
      </c>
      <c r="E193" s="38" t="s">
        <v>769</v>
      </c>
      <c r="F193" s="44" t="s">
        <v>770</v>
      </c>
      <c r="G193" s="57" t="s">
        <v>12751</v>
      </c>
      <c r="H193" s="71" t="s">
        <v>771</v>
      </c>
      <c r="I193" s="846" t="s">
        <v>7168</v>
      </c>
    </row>
    <row r="194" spans="1:9" ht="30" x14ac:dyDescent="0.4">
      <c r="A194" s="125" t="s">
        <v>11634</v>
      </c>
      <c r="B194" s="817" t="s">
        <v>12752</v>
      </c>
      <c r="D194" s="157" t="s">
        <v>12753</v>
      </c>
      <c r="E194" s="38" t="s">
        <v>12754</v>
      </c>
      <c r="F194" s="44" t="s">
        <v>12755</v>
      </c>
      <c r="G194" s="57" t="s">
        <v>12756</v>
      </c>
      <c r="H194" s="118" t="s">
        <v>12545</v>
      </c>
      <c r="I194" s="846"/>
    </row>
    <row r="195" spans="1:9" ht="30" x14ac:dyDescent="0.4">
      <c r="A195" s="125" t="s">
        <v>11837</v>
      </c>
      <c r="B195" s="817" t="s">
        <v>12757</v>
      </c>
      <c r="D195" s="157" t="s">
        <v>12758</v>
      </c>
      <c r="E195" s="38" t="s">
        <v>12759</v>
      </c>
      <c r="F195" s="44" t="s">
        <v>12760</v>
      </c>
      <c r="G195" s="57" t="s">
        <v>12761</v>
      </c>
      <c r="H195" s="71" t="s">
        <v>12762</v>
      </c>
      <c r="I195" s="63" t="s">
        <v>7470</v>
      </c>
    </row>
    <row r="196" spans="1:9" ht="30" x14ac:dyDescent="0.4">
      <c r="A196" s="125" t="s">
        <v>11634</v>
      </c>
      <c r="B196" s="817" t="s">
        <v>12763</v>
      </c>
      <c r="D196" s="157" t="s">
        <v>12764</v>
      </c>
      <c r="E196" s="38" t="s">
        <v>12765</v>
      </c>
      <c r="F196" s="44" t="s">
        <v>12766</v>
      </c>
      <c r="G196" s="57" t="s">
        <v>12756</v>
      </c>
      <c r="H196" s="71" t="s">
        <v>12767</v>
      </c>
      <c r="I196" s="59" t="s">
        <v>7464</v>
      </c>
    </row>
    <row r="197" spans="1:9" ht="30" x14ac:dyDescent="0.4">
      <c r="A197" s="125" t="s">
        <v>7910</v>
      </c>
      <c r="B197" s="817" t="s">
        <v>12768</v>
      </c>
      <c r="D197" s="157" t="s">
        <v>772</v>
      </c>
      <c r="E197" s="38" t="s">
        <v>773</v>
      </c>
      <c r="F197" s="44" t="s">
        <v>774</v>
      </c>
      <c r="G197" s="57" t="s">
        <v>12769</v>
      </c>
      <c r="H197" s="62" t="s">
        <v>12124</v>
      </c>
      <c r="I197" s="59"/>
    </row>
    <row r="198" spans="1:9" ht="30" x14ac:dyDescent="0.4">
      <c r="A198" s="125" t="s">
        <v>11634</v>
      </c>
      <c r="B198" s="817" t="s">
        <v>12770</v>
      </c>
      <c r="D198" s="157" t="s">
        <v>12771</v>
      </c>
      <c r="E198" s="38" t="s">
        <v>12772</v>
      </c>
      <c r="F198" s="44" t="s">
        <v>12773</v>
      </c>
      <c r="G198" s="57" t="s">
        <v>12774</v>
      </c>
      <c r="H198" s="71" t="s">
        <v>12775</v>
      </c>
      <c r="I198" s="59" t="s">
        <v>7234</v>
      </c>
    </row>
    <row r="199" spans="1:9" ht="30" x14ac:dyDescent="0.4">
      <c r="A199" s="125" t="s">
        <v>8080</v>
      </c>
      <c r="B199" s="817" t="s">
        <v>12776</v>
      </c>
      <c r="D199" s="157" t="s">
        <v>12777</v>
      </c>
      <c r="E199" s="38" t="s">
        <v>12778</v>
      </c>
      <c r="F199" s="44" t="s">
        <v>12779</v>
      </c>
      <c r="G199" s="57" t="s">
        <v>12780</v>
      </c>
      <c r="H199" s="58" t="s">
        <v>10194</v>
      </c>
      <c r="I199" s="59"/>
    </row>
    <row r="200" spans="1:9" ht="30" x14ac:dyDescent="0.4">
      <c r="A200" s="125" t="s">
        <v>8080</v>
      </c>
      <c r="B200" s="817" t="s">
        <v>12781</v>
      </c>
      <c r="D200" s="157" t="s">
        <v>12782</v>
      </c>
      <c r="E200" s="38" t="s">
        <v>12783</v>
      </c>
      <c r="F200" s="44" t="s">
        <v>12784</v>
      </c>
      <c r="G200" s="57" t="s">
        <v>12785</v>
      </c>
      <c r="H200" s="58" t="s">
        <v>10194</v>
      </c>
      <c r="I200" s="59"/>
    </row>
    <row r="201" spans="1:9" ht="30" x14ac:dyDescent="0.4">
      <c r="A201" s="125" t="s">
        <v>8080</v>
      </c>
      <c r="B201" s="817" t="s">
        <v>12786</v>
      </c>
      <c r="D201" s="157" t="s">
        <v>12787</v>
      </c>
      <c r="E201" s="38" t="s">
        <v>12788</v>
      </c>
      <c r="F201" s="44" t="s">
        <v>12789</v>
      </c>
      <c r="G201" s="57" t="s">
        <v>12790</v>
      </c>
      <c r="H201" s="58" t="s">
        <v>10194</v>
      </c>
      <c r="I201" s="59"/>
    </row>
    <row r="202" spans="1:9" ht="30" x14ac:dyDescent="0.4">
      <c r="A202" s="125" t="s">
        <v>8080</v>
      </c>
      <c r="B202" s="817" t="s">
        <v>12791</v>
      </c>
      <c r="D202" s="157" t="s">
        <v>12792</v>
      </c>
      <c r="E202" s="38" t="s">
        <v>12793</v>
      </c>
      <c r="F202" s="44" t="s">
        <v>12794</v>
      </c>
      <c r="G202" s="57" t="s">
        <v>12795</v>
      </c>
      <c r="H202" s="58" t="s">
        <v>10194</v>
      </c>
      <c r="I202" s="59"/>
    </row>
    <row r="203" spans="1:9" ht="30" x14ac:dyDescent="0.4">
      <c r="A203" s="125" t="s">
        <v>9593</v>
      </c>
      <c r="B203" s="817" t="s">
        <v>12796</v>
      </c>
      <c r="D203" s="157" t="s">
        <v>12797</v>
      </c>
      <c r="E203" s="38" t="s">
        <v>12798</v>
      </c>
      <c r="F203" s="44" t="s">
        <v>12799</v>
      </c>
      <c r="G203" s="57" t="s">
        <v>12800</v>
      </c>
      <c r="H203" s="71" t="s">
        <v>12801</v>
      </c>
      <c r="I203" s="59" t="s">
        <v>8599</v>
      </c>
    </row>
    <row r="204" spans="1:9" ht="30" x14ac:dyDescent="0.4">
      <c r="A204" s="125" t="s">
        <v>10376</v>
      </c>
      <c r="B204" s="817" t="s">
        <v>12802</v>
      </c>
      <c r="D204" s="157" t="s">
        <v>12803</v>
      </c>
      <c r="E204" s="38" t="s">
        <v>12804</v>
      </c>
      <c r="F204" s="44" t="s">
        <v>12805</v>
      </c>
      <c r="G204" s="57" t="s">
        <v>12806</v>
      </c>
      <c r="H204" s="71" t="s">
        <v>12807</v>
      </c>
      <c r="I204" s="59" t="s">
        <v>7242</v>
      </c>
    </row>
    <row r="205" spans="1:9" ht="30" x14ac:dyDescent="0.4">
      <c r="A205" s="125" t="s">
        <v>8080</v>
      </c>
      <c r="B205" s="817" t="s">
        <v>12808</v>
      </c>
      <c r="D205" s="157" t="s">
        <v>12809</v>
      </c>
      <c r="E205" s="38" t="s">
        <v>12810</v>
      </c>
      <c r="F205" s="44" t="s">
        <v>12811</v>
      </c>
      <c r="G205" s="57" t="s">
        <v>12812</v>
      </c>
      <c r="H205" s="58" t="s">
        <v>10194</v>
      </c>
      <c r="I205" s="59"/>
    </row>
    <row r="206" spans="1:9" ht="30" x14ac:dyDescent="0.4">
      <c r="A206" s="125" t="s">
        <v>10969</v>
      </c>
      <c r="B206" s="817" t="s">
        <v>12813</v>
      </c>
      <c r="D206" s="157" t="s">
        <v>12814</v>
      </c>
      <c r="E206" s="38" t="s">
        <v>12815</v>
      </c>
      <c r="F206" s="44" t="s">
        <v>12816</v>
      </c>
      <c r="G206" s="57" t="s">
        <v>12817</v>
      </c>
      <c r="H206" s="71" t="s">
        <v>12818</v>
      </c>
      <c r="I206" s="59" t="s">
        <v>7281</v>
      </c>
    </row>
    <row r="207" spans="1:9" ht="30" x14ac:dyDescent="0.4">
      <c r="A207" s="125" t="s">
        <v>11634</v>
      </c>
      <c r="B207" s="817" t="s">
        <v>12819</v>
      </c>
      <c r="D207" s="157" t="s">
        <v>12820</v>
      </c>
      <c r="E207" s="38" t="s">
        <v>12821</v>
      </c>
      <c r="F207" s="44" t="s">
        <v>12822</v>
      </c>
      <c r="G207" s="57" t="s">
        <v>12823</v>
      </c>
      <c r="H207" s="62" t="s">
        <v>779</v>
      </c>
      <c r="I207" s="59"/>
    </row>
    <row r="208" spans="1:9" ht="30" x14ac:dyDescent="0.4">
      <c r="A208" s="125" t="s">
        <v>9593</v>
      </c>
      <c r="B208" s="817" t="s">
        <v>12824</v>
      </c>
      <c r="D208" s="157" t="s">
        <v>12825</v>
      </c>
      <c r="E208" s="38" t="s">
        <v>12826</v>
      </c>
      <c r="F208" s="44" t="s">
        <v>12827</v>
      </c>
      <c r="G208" s="57" t="s">
        <v>12828</v>
      </c>
      <c r="H208" s="58" t="s">
        <v>12829</v>
      </c>
      <c r="I208" s="59" t="s">
        <v>7348</v>
      </c>
    </row>
    <row r="209" spans="1:13" ht="30" x14ac:dyDescent="0.4">
      <c r="A209" s="125" t="s">
        <v>8080</v>
      </c>
      <c r="B209" s="817" t="s">
        <v>12830</v>
      </c>
      <c r="D209" s="157" t="s">
        <v>12831</v>
      </c>
      <c r="E209" s="38" t="s">
        <v>12832</v>
      </c>
      <c r="F209" s="44" t="s">
        <v>12833</v>
      </c>
      <c r="G209" s="57" t="s">
        <v>12834</v>
      </c>
      <c r="H209" s="58" t="s">
        <v>10194</v>
      </c>
      <c r="I209" s="946"/>
    </row>
    <row r="210" spans="1:13" ht="30" x14ac:dyDescent="0.4">
      <c r="A210" s="125" t="s">
        <v>8080</v>
      </c>
      <c r="B210" s="817" t="s">
        <v>12835</v>
      </c>
      <c r="D210" s="157" t="s">
        <v>12836</v>
      </c>
      <c r="E210" s="38" t="s">
        <v>12837</v>
      </c>
      <c r="F210" s="44" t="s">
        <v>12838</v>
      </c>
      <c r="G210" s="57" t="s">
        <v>12839</v>
      </c>
      <c r="H210" s="58" t="s">
        <v>10194</v>
      </c>
      <c r="I210" s="91"/>
    </row>
    <row r="211" spans="1:13" ht="30" x14ac:dyDescent="0.4">
      <c r="A211" s="125" t="s">
        <v>11634</v>
      </c>
      <c r="B211" s="817" t="s">
        <v>12840</v>
      </c>
      <c r="D211" s="157" t="s">
        <v>12841</v>
      </c>
      <c r="E211" s="38" t="s">
        <v>12842</v>
      </c>
      <c r="F211" s="44" t="s">
        <v>12843</v>
      </c>
      <c r="G211" s="57" t="s">
        <v>12844</v>
      </c>
      <c r="H211" s="71" t="s">
        <v>12845</v>
      </c>
      <c r="I211" s="846" t="s">
        <v>7262</v>
      </c>
    </row>
    <row r="212" spans="1:13" ht="30" x14ac:dyDescent="0.4">
      <c r="A212" s="125" t="s">
        <v>7910</v>
      </c>
      <c r="B212" s="817" t="s">
        <v>12846</v>
      </c>
      <c r="D212" s="157" t="s">
        <v>776</v>
      </c>
      <c r="E212" s="38" t="s">
        <v>777</v>
      </c>
      <c r="F212" s="44" t="s">
        <v>778</v>
      </c>
      <c r="G212" s="57" t="s">
        <v>12847</v>
      </c>
      <c r="H212" s="62" t="s">
        <v>779</v>
      </c>
      <c r="I212" s="946"/>
    </row>
    <row r="213" spans="1:13" ht="30" x14ac:dyDescent="0.4">
      <c r="A213" s="125" t="s">
        <v>8771</v>
      </c>
      <c r="B213" s="817" t="s">
        <v>12848</v>
      </c>
      <c r="D213" s="157" t="s">
        <v>12849</v>
      </c>
      <c r="E213" s="38" t="s">
        <v>12850</v>
      </c>
      <c r="F213" s="44" t="s">
        <v>12851</v>
      </c>
      <c r="G213" s="57" t="s">
        <v>12852</v>
      </c>
      <c r="H213" s="58" t="s">
        <v>10194</v>
      </c>
      <c r="I213" s="846"/>
    </row>
    <row r="214" spans="1:13" ht="30" x14ac:dyDescent="0.4">
      <c r="A214" s="125" t="s">
        <v>36</v>
      </c>
      <c r="B214" s="817" t="s">
        <v>12853</v>
      </c>
      <c r="D214" s="157" t="s">
        <v>12854</v>
      </c>
      <c r="E214" s="38" t="s">
        <v>12855</v>
      </c>
      <c r="F214" s="44" t="s">
        <v>12856</v>
      </c>
      <c r="G214" s="57" t="s">
        <v>12857</v>
      </c>
      <c r="H214" s="71" t="s">
        <v>12858</v>
      </c>
      <c r="I214" s="846" t="s">
        <v>8511</v>
      </c>
    </row>
    <row r="215" spans="1:13" ht="30" x14ac:dyDescent="0.4">
      <c r="A215" s="125" t="s">
        <v>10969</v>
      </c>
      <c r="B215" s="817" t="s">
        <v>12859</v>
      </c>
      <c r="D215" s="157" t="s">
        <v>12860</v>
      </c>
      <c r="E215" s="38" t="s">
        <v>12861</v>
      </c>
      <c r="F215" s="44" t="s">
        <v>12862</v>
      </c>
      <c r="G215" s="57" t="s">
        <v>12863</v>
      </c>
      <c r="H215" s="71" t="s">
        <v>12864</v>
      </c>
      <c r="I215" s="846" t="s">
        <v>7311</v>
      </c>
    </row>
    <row r="216" spans="1:13" ht="30" x14ac:dyDescent="0.4">
      <c r="A216" s="125" t="s">
        <v>9593</v>
      </c>
      <c r="B216" s="817" t="s">
        <v>12865</v>
      </c>
      <c r="D216" s="157" t="s">
        <v>12866</v>
      </c>
      <c r="E216" s="38" t="s">
        <v>12867</v>
      </c>
      <c r="F216" s="44" t="s">
        <v>12868</v>
      </c>
      <c r="G216" s="57" t="s">
        <v>12869</v>
      </c>
      <c r="H216" s="58" t="s">
        <v>12870</v>
      </c>
      <c r="I216" s="846" t="s">
        <v>7267</v>
      </c>
    </row>
    <row r="217" spans="1:13" ht="30" x14ac:dyDescent="0.4">
      <c r="A217" s="125" t="s">
        <v>9593</v>
      </c>
      <c r="B217" s="817" t="s">
        <v>12871</v>
      </c>
      <c r="D217" s="157" t="s">
        <v>12872</v>
      </c>
      <c r="E217" s="38" t="s">
        <v>12873</v>
      </c>
      <c r="F217" s="44" t="s">
        <v>12874</v>
      </c>
      <c r="G217" s="57" t="s">
        <v>12875</v>
      </c>
      <c r="H217" s="58" t="s">
        <v>12876</v>
      </c>
      <c r="I217" s="846" t="s">
        <v>3354</v>
      </c>
      <c r="M217" t="s">
        <v>12877</v>
      </c>
    </row>
    <row r="218" spans="1:13" ht="30" x14ac:dyDescent="0.4">
      <c r="A218" s="125" t="s">
        <v>9593</v>
      </c>
      <c r="B218" s="817" t="s">
        <v>12878</v>
      </c>
      <c r="D218" s="157" t="s">
        <v>12879</v>
      </c>
      <c r="E218" s="38" t="s">
        <v>12880</v>
      </c>
      <c r="F218" s="44" t="s">
        <v>12881</v>
      </c>
      <c r="G218" s="57" t="s">
        <v>12882</v>
      </c>
      <c r="H218" s="58" t="s">
        <v>12883</v>
      </c>
      <c r="I218" s="846" t="s">
        <v>7304</v>
      </c>
    </row>
    <row r="219" spans="1:13" ht="30" x14ac:dyDescent="0.4">
      <c r="A219" s="125" t="s">
        <v>337</v>
      </c>
      <c r="B219" s="817" t="s">
        <v>12884</v>
      </c>
      <c r="D219" s="157" t="s">
        <v>12885</v>
      </c>
      <c r="E219" s="38" t="s">
        <v>12886</v>
      </c>
      <c r="F219" s="44" t="s">
        <v>12887</v>
      </c>
      <c r="G219" s="57" t="s">
        <v>12888</v>
      </c>
      <c r="H219" s="71" t="s">
        <v>12889</v>
      </c>
    </row>
    <row r="220" spans="1:13" ht="30" x14ac:dyDescent="0.4">
      <c r="A220" s="125" t="s">
        <v>7910</v>
      </c>
      <c r="B220" s="817" t="s">
        <v>12890</v>
      </c>
      <c r="D220" s="157" t="s">
        <v>783</v>
      </c>
      <c r="E220" s="38" t="s">
        <v>784</v>
      </c>
      <c r="F220" s="44" t="s">
        <v>785</v>
      </c>
      <c r="G220" s="57" t="s">
        <v>12891</v>
      </c>
      <c r="H220" s="62" t="s">
        <v>786</v>
      </c>
    </row>
    <row r="221" spans="1:13" ht="56.25" x14ac:dyDescent="0.4">
      <c r="A221" s="125" t="s">
        <v>11634</v>
      </c>
      <c r="B221" s="817" t="s">
        <v>12892</v>
      </c>
      <c r="D221" s="157" t="s">
        <v>12893</v>
      </c>
      <c r="E221" s="38" t="s">
        <v>12894</v>
      </c>
      <c r="F221" s="44" t="s">
        <v>12895</v>
      </c>
      <c r="G221" s="57" t="s">
        <v>12896</v>
      </c>
      <c r="H221" s="974" t="s">
        <v>12897</v>
      </c>
      <c r="I221" s="846" t="s">
        <v>7341</v>
      </c>
    </row>
    <row r="222" spans="1:13" ht="30" x14ac:dyDescent="0.4">
      <c r="A222" s="125" t="s">
        <v>8080</v>
      </c>
      <c r="B222" s="817" t="s">
        <v>12898</v>
      </c>
      <c r="D222" s="157" t="s">
        <v>12899</v>
      </c>
      <c r="E222" s="38" t="s">
        <v>12900</v>
      </c>
      <c r="F222" s="44" t="s">
        <v>12901</v>
      </c>
      <c r="G222" s="57" t="s">
        <v>12902</v>
      </c>
      <c r="H222" s="58" t="s">
        <v>10194</v>
      </c>
    </row>
    <row r="223" spans="1:13" ht="30" x14ac:dyDescent="0.4">
      <c r="A223" s="125" t="s">
        <v>8080</v>
      </c>
      <c r="B223" s="817" t="s">
        <v>12903</v>
      </c>
      <c r="D223" s="157" t="s">
        <v>12904</v>
      </c>
      <c r="E223" s="38" t="s">
        <v>12905</v>
      </c>
      <c r="F223" s="44" t="s">
        <v>12906</v>
      </c>
      <c r="G223" s="57" t="s">
        <v>12907</v>
      </c>
      <c r="H223" s="58" t="s">
        <v>10194</v>
      </c>
    </row>
    <row r="224" spans="1:13" ht="30" x14ac:dyDescent="0.4">
      <c r="A224" s="125" t="s">
        <v>9593</v>
      </c>
      <c r="B224" s="817" t="s">
        <v>12908</v>
      </c>
      <c r="D224" s="157" t="s">
        <v>12909</v>
      </c>
      <c r="E224" s="38" t="s">
        <v>12910</v>
      </c>
      <c r="F224" s="44" t="s">
        <v>12911</v>
      </c>
      <c r="G224" s="57" t="s">
        <v>12912</v>
      </c>
      <c r="H224" s="62" t="s">
        <v>786</v>
      </c>
    </row>
    <row r="225" spans="1:13" ht="30" x14ac:dyDescent="0.4">
      <c r="A225" s="125" t="s">
        <v>11634</v>
      </c>
      <c r="B225" s="817" t="s">
        <v>12913</v>
      </c>
      <c r="D225" s="157" t="s">
        <v>12914</v>
      </c>
      <c r="E225" s="38" t="s">
        <v>12915</v>
      </c>
      <c r="F225" s="44" t="s">
        <v>12916</v>
      </c>
      <c r="G225" s="57" t="s">
        <v>12917</v>
      </c>
      <c r="H225" s="71" t="s">
        <v>12918</v>
      </c>
      <c r="I225" s="63" t="s">
        <v>7476</v>
      </c>
    </row>
    <row r="226" spans="1:13" ht="30" x14ac:dyDescent="0.4">
      <c r="A226" s="125" t="s">
        <v>12323</v>
      </c>
      <c r="B226" s="817" t="s">
        <v>12919</v>
      </c>
      <c r="D226" s="157" t="s">
        <v>12920</v>
      </c>
      <c r="E226" s="38" t="s">
        <v>12921</v>
      </c>
      <c r="F226" s="44" t="s">
        <v>12922</v>
      </c>
      <c r="G226" s="57" t="s">
        <v>12923</v>
      </c>
      <c r="H226" s="58" t="s">
        <v>12924</v>
      </c>
      <c r="I226" s="72">
        <v>1406</v>
      </c>
      <c r="M226" t="s">
        <v>12925</v>
      </c>
    </row>
    <row r="227" spans="1:13" ht="30" x14ac:dyDescent="0.4">
      <c r="A227" s="125" t="s">
        <v>9593</v>
      </c>
      <c r="B227" s="817" t="s">
        <v>12926</v>
      </c>
      <c r="D227" s="157" t="s">
        <v>12927</v>
      </c>
      <c r="E227" s="38" t="s">
        <v>12928</v>
      </c>
      <c r="F227" s="44" t="s">
        <v>12929</v>
      </c>
      <c r="G227" s="57" t="s">
        <v>12930</v>
      </c>
      <c r="H227" s="71" t="s">
        <v>12931</v>
      </c>
      <c r="I227" s="63" t="s">
        <v>7360</v>
      </c>
    </row>
    <row r="228" spans="1:13" ht="30" x14ac:dyDescent="0.4">
      <c r="A228" s="125" t="s">
        <v>10376</v>
      </c>
      <c r="B228" s="817" t="s">
        <v>12932</v>
      </c>
      <c r="D228" s="157" t="s">
        <v>12933</v>
      </c>
      <c r="E228" s="38" t="s">
        <v>12934</v>
      </c>
      <c r="F228" s="44" t="s">
        <v>12935</v>
      </c>
      <c r="G228" s="57" t="s">
        <v>12936</v>
      </c>
      <c r="H228" s="845" t="s">
        <v>12937</v>
      </c>
      <c r="I228" s="63" t="s">
        <v>8729</v>
      </c>
    </row>
    <row r="229" spans="1:13" ht="30" x14ac:dyDescent="0.4">
      <c r="A229" s="164" t="s">
        <v>10969</v>
      </c>
      <c r="B229" s="861" t="s">
        <v>12938</v>
      </c>
      <c r="C229" s="954"/>
      <c r="D229" s="165" t="s">
        <v>12939</v>
      </c>
      <c r="E229" s="675" t="s">
        <v>12940</v>
      </c>
      <c r="F229" s="680" t="s">
        <v>12941</v>
      </c>
      <c r="G229" s="864" t="s">
        <v>12942</v>
      </c>
      <c r="H229" s="953" t="s">
        <v>12943</v>
      </c>
      <c r="I229" s="63" t="s">
        <v>7405</v>
      </c>
    </row>
  </sheetData>
  <mergeCells count="7">
    <mergeCell ref="I19:K19"/>
    <mergeCell ref="I22:L22"/>
    <mergeCell ref="A1:A2"/>
    <mergeCell ref="B1:B2"/>
    <mergeCell ref="D1:H1"/>
    <mergeCell ref="I16:K16"/>
    <mergeCell ref="I18:K18"/>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8"/>
  <sheetViews>
    <sheetView zoomScaleNormal="100" workbookViewId="0"/>
  </sheetViews>
  <sheetFormatPr defaultRowHeight="15" x14ac:dyDescent="0.25"/>
  <cols>
    <col min="1" max="1" width="8.7109375" customWidth="1"/>
    <col min="2" max="2" width="93" customWidth="1"/>
    <col min="3" max="3" width="26.7109375" customWidth="1"/>
    <col min="4" max="4" width="14.85546875" customWidth="1"/>
    <col min="5" max="1025" width="8.7109375" customWidth="1"/>
  </cols>
  <sheetData>
    <row r="1" spans="1:4" ht="27.75" x14ac:dyDescent="0.4">
      <c r="A1" s="1283" t="s">
        <v>10039</v>
      </c>
      <c r="B1" s="1283"/>
      <c r="C1" s="1283"/>
      <c r="D1" s="1283"/>
    </row>
    <row r="2" spans="1:4" ht="30" x14ac:dyDescent="0.4">
      <c r="A2" s="30" t="s">
        <v>4</v>
      </c>
      <c r="B2" s="43" t="s">
        <v>12944</v>
      </c>
      <c r="C2" s="38" t="s">
        <v>12187</v>
      </c>
      <c r="D2" s="44" t="s">
        <v>12188</v>
      </c>
    </row>
    <row r="3" spans="1:4" ht="30" x14ac:dyDescent="0.4">
      <c r="A3" s="30" t="s">
        <v>7</v>
      </c>
      <c r="B3" s="43" t="s">
        <v>12945</v>
      </c>
      <c r="C3" s="38" t="s">
        <v>12193</v>
      </c>
      <c r="D3" s="44" t="s">
        <v>12194</v>
      </c>
    </row>
    <row r="4" spans="1:4" ht="30" x14ac:dyDescent="0.4">
      <c r="A4" s="30" t="s">
        <v>9</v>
      </c>
      <c r="B4" s="43" t="s">
        <v>12946</v>
      </c>
      <c r="C4" s="38" t="s">
        <v>12198</v>
      </c>
      <c r="D4" s="44" t="s">
        <v>12199</v>
      </c>
    </row>
    <row r="5" spans="1:4" ht="30" x14ac:dyDescent="0.4">
      <c r="A5" s="30" t="s">
        <v>11</v>
      </c>
      <c r="B5" s="43" t="s">
        <v>12947</v>
      </c>
      <c r="C5" s="38" t="s">
        <v>12204</v>
      </c>
      <c r="D5" s="44" t="s">
        <v>12205</v>
      </c>
    </row>
    <row r="6" spans="1:4" ht="30" x14ac:dyDescent="0.4">
      <c r="A6" s="30" t="s">
        <v>13</v>
      </c>
      <c r="B6" s="43" t="s">
        <v>12372</v>
      </c>
      <c r="C6" s="38" t="s">
        <v>12373</v>
      </c>
      <c r="D6" s="44" t="s">
        <v>12374</v>
      </c>
    </row>
    <row r="7" spans="1:4" ht="30" x14ac:dyDescent="0.4">
      <c r="A7" s="30" t="s">
        <v>16</v>
      </c>
      <c r="B7" s="43" t="s">
        <v>12948</v>
      </c>
      <c r="C7" s="38" t="s">
        <v>12401</v>
      </c>
      <c r="D7" s="44" t="s">
        <v>12402</v>
      </c>
    </row>
    <row r="8" spans="1:4" ht="30" hidden="1" x14ac:dyDescent="0.4">
      <c r="A8" s="30" t="s">
        <v>19</v>
      </c>
      <c r="B8" s="45"/>
      <c r="C8" s="46"/>
      <c r="D8" s="44"/>
    </row>
    <row r="9" spans="1:4" ht="30" hidden="1" x14ac:dyDescent="0.4">
      <c r="A9" s="30" t="s">
        <v>22</v>
      </c>
      <c r="B9" s="45"/>
      <c r="C9" s="46"/>
      <c r="D9" s="44"/>
    </row>
    <row r="10" spans="1:4" ht="30" hidden="1" x14ac:dyDescent="0.4">
      <c r="A10" s="30" t="s">
        <v>25</v>
      </c>
      <c r="B10" s="43"/>
      <c r="C10" s="38"/>
      <c r="D10" s="44"/>
    </row>
    <row r="11" spans="1:4" ht="30" hidden="1" x14ac:dyDescent="0.4">
      <c r="A11" s="30" t="s">
        <v>28</v>
      </c>
      <c r="B11" s="43"/>
      <c r="C11" s="38"/>
      <c r="D11" s="44"/>
    </row>
    <row r="12" spans="1:4" ht="30" hidden="1" x14ac:dyDescent="0.4">
      <c r="A12" s="30" t="s">
        <v>31</v>
      </c>
      <c r="B12" s="43"/>
      <c r="C12" s="38"/>
      <c r="D12" s="44"/>
    </row>
    <row r="13" spans="1:4" ht="30" hidden="1" x14ac:dyDescent="0.4">
      <c r="A13" s="30" t="s">
        <v>34</v>
      </c>
      <c r="B13" s="43"/>
      <c r="C13" s="38"/>
      <c r="D13" s="44"/>
    </row>
    <row r="14" spans="1:4" ht="30" hidden="1" x14ac:dyDescent="0.4">
      <c r="A14" s="30" t="s">
        <v>37</v>
      </c>
      <c r="B14" s="43"/>
      <c r="C14" s="38"/>
      <c r="D14" s="44"/>
    </row>
    <row r="15" spans="1:4" ht="30" hidden="1" x14ac:dyDescent="0.4">
      <c r="A15" s="30" t="s">
        <v>39</v>
      </c>
      <c r="B15" s="43"/>
      <c r="C15" s="38"/>
      <c r="D15" s="44"/>
    </row>
    <row r="16" spans="1:4" ht="30" hidden="1" x14ac:dyDescent="0.4">
      <c r="A16" s="30" t="s">
        <v>42</v>
      </c>
      <c r="B16" s="43"/>
      <c r="C16" s="38"/>
      <c r="D16" s="44"/>
    </row>
    <row r="17" spans="1:4" ht="30" hidden="1" x14ac:dyDescent="0.4">
      <c r="A17" s="30" t="s">
        <v>45</v>
      </c>
      <c r="B17" s="43"/>
      <c r="C17" s="38"/>
      <c r="D17" s="44"/>
    </row>
    <row r="18" spans="1:4" ht="30" hidden="1" x14ac:dyDescent="0.4">
      <c r="A18" s="30" t="s">
        <v>48</v>
      </c>
      <c r="B18" s="43"/>
      <c r="C18" s="38"/>
      <c r="D18" s="44"/>
    </row>
    <row r="19" spans="1:4" ht="30" hidden="1" x14ac:dyDescent="0.4">
      <c r="A19" s="30" t="s">
        <v>51</v>
      </c>
      <c r="B19" s="43"/>
      <c r="C19" s="38"/>
      <c r="D19" s="44"/>
    </row>
    <row r="20" spans="1:4" ht="30" hidden="1" x14ac:dyDescent="0.4">
      <c r="A20" s="30"/>
      <c r="B20" s="43"/>
      <c r="C20" s="38"/>
      <c r="D20" s="44"/>
    </row>
    <row r="21" spans="1:4" ht="30" hidden="1" x14ac:dyDescent="0.4">
      <c r="A21" s="30"/>
      <c r="B21" s="43"/>
      <c r="C21" s="38"/>
      <c r="D21" s="44"/>
    </row>
    <row r="22" spans="1:4" ht="30" hidden="1" x14ac:dyDescent="0.4">
      <c r="A22" s="30"/>
      <c r="B22" s="43"/>
      <c r="C22" s="38"/>
      <c r="D22" s="44"/>
    </row>
    <row r="23" spans="1:4" ht="30" hidden="1" x14ac:dyDescent="0.4">
      <c r="A23" s="30"/>
      <c r="B23" s="43"/>
      <c r="C23" s="38"/>
      <c r="D23" s="44"/>
    </row>
    <row r="24" spans="1:4" ht="30" hidden="1" x14ac:dyDescent="0.4">
      <c r="A24" s="30"/>
      <c r="B24" s="43"/>
      <c r="C24" s="38"/>
      <c r="D24" s="44"/>
    </row>
    <row r="25" spans="1:4" ht="30" hidden="1" x14ac:dyDescent="0.4">
      <c r="A25" s="30"/>
      <c r="B25" s="43"/>
      <c r="C25" s="38"/>
      <c r="D25" s="44"/>
    </row>
    <row r="26" spans="1:4" ht="30" hidden="1" x14ac:dyDescent="0.4">
      <c r="A26" s="30"/>
      <c r="B26" s="43"/>
      <c r="C26" s="38"/>
      <c r="D26" s="44"/>
    </row>
    <row r="27" spans="1:4" ht="30" hidden="1" x14ac:dyDescent="0.4">
      <c r="A27" s="30"/>
      <c r="B27" s="43"/>
      <c r="C27" s="38"/>
      <c r="D27" s="44"/>
    </row>
    <row r="28" spans="1:4" ht="30" hidden="1" x14ac:dyDescent="0.4">
      <c r="A28" s="30"/>
      <c r="B28" s="43"/>
      <c r="C28" s="38"/>
      <c r="D28" s="44"/>
    </row>
    <row r="29" spans="1:4" ht="30" hidden="1" x14ac:dyDescent="0.4">
      <c r="A29" s="30"/>
      <c r="B29" s="43"/>
      <c r="C29" s="38"/>
      <c r="D29" s="44"/>
    </row>
    <row r="30" spans="1:4" ht="30" hidden="1" x14ac:dyDescent="0.4">
      <c r="A30" s="30"/>
      <c r="B30" s="43"/>
      <c r="C30" s="38"/>
      <c r="D30" s="44"/>
    </row>
    <row r="31" spans="1:4" ht="30" hidden="1" x14ac:dyDescent="0.4">
      <c r="A31" s="30"/>
      <c r="B31" s="43"/>
      <c r="C31" s="38"/>
      <c r="D31" s="44"/>
    </row>
    <row r="32" spans="1:4" ht="30" hidden="1" x14ac:dyDescent="0.4">
      <c r="A32" s="30"/>
      <c r="B32" s="43"/>
      <c r="C32" s="38"/>
      <c r="D32" s="44"/>
    </row>
    <row r="33" spans="1:4" ht="30" hidden="1" x14ac:dyDescent="0.4">
      <c r="A33" s="30"/>
      <c r="B33" s="43"/>
      <c r="C33" s="38"/>
      <c r="D33" s="734"/>
    </row>
    <row r="34" spans="1:4" ht="30" hidden="1" x14ac:dyDescent="0.4">
      <c r="A34" s="30"/>
      <c r="B34" s="43"/>
      <c r="C34" s="38"/>
      <c r="D34" s="44"/>
    </row>
    <row r="35" spans="1:4" ht="30" hidden="1" x14ac:dyDescent="0.4">
      <c r="A35" s="30"/>
      <c r="B35" s="43"/>
      <c r="C35" s="38"/>
      <c r="D35" s="44"/>
    </row>
    <row r="36" spans="1:4" ht="30" hidden="1" x14ac:dyDescent="0.4">
      <c r="A36" s="30"/>
      <c r="B36" s="43"/>
      <c r="C36" s="38"/>
      <c r="D36" s="44"/>
    </row>
    <row r="37" spans="1:4" ht="30" hidden="1" x14ac:dyDescent="0.4">
      <c r="A37" s="30"/>
      <c r="B37" s="43"/>
      <c r="C37" s="39"/>
      <c r="D37" s="44"/>
    </row>
    <row r="38" spans="1:4" ht="30" hidden="1" x14ac:dyDescent="0.4">
      <c r="A38" s="30"/>
      <c r="B38" s="43"/>
      <c r="C38" s="39"/>
      <c r="D38" s="44"/>
    </row>
    <row r="39" spans="1:4" ht="30" hidden="1" x14ac:dyDescent="0.4">
      <c r="A39" s="30"/>
      <c r="B39" s="43"/>
      <c r="C39" s="39"/>
      <c r="D39" s="44"/>
    </row>
    <row r="40" spans="1:4" ht="30" hidden="1" x14ac:dyDescent="0.4">
      <c r="A40" s="30"/>
      <c r="B40" s="43"/>
      <c r="C40" s="39"/>
      <c r="D40" s="44"/>
    </row>
    <row r="41" spans="1:4" ht="30" hidden="1" x14ac:dyDescent="0.4">
      <c r="A41" s="30"/>
      <c r="B41" s="43"/>
      <c r="C41" s="39"/>
      <c r="D41" s="44"/>
    </row>
    <row r="42" spans="1:4" ht="30" hidden="1" x14ac:dyDescent="0.4">
      <c r="A42" s="30"/>
      <c r="B42" s="43"/>
      <c r="C42" s="39"/>
      <c r="D42" s="44"/>
    </row>
    <row r="43" spans="1:4" ht="30" hidden="1" x14ac:dyDescent="0.4">
      <c r="A43" s="30"/>
      <c r="B43" s="43"/>
      <c r="C43" s="39"/>
      <c r="D43" s="44"/>
    </row>
    <row r="44" spans="1:4" ht="30" hidden="1" x14ac:dyDescent="0.4">
      <c r="A44" s="30"/>
      <c r="B44" s="43"/>
      <c r="C44" s="39"/>
      <c r="D44" s="44"/>
    </row>
    <row r="45" spans="1:4" ht="30" hidden="1" x14ac:dyDescent="0.4">
      <c r="A45" s="30"/>
      <c r="B45" s="43"/>
      <c r="C45" s="39"/>
      <c r="D45" s="44"/>
    </row>
    <row r="46" spans="1:4" ht="30" hidden="1" x14ac:dyDescent="0.4">
      <c r="A46" s="30"/>
      <c r="B46" s="43"/>
      <c r="C46" s="39"/>
      <c r="D46" s="44"/>
    </row>
    <row r="48" spans="1:4" ht="27.75" x14ac:dyDescent="0.4">
      <c r="A48" s="1334" t="s">
        <v>337</v>
      </c>
      <c r="B48" s="1334"/>
      <c r="C48" s="1334"/>
      <c r="D48" s="1334"/>
    </row>
    <row r="49" spans="1:4" ht="30" x14ac:dyDescent="0.4">
      <c r="A49" s="866" t="s">
        <v>4</v>
      </c>
      <c r="B49" s="870" t="s">
        <v>12949</v>
      </c>
      <c r="C49" s="871" t="s">
        <v>11735</v>
      </c>
      <c r="D49" s="869" t="s">
        <v>11736</v>
      </c>
    </row>
    <row r="50" spans="1:4" ht="30" x14ac:dyDescent="0.4">
      <c r="A50" s="866" t="s">
        <v>7</v>
      </c>
      <c r="B50" s="867" t="s">
        <v>12950</v>
      </c>
      <c r="C50" s="868" t="s">
        <v>11968</v>
      </c>
      <c r="D50" s="869" t="s">
        <v>11969</v>
      </c>
    </row>
    <row r="51" spans="1:4" ht="30" x14ac:dyDescent="0.4">
      <c r="A51" s="866" t="s">
        <v>9</v>
      </c>
      <c r="B51" s="870" t="s">
        <v>12679</v>
      </c>
      <c r="C51" s="871" t="s">
        <v>12680</v>
      </c>
      <c r="D51" s="869" t="s">
        <v>12681</v>
      </c>
    </row>
    <row r="52" spans="1:4" ht="30" x14ac:dyDescent="0.4">
      <c r="A52" s="866" t="s">
        <v>11</v>
      </c>
      <c r="B52" s="870" t="s">
        <v>12885</v>
      </c>
      <c r="C52" s="871" t="s">
        <v>12886</v>
      </c>
      <c r="D52" s="869" t="s">
        <v>12887</v>
      </c>
    </row>
    <row r="53" spans="1:4" ht="30" hidden="1" x14ac:dyDescent="0.4">
      <c r="A53" s="866" t="s">
        <v>13</v>
      </c>
      <c r="B53" s="867"/>
      <c r="C53" s="868"/>
      <c r="D53" s="869"/>
    </row>
    <row r="54" spans="1:4" ht="30" hidden="1" x14ac:dyDescent="0.4">
      <c r="A54" s="866" t="s">
        <v>16</v>
      </c>
      <c r="B54" s="867"/>
      <c r="C54" s="868"/>
      <c r="D54" s="869"/>
    </row>
    <row r="55" spans="1:4" ht="30" hidden="1" x14ac:dyDescent="0.4">
      <c r="A55" s="866" t="s">
        <v>19</v>
      </c>
      <c r="B55" s="867"/>
      <c r="C55" s="868"/>
      <c r="D55" s="869"/>
    </row>
    <row r="56" spans="1:4" ht="30" hidden="1" x14ac:dyDescent="0.4">
      <c r="A56" s="866" t="s">
        <v>22</v>
      </c>
      <c r="B56" s="867"/>
      <c r="C56" s="868"/>
      <c r="D56" s="869"/>
    </row>
    <row r="57" spans="1:4" ht="30" hidden="1" x14ac:dyDescent="0.4">
      <c r="A57" s="866" t="s">
        <v>25</v>
      </c>
      <c r="B57" s="867"/>
      <c r="C57" s="868"/>
      <c r="D57" s="869"/>
    </row>
    <row r="58" spans="1:4" ht="30" hidden="1" x14ac:dyDescent="0.4">
      <c r="A58" s="866" t="s">
        <v>28</v>
      </c>
      <c r="B58" s="867"/>
      <c r="C58" s="868"/>
      <c r="D58" s="869"/>
    </row>
    <row r="59" spans="1:4" ht="30" hidden="1" x14ac:dyDescent="0.4">
      <c r="A59" s="866" t="s">
        <v>31</v>
      </c>
      <c r="B59" s="867"/>
      <c r="C59" s="868"/>
      <c r="D59" s="869"/>
    </row>
    <row r="60" spans="1:4" ht="30" hidden="1" x14ac:dyDescent="0.4">
      <c r="A60" s="866" t="s">
        <v>34</v>
      </c>
      <c r="B60" s="867"/>
      <c r="C60" s="868"/>
      <c r="D60" s="869"/>
    </row>
    <row r="61" spans="1:4" ht="30" hidden="1" x14ac:dyDescent="0.4">
      <c r="A61" s="866" t="s">
        <v>37</v>
      </c>
      <c r="B61" s="867"/>
      <c r="C61" s="868"/>
      <c r="D61" s="869"/>
    </row>
    <row r="62" spans="1:4" ht="30" hidden="1" x14ac:dyDescent="0.4">
      <c r="A62" s="866" t="s">
        <v>39</v>
      </c>
      <c r="B62" s="867"/>
      <c r="C62" s="868"/>
      <c r="D62" s="869"/>
    </row>
    <row r="63" spans="1:4" ht="30" hidden="1" x14ac:dyDescent="0.4">
      <c r="A63" s="866" t="s">
        <v>42</v>
      </c>
      <c r="B63" s="867"/>
      <c r="C63" s="868"/>
      <c r="D63" s="869"/>
    </row>
    <row r="64" spans="1:4" ht="30" hidden="1" x14ac:dyDescent="0.4">
      <c r="A64" s="866" t="s">
        <v>45</v>
      </c>
      <c r="B64" s="870"/>
      <c r="C64" s="871"/>
      <c r="D64" s="869"/>
    </row>
    <row r="65" spans="1:4" ht="30" hidden="1" x14ac:dyDescent="0.4">
      <c r="A65" s="866" t="s">
        <v>48</v>
      </c>
      <c r="B65" s="870"/>
      <c r="C65" s="871"/>
      <c r="D65" s="869"/>
    </row>
    <row r="66" spans="1:4" ht="30" hidden="1" x14ac:dyDescent="0.4">
      <c r="A66" s="866" t="s">
        <v>51</v>
      </c>
      <c r="B66" s="870"/>
      <c r="C66" s="871"/>
      <c r="D66" s="869"/>
    </row>
    <row r="67" spans="1:4" ht="30" hidden="1" x14ac:dyDescent="0.4">
      <c r="A67" s="866" t="s">
        <v>54</v>
      </c>
      <c r="B67" s="870"/>
      <c r="C67" s="871"/>
      <c r="D67" s="869"/>
    </row>
    <row r="68" spans="1:4" ht="30" hidden="1" x14ac:dyDescent="0.4">
      <c r="A68" s="866" t="s">
        <v>56</v>
      </c>
      <c r="B68" s="870"/>
      <c r="C68" s="871"/>
      <c r="D68" s="869"/>
    </row>
    <row r="69" spans="1:4" ht="30" hidden="1" x14ac:dyDescent="0.4">
      <c r="A69" s="866" t="s">
        <v>59</v>
      </c>
      <c r="B69" s="870"/>
      <c r="C69" s="871"/>
      <c r="D69" s="869"/>
    </row>
    <row r="70" spans="1:4" ht="30" hidden="1" x14ac:dyDescent="0.4">
      <c r="A70" s="866" t="s">
        <v>62</v>
      </c>
      <c r="B70" s="870"/>
      <c r="C70" s="871"/>
      <c r="D70" s="869"/>
    </row>
    <row r="71" spans="1:4" ht="30" hidden="1" x14ac:dyDescent="0.4">
      <c r="A71" s="866" t="s">
        <v>65</v>
      </c>
      <c r="B71" s="870"/>
      <c r="C71" s="871"/>
      <c r="D71" s="869"/>
    </row>
    <row r="72" spans="1:4" ht="30" hidden="1" x14ac:dyDescent="0.4">
      <c r="A72" s="866" t="s">
        <v>68</v>
      </c>
      <c r="B72" s="870"/>
      <c r="C72" s="871"/>
      <c r="D72" s="869"/>
    </row>
    <row r="73" spans="1:4" ht="30" hidden="1" x14ac:dyDescent="0.4">
      <c r="A73" s="866" t="s">
        <v>71</v>
      </c>
      <c r="B73" s="870"/>
      <c r="C73" s="871"/>
      <c r="D73" s="869"/>
    </row>
    <row r="74" spans="1:4" ht="30" hidden="1" x14ac:dyDescent="0.4">
      <c r="A74" s="866" t="s">
        <v>74</v>
      </c>
      <c r="B74" s="870"/>
      <c r="C74" s="871"/>
      <c r="D74" s="869"/>
    </row>
    <row r="75" spans="1:4" ht="30" hidden="1" x14ac:dyDescent="0.4">
      <c r="A75" s="866" t="s">
        <v>77</v>
      </c>
      <c r="B75" s="870"/>
      <c r="C75" s="871"/>
      <c r="D75" s="869"/>
    </row>
    <row r="76" spans="1:4" ht="30" hidden="1" x14ac:dyDescent="0.4">
      <c r="A76" s="866" t="s">
        <v>80</v>
      </c>
      <c r="B76" s="870"/>
      <c r="C76" s="871"/>
      <c r="D76" s="869"/>
    </row>
    <row r="77" spans="1:4" ht="30" hidden="1" x14ac:dyDescent="0.4">
      <c r="A77" s="866" t="s">
        <v>83</v>
      </c>
      <c r="B77" s="870"/>
      <c r="C77" s="871"/>
      <c r="D77" s="869"/>
    </row>
    <row r="78" spans="1:4" ht="30" hidden="1" x14ac:dyDescent="0.4">
      <c r="A78" s="866" t="s">
        <v>86</v>
      </c>
      <c r="B78" s="870"/>
      <c r="C78" s="871"/>
      <c r="D78" s="869"/>
    </row>
    <row r="79" spans="1:4" ht="30" hidden="1" x14ac:dyDescent="0.4">
      <c r="A79" s="866" t="s">
        <v>89</v>
      </c>
      <c r="B79" s="870"/>
      <c r="C79" s="871"/>
      <c r="D79" s="869"/>
    </row>
    <row r="80" spans="1:4" ht="30" hidden="1" x14ac:dyDescent="0.4">
      <c r="A80" s="866" t="s">
        <v>92</v>
      </c>
      <c r="B80" s="870"/>
      <c r="C80" s="871"/>
      <c r="D80" s="869"/>
    </row>
    <row r="81" spans="1:4" ht="30" hidden="1" x14ac:dyDescent="0.4">
      <c r="A81" s="866" t="s">
        <v>95</v>
      </c>
      <c r="B81" s="870"/>
      <c r="C81" s="871"/>
      <c r="D81" s="869"/>
    </row>
    <row r="82" spans="1:4" ht="30" hidden="1" x14ac:dyDescent="0.4">
      <c r="A82" s="866" t="s">
        <v>97</v>
      </c>
      <c r="B82" s="870"/>
      <c r="C82" s="871"/>
      <c r="D82" s="869"/>
    </row>
    <row r="83" spans="1:4" ht="30" hidden="1" x14ac:dyDescent="0.4">
      <c r="A83" s="866" t="s">
        <v>100</v>
      </c>
      <c r="B83" s="870"/>
      <c r="C83" s="871"/>
      <c r="D83" s="869"/>
    </row>
    <row r="85" spans="1:4" ht="27.75" x14ac:dyDescent="0.4">
      <c r="A85" s="1335" t="s">
        <v>4113</v>
      </c>
      <c r="B85" s="1335"/>
      <c r="C85" s="1335"/>
      <c r="D85" s="1335"/>
    </row>
    <row r="86" spans="1:4" ht="30" x14ac:dyDescent="0.4">
      <c r="A86" s="699" t="s">
        <v>4</v>
      </c>
      <c r="B86" s="775" t="s">
        <v>12951</v>
      </c>
      <c r="C86" s="776" t="s">
        <v>11840</v>
      </c>
      <c r="D86" s="687" t="s">
        <v>11841</v>
      </c>
    </row>
    <row r="87" spans="1:4" ht="30" x14ac:dyDescent="0.4">
      <c r="A87" s="699" t="s">
        <v>7</v>
      </c>
      <c r="B87" s="775" t="s">
        <v>12952</v>
      </c>
      <c r="C87" s="776" t="s">
        <v>11855</v>
      </c>
      <c r="D87" s="687" t="s">
        <v>11856</v>
      </c>
    </row>
    <row r="88" spans="1:4" ht="30" x14ac:dyDescent="0.4">
      <c r="A88" s="699" t="s">
        <v>9</v>
      </c>
      <c r="B88" s="775" t="s">
        <v>11978</v>
      </c>
      <c r="C88" s="776" t="s">
        <v>11979</v>
      </c>
      <c r="D88" s="687" t="s">
        <v>11980</v>
      </c>
    </row>
    <row r="89" spans="1:4" ht="30" x14ac:dyDescent="0.4">
      <c r="A89" s="699" t="s">
        <v>11</v>
      </c>
      <c r="B89" s="148" t="s">
        <v>12953</v>
      </c>
      <c r="C89" s="686" t="s">
        <v>12539</v>
      </c>
      <c r="D89" s="687" t="s">
        <v>12540</v>
      </c>
    </row>
    <row r="90" spans="1:4" ht="30" x14ac:dyDescent="0.4">
      <c r="A90" s="699" t="s">
        <v>13</v>
      </c>
      <c r="B90" s="148" t="s">
        <v>12954</v>
      </c>
      <c r="C90" s="686" t="s">
        <v>12576</v>
      </c>
      <c r="D90" s="687" t="s">
        <v>12577</v>
      </c>
    </row>
    <row r="91" spans="1:4" ht="30" x14ac:dyDescent="0.4">
      <c r="A91" s="699" t="s">
        <v>16</v>
      </c>
      <c r="B91" s="148" t="s">
        <v>12955</v>
      </c>
      <c r="C91" s="686" t="s">
        <v>12702</v>
      </c>
      <c r="D91" s="687" t="s">
        <v>12703</v>
      </c>
    </row>
    <row r="92" spans="1:4" ht="30" x14ac:dyDescent="0.4">
      <c r="A92" s="699" t="s">
        <v>19</v>
      </c>
      <c r="B92" s="148" t="s">
        <v>12728</v>
      </c>
      <c r="C92" s="686" t="s">
        <v>12729</v>
      </c>
      <c r="D92" s="687" t="s">
        <v>12730</v>
      </c>
    </row>
    <row r="93" spans="1:4" ht="30" x14ac:dyDescent="0.4">
      <c r="A93" s="699" t="s">
        <v>22</v>
      </c>
      <c r="B93" s="148" t="s">
        <v>12956</v>
      </c>
      <c r="C93" s="686" t="s">
        <v>12759</v>
      </c>
      <c r="D93" s="687" t="s">
        <v>12760</v>
      </c>
    </row>
    <row r="94" spans="1:4" ht="30" x14ac:dyDescent="0.4">
      <c r="A94" s="699" t="s">
        <v>25</v>
      </c>
      <c r="B94" s="148" t="s">
        <v>12803</v>
      </c>
      <c r="C94" s="686" t="s">
        <v>12804</v>
      </c>
      <c r="D94" s="687" t="s">
        <v>12805</v>
      </c>
    </row>
    <row r="95" spans="1:4" ht="30" x14ac:dyDescent="0.4">
      <c r="A95" s="699" t="s">
        <v>28</v>
      </c>
      <c r="B95" s="148" t="s">
        <v>12814</v>
      </c>
      <c r="C95" s="686" t="s">
        <v>12815</v>
      </c>
      <c r="D95" s="687" t="s">
        <v>12816</v>
      </c>
    </row>
    <row r="96" spans="1:4" ht="30" x14ac:dyDescent="0.4">
      <c r="A96" s="699" t="s">
        <v>31</v>
      </c>
      <c r="B96" s="148" t="s">
        <v>12939</v>
      </c>
      <c r="C96" s="686" t="s">
        <v>12940</v>
      </c>
      <c r="D96" s="687" t="s">
        <v>12941</v>
      </c>
    </row>
    <row r="97" spans="1:4" ht="30" hidden="1" x14ac:dyDescent="0.4">
      <c r="A97" s="699" t="s">
        <v>34</v>
      </c>
      <c r="B97" s="148"/>
      <c r="C97" s="686"/>
      <c r="D97" s="687"/>
    </row>
    <row r="98" spans="1:4" ht="30" hidden="1" x14ac:dyDescent="0.4">
      <c r="A98" s="699" t="s">
        <v>37</v>
      </c>
      <c r="B98" s="148"/>
      <c r="C98" s="686"/>
      <c r="D98" s="687"/>
    </row>
    <row r="99" spans="1:4" ht="30" hidden="1" x14ac:dyDescent="0.4">
      <c r="A99" s="699" t="s">
        <v>39</v>
      </c>
      <c r="B99" s="148"/>
      <c r="C99" s="686"/>
      <c r="D99" s="687"/>
    </row>
    <row r="100" spans="1:4" ht="30" hidden="1" x14ac:dyDescent="0.4">
      <c r="A100" s="699"/>
      <c r="B100" s="148"/>
      <c r="C100" s="686"/>
      <c r="D100" s="687"/>
    </row>
    <row r="101" spans="1:4" ht="30" hidden="1" x14ac:dyDescent="0.4">
      <c r="A101" s="699"/>
      <c r="B101" s="148"/>
      <c r="C101" s="686"/>
      <c r="D101" s="687"/>
    </row>
    <row r="102" spans="1:4" ht="30" hidden="1" x14ac:dyDescent="0.4">
      <c r="A102" s="699"/>
      <c r="B102" s="148"/>
      <c r="C102" s="686"/>
      <c r="D102" s="687"/>
    </row>
    <row r="103" spans="1:4" ht="30" hidden="1" x14ac:dyDescent="0.4">
      <c r="A103" s="699"/>
      <c r="B103" s="148"/>
      <c r="C103" s="686"/>
      <c r="D103" s="687"/>
    </row>
    <row r="104" spans="1:4" ht="30" hidden="1" x14ac:dyDescent="0.4">
      <c r="A104" s="699"/>
      <c r="B104" s="148"/>
      <c r="C104" s="686"/>
      <c r="D104" s="687"/>
    </row>
    <row r="105" spans="1:4" ht="30" hidden="1" x14ac:dyDescent="0.4">
      <c r="A105" s="699"/>
      <c r="B105" s="148"/>
      <c r="C105" s="686"/>
      <c r="D105" s="687"/>
    </row>
    <row r="106" spans="1:4" ht="30" hidden="1" x14ac:dyDescent="0.4">
      <c r="A106" s="699"/>
      <c r="B106" s="148"/>
      <c r="C106" s="686"/>
      <c r="D106" s="687"/>
    </row>
    <row r="107" spans="1:4" ht="30" hidden="1" x14ac:dyDescent="0.4">
      <c r="A107" s="699"/>
      <c r="B107" s="148"/>
      <c r="C107" s="686"/>
      <c r="D107" s="687"/>
    </row>
    <row r="108" spans="1:4" ht="30" hidden="1" x14ac:dyDescent="0.4">
      <c r="A108" s="699"/>
      <c r="B108" s="148"/>
      <c r="C108" s="686"/>
      <c r="D108" s="687"/>
    </row>
    <row r="109" spans="1:4" ht="30" hidden="1" x14ac:dyDescent="0.4">
      <c r="A109" s="699"/>
      <c r="B109" s="148"/>
      <c r="C109" s="686"/>
      <c r="D109" s="687"/>
    </row>
    <row r="110" spans="1:4" ht="30" hidden="1" x14ac:dyDescent="0.4">
      <c r="A110" s="699"/>
      <c r="B110" s="148"/>
      <c r="C110" s="686"/>
      <c r="D110" s="687"/>
    </row>
    <row r="111" spans="1:4" ht="30" hidden="1" x14ac:dyDescent="0.4">
      <c r="A111" s="699"/>
      <c r="B111" s="148"/>
      <c r="C111" s="686"/>
      <c r="D111" s="687"/>
    </row>
    <row r="112" spans="1:4" ht="30" hidden="1" x14ac:dyDescent="0.4">
      <c r="A112" s="699"/>
      <c r="B112" s="148"/>
      <c r="C112" s="686"/>
      <c r="D112" s="687"/>
    </row>
    <row r="113" spans="1:4" ht="30" hidden="1" x14ac:dyDescent="0.4">
      <c r="A113" s="699"/>
      <c r="B113" s="148"/>
      <c r="C113" s="686"/>
      <c r="D113" s="687"/>
    </row>
    <row r="114" spans="1:4" ht="30" hidden="1" x14ac:dyDescent="0.4">
      <c r="A114" s="699"/>
      <c r="B114" s="148"/>
      <c r="C114" s="686"/>
      <c r="D114" s="687"/>
    </row>
    <row r="116" spans="1:4" ht="27.75" x14ac:dyDescent="0.4">
      <c r="A116" s="1336" t="s">
        <v>6197</v>
      </c>
      <c r="B116" s="1336"/>
      <c r="C116" s="1336"/>
      <c r="D116" s="1336"/>
    </row>
    <row r="117" spans="1:4" ht="30" x14ac:dyDescent="0.4">
      <c r="A117" s="812" t="s">
        <v>4</v>
      </c>
      <c r="B117" s="873" t="s">
        <v>12957</v>
      </c>
      <c r="C117" s="874" t="s">
        <v>11772</v>
      </c>
      <c r="D117" s="813" t="s">
        <v>11773</v>
      </c>
    </row>
    <row r="118" spans="1:4" ht="30" x14ac:dyDescent="0.4">
      <c r="A118" s="812" t="s">
        <v>7</v>
      </c>
      <c r="B118" s="873" t="s">
        <v>12958</v>
      </c>
      <c r="C118" s="874" t="s">
        <v>11807</v>
      </c>
      <c r="D118" s="813" t="s">
        <v>11808</v>
      </c>
    </row>
    <row r="119" spans="1:4" ht="30" x14ac:dyDescent="0.4">
      <c r="A119" s="812" t="s">
        <v>9</v>
      </c>
      <c r="B119" s="873" t="s">
        <v>11827</v>
      </c>
      <c r="C119" s="874" t="s">
        <v>11828</v>
      </c>
      <c r="D119" s="813" t="s">
        <v>11829</v>
      </c>
    </row>
    <row r="120" spans="1:4" ht="30" x14ac:dyDescent="0.4">
      <c r="A120" s="812" t="s">
        <v>11</v>
      </c>
      <c r="B120" s="873" t="s">
        <v>11844</v>
      </c>
      <c r="C120" s="874" t="s">
        <v>11845</v>
      </c>
      <c r="D120" s="813" t="s">
        <v>11846</v>
      </c>
    </row>
    <row r="121" spans="1:4" ht="30" x14ac:dyDescent="0.4">
      <c r="A121" s="812" t="s">
        <v>13</v>
      </c>
      <c r="B121" s="873" t="s">
        <v>11930</v>
      </c>
      <c r="C121" s="874" t="s">
        <v>11931</v>
      </c>
      <c r="D121" s="813" t="s">
        <v>11932</v>
      </c>
    </row>
    <row r="122" spans="1:4" ht="30" x14ac:dyDescent="0.4">
      <c r="A122" s="812" t="s">
        <v>16</v>
      </c>
      <c r="B122" s="873" t="s">
        <v>12959</v>
      </c>
      <c r="C122" s="874" t="s">
        <v>11962</v>
      </c>
      <c r="D122" s="813" t="s">
        <v>11963</v>
      </c>
    </row>
    <row r="123" spans="1:4" ht="30" x14ac:dyDescent="0.4">
      <c r="A123" s="812" t="s">
        <v>19</v>
      </c>
      <c r="B123" s="873" t="s">
        <v>12960</v>
      </c>
      <c r="C123" s="874" t="s">
        <v>11985</v>
      </c>
      <c r="D123" s="813" t="s">
        <v>11986</v>
      </c>
    </row>
    <row r="124" spans="1:4" ht="30" x14ac:dyDescent="0.4">
      <c r="A124" s="812" t="s">
        <v>22</v>
      </c>
      <c r="B124" s="610" t="s">
        <v>12961</v>
      </c>
      <c r="C124" s="611" t="s">
        <v>12121</v>
      </c>
      <c r="D124" s="813" t="s">
        <v>12122</v>
      </c>
    </row>
    <row r="125" spans="1:4" ht="30" x14ac:dyDescent="0.4">
      <c r="A125" s="812" t="s">
        <v>25</v>
      </c>
      <c r="B125" s="610" t="s">
        <v>12126</v>
      </c>
      <c r="C125" s="611" t="s">
        <v>12127</v>
      </c>
      <c r="D125" s="813" t="s">
        <v>12128</v>
      </c>
    </row>
    <row r="126" spans="1:4" ht="30" x14ac:dyDescent="0.4">
      <c r="A126" s="812" t="s">
        <v>28</v>
      </c>
      <c r="B126" s="610" t="s">
        <v>12962</v>
      </c>
      <c r="C126" s="611" t="s">
        <v>12215</v>
      </c>
      <c r="D126" s="813" t="s">
        <v>12216</v>
      </c>
    </row>
    <row r="127" spans="1:4" ht="30" x14ac:dyDescent="0.4">
      <c r="A127" s="812" t="s">
        <v>31</v>
      </c>
      <c r="B127" s="610" t="s">
        <v>12963</v>
      </c>
      <c r="C127" s="611" t="s">
        <v>12221</v>
      </c>
      <c r="D127" s="813" t="s">
        <v>12222</v>
      </c>
    </row>
    <row r="128" spans="1:4" ht="30" x14ac:dyDescent="0.4">
      <c r="A128" s="812" t="s">
        <v>34</v>
      </c>
      <c r="B128" s="610" t="s">
        <v>12964</v>
      </c>
      <c r="C128" s="611" t="s">
        <v>12252</v>
      </c>
      <c r="D128" s="813" t="s">
        <v>12253</v>
      </c>
    </row>
    <row r="129" spans="1:4" ht="30" x14ac:dyDescent="0.4">
      <c r="A129" s="812" t="s">
        <v>37</v>
      </c>
      <c r="B129" s="610" t="s">
        <v>12272</v>
      </c>
      <c r="C129" s="611" t="s">
        <v>12273</v>
      </c>
      <c r="D129" s="813" t="s">
        <v>12274</v>
      </c>
    </row>
    <row r="130" spans="1:4" ht="30" x14ac:dyDescent="0.4">
      <c r="A130" s="812" t="s">
        <v>39</v>
      </c>
      <c r="B130" s="610" t="s">
        <v>12965</v>
      </c>
      <c r="C130" s="611" t="s">
        <v>12309</v>
      </c>
      <c r="D130" s="813" t="s">
        <v>12310</v>
      </c>
    </row>
    <row r="131" spans="1:4" ht="30" x14ac:dyDescent="0.4">
      <c r="A131" s="812" t="s">
        <v>42</v>
      </c>
      <c r="B131" s="610" t="s">
        <v>12966</v>
      </c>
      <c r="C131" s="611" t="s">
        <v>12332</v>
      </c>
      <c r="D131" s="813" t="s">
        <v>12333</v>
      </c>
    </row>
    <row r="132" spans="1:4" ht="30" x14ac:dyDescent="0.4">
      <c r="A132" s="812" t="s">
        <v>45</v>
      </c>
      <c r="B132" s="610" t="s">
        <v>12967</v>
      </c>
      <c r="C132" s="611" t="s">
        <v>12338</v>
      </c>
      <c r="D132" s="813" t="s">
        <v>12339</v>
      </c>
    </row>
    <row r="133" spans="1:4" ht="30" x14ac:dyDescent="0.4">
      <c r="A133" s="812" t="s">
        <v>48</v>
      </c>
      <c r="B133" s="610" t="s">
        <v>12968</v>
      </c>
      <c r="C133" s="611" t="s">
        <v>12343</v>
      </c>
      <c r="D133" s="813" t="s">
        <v>12344</v>
      </c>
    </row>
    <row r="134" spans="1:4" ht="30" x14ac:dyDescent="0.4">
      <c r="A134" s="812" t="s">
        <v>51</v>
      </c>
      <c r="B134" s="610" t="s">
        <v>12969</v>
      </c>
      <c r="C134" s="611" t="s">
        <v>12355</v>
      </c>
      <c r="D134" s="813" t="s">
        <v>12356</v>
      </c>
    </row>
    <row r="135" spans="1:4" ht="30" x14ac:dyDescent="0.4">
      <c r="A135" s="812" t="s">
        <v>54</v>
      </c>
      <c r="B135" s="610" t="s">
        <v>12970</v>
      </c>
      <c r="C135" s="611" t="s">
        <v>12368</v>
      </c>
      <c r="D135" s="813" t="s">
        <v>12369</v>
      </c>
    </row>
    <row r="136" spans="1:4" ht="30" x14ac:dyDescent="0.4">
      <c r="A136" s="812" t="s">
        <v>56</v>
      </c>
      <c r="B136" s="610" t="s">
        <v>12971</v>
      </c>
      <c r="C136" s="611" t="s">
        <v>12482</v>
      </c>
      <c r="D136" s="813" t="s">
        <v>12483</v>
      </c>
    </row>
    <row r="137" spans="1:4" ht="30" x14ac:dyDescent="0.4">
      <c r="A137" s="812" t="s">
        <v>59</v>
      </c>
      <c r="B137" s="610" t="s">
        <v>12972</v>
      </c>
      <c r="C137" s="611" t="s">
        <v>12488</v>
      </c>
      <c r="D137" s="813" t="s">
        <v>12489</v>
      </c>
    </row>
    <row r="138" spans="1:4" ht="30" x14ac:dyDescent="0.4">
      <c r="A138" s="812" t="s">
        <v>62</v>
      </c>
      <c r="B138" s="610" t="s">
        <v>12498</v>
      </c>
      <c r="C138" s="611" t="s">
        <v>12499</v>
      </c>
      <c r="D138" s="813" t="s">
        <v>12500</v>
      </c>
    </row>
    <row r="139" spans="1:4" ht="30" x14ac:dyDescent="0.4">
      <c r="A139" s="812" t="s">
        <v>65</v>
      </c>
      <c r="B139" s="610" t="s">
        <v>12973</v>
      </c>
      <c r="C139" s="611" t="s">
        <v>12553</v>
      </c>
      <c r="D139" s="813" t="s">
        <v>12554</v>
      </c>
    </row>
    <row r="140" spans="1:4" ht="30" x14ac:dyDescent="0.4">
      <c r="A140" s="812" t="s">
        <v>68</v>
      </c>
      <c r="B140" s="610" t="s">
        <v>12581</v>
      </c>
      <c r="C140" s="611" t="s">
        <v>12582</v>
      </c>
      <c r="D140" s="813" t="s">
        <v>12583</v>
      </c>
    </row>
    <row r="141" spans="1:4" ht="30" x14ac:dyDescent="0.4">
      <c r="A141" s="812" t="s">
        <v>71</v>
      </c>
      <c r="B141" s="610" t="s">
        <v>12974</v>
      </c>
      <c r="C141" s="611" t="s">
        <v>12613</v>
      </c>
      <c r="D141" s="813" t="s">
        <v>12614</v>
      </c>
    </row>
    <row r="142" spans="1:4" ht="30" x14ac:dyDescent="0.4">
      <c r="A142" s="812" t="s">
        <v>74</v>
      </c>
      <c r="B142" s="610" t="s">
        <v>12664</v>
      </c>
      <c r="C142" s="611" t="s">
        <v>12665</v>
      </c>
      <c r="D142" s="813" t="s">
        <v>12666</v>
      </c>
    </row>
    <row r="143" spans="1:4" ht="30" x14ac:dyDescent="0.4">
      <c r="A143" s="812" t="s">
        <v>77</v>
      </c>
      <c r="B143" s="610" t="s">
        <v>12691</v>
      </c>
      <c r="C143" s="611" t="s">
        <v>12692</v>
      </c>
      <c r="D143" s="813" t="s">
        <v>12693</v>
      </c>
    </row>
    <row r="144" spans="1:4" ht="30" x14ac:dyDescent="0.4">
      <c r="A144" s="812" t="s">
        <v>80</v>
      </c>
      <c r="B144" s="610" t="s">
        <v>12707</v>
      </c>
      <c r="C144" s="611" t="s">
        <v>12708</v>
      </c>
      <c r="D144" s="813" t="s">
        <v>12709</v>
      </c>
    </row>
    <row r="145" spans="1:4" ht="30" x14ac:dyDescent="0.4">
      <c r="A145" s="812" t="s">
        <v>83</v>
      </c>
      <c r="B145" s="610" t="s">
        <v>12718</v>
      </c>
      <c r="C145" s="611" t="s">
        <v>12719</v>
      </c>
      <c r="D145" s="813" t="s">
        <v>12720</v>
      </c>
    </row>
    <row r="146" spans="1:4" ht="30" x14ac:dyDescent="0.4">
      <c r="A146" s="812" t="s">
        <v>86</v>
      </c>
      <c r="B146" s="610" t="s">
        <v>12797</v>
      </c>
      <c r="C146" s="611" t="s">
        <v>12798</v>
      </c>
      <c r="D146" s="813" t="s">
        <v>12799</v>
      </c>
    </row>
    <row r="147" spans="1:4" ht="30" x14ac:dyDescent="0.4">
      <c r="A147" s="812" t="s">
        <v>89</v>
      </c>
      <c r="B147" s="610" t="s">
        <v>12825</v>
      </c>
      <c r="C147" s="611" t="s">
        <v>12826</v>
      </c>
      <c r="D147" s="813" t="s">
        <v>12827</v>
      </c>
    </row>
    <row r="148" spans="1:4" ht="30" x14ac:dyDescent="0.4">
      <c r="A148" s="812" t="s">
        <v>92</v>
      </c>
      <c r="B148" s="610" t="s">
        <v>12866</v>
      </c>
      <c r="C148" s="611" t="s">
        <v>12867</v>
      </c>
      <c r="D148" s="813" t="s">
        <v>12868</v>
      </c>
    </row>
    <row r="149" spans="1:4" ht="30" x14ac:dyDescent="0.4">
      <c r="A149" s="812" t="s">
        <v>95</v>
      </c>
      <c r="B149" s="610" t="s">
        <v>12872</v>
      </c>
      <c r="C149" s="611" t="s">
        <v>12873</v>
      </c>
      <c r="D149" s="813" t="s">
        <v>12874</v>
      </c>
    </row>
    <row r="150" spans="1:4" ht="30" x14ac:dyDescent="0.4">
      <c r="A150" s="812" t="s">
        <v>97</v>
      </c>
      <c r="B150" s="610" t="s">
        <v>12879</v>
      </c>
      <c r="C150" s="611" t="s">
        <v>12880</v>
      </c>
      <c r="D150" s="813" t="s">
        <v>12881</v>
      </c>
    </row>
    <row r="151" spans="1:4" ht="30" x14ac:dyDescent="0.4">
      <c r="A151" s="812" t="s">
        <v>100</v>
      </c>
      <c r="B151" s="610" t="s">
        <v>12909</v>
      </c>
      <c r="C151" s="611" t="s">
        <v>12910</v>
      </c>
      <c r="D151" s="813" t="s">
        <v>12911</v>
      </c>
    </row>
    <row r="152" spans="1:4" ht="30" x14ac:dyDescent="0.4">
      <c r="A152" s="812" t="s">
        <v>103</v>
      </c>
      <c r="B152" s="610" t="s">
        <v>12927</v>
      </c>
      <c r="C152" s="611" t="s">
        <v>12928</v>
      </c>
      <c r="D152" s="813" t="s">
        <v>12929</v>
      </c>
    </row>
    <row r="153" spans="1:4" ht="30" hidden="1" x14ac:dyDescent="0.4">
      <c r="A153" s="812"/>
      <c r="B153" s="610"/>
      <c r="C153" s="611"/>
      <c r="D153" s="813"/>
    </row>
    <row r="154" spans="1:4" ht="30" hidden="1" x14ac:dyDescent="0.4">
      <c r="A154" s="812"/>
      <c r="B154" s="610"/>
      <c r="C154" s="611"/>
      <c r="D154" s="813"/>
    </row>
    <row r="155" spans="1:4" ht="30" hidden="1" x14ac:dyDescent="0.4">
      <c r="A155" s="812"/>
      <c r="B155" s="610"/>
      <c r="C155" s="611"/>
      <c r="D155" s="813"/>
    </row>
    <row r="156" spans="1:4" ht="30" hidden="1" x14ac:dyDescent="0.4">
      <c r="A156" s="812"/>
      <c r="B156" s="610"/>
      <c r="C156" s="611"/>
      <c r="D156" s="813"/>
    </row>
    <row r="157" spans="1:4" ht="30" hidden="1" x14ac:dyDescent="0.4">
      <c r="A157" s="812"/>
      <c r="B157" s="610"/>
      <c r="C157" s="611"/>
      <c r="D157" s="813"/>
    </row>
    <row r="158" spans="1:4" ht="30" hidden="1" x14ac:dyDescent="0.4">
      <c r="A158" s="812"/>
      <c r="B158" s="610"/>
      <c r="C158" s="611"/>
      <c r="D158" s="813"/>
    </row>
    <row r="159" spans="1:4" ht="30" hidden="1" x14ac:dyDescent="0.4">
      <c r="A159" s="812"/>
      <c r="B159" s="610"/>
      <c r="C159" s="611"/>
      <c r="D159" s="813"/>
    </row>
    <row r="160" spans="1:4" ht="30" hidden="1" x14ac:dyDescent="0.4">
      <c r="A160" s="812"/>
      <c r="B160" s="610"/>
      <c r="C160" s="611"/>
      <c r="D160" s="813"/>
    </row>
    <row r="161" spans="1:4" ht="30" hidden="1" x14ac:dyDescent="0.4">
      <c r="A161" s="812"/>
      <c r="B161" s="610"/>
      <c r="C161" s="612"/>
      <c r="D161" s="813"/>
    </row>
    <row r="162" spans="1:4" ht="30" hidden="1" x14ac:dyDescent="0.4">
      <c r="A162" s="812"/>
      <c r="B162" s="610"/>
      <c r="C162" s="612"/>
      <c r="D162" s="813"/>
    </row>
    <row r="163" spans="1:4" ht="18" x14ac:dyDescent="0.25">
      <c r="A163" s="956"/>
    </row>
    <row r="164" spans="1:4" ht="27.75" x14ac:dyDescent="0.4">
      <c r="A164" s="1337" t="s">
        <v>8226</v>
      </c>
      <c r="B164" s="1337"/>
      <c r="C164" s="1337"/>
      <c r="D164" s="1337"/>
    </row>
    <row r="165" spans="1:4" ht="30" x14ac:dyDescent="0.4">
      <c r="A165" s="877" t="s">
        <v>4</v>
      </c>
      <c r="B165" s="878" t="s">
        <v>12975</v>
      </c>
      <c r="C165" s="879" t="s">
        <v>11746</v>
      </c>
      <c r="D165" s="880" t="s">
        <v>11747</v>
      </c>
    </row>
    <row r="166" spans="1:4" ht="30" x14ac:dyDescent="0.4">
      <c r="A166" s="877" t="s">
        <v>7</v>
      </c>
      <c r="B166" s="878" t="s">
        <v>12976</v>
      </c>
      <c r="C166" s="879" t="s">
        <v>11783</v>
      </c>
      <c r="D166" s="880" t="s">
        <v>11784</v>
      </c>
    </row>
    <row r="167" spans="1:4" ht="30" x14ac:dyDescent="0.4">
      <c r="A167" s="877" t="s">
        <v>9</v>
      </c>
      <c r="B167" s="878" t="s">
        <v>12977</v>
      </c>
      <c r="C167" s="879" t="s">
        <v>11789</v>
      </c>
      <c r="D167" s="880" t="s">
        <v>11790</v>
      </c>
    </row>
    <row r="168" spans="1:4" ht="30" x14ac:dyDescent="0.4">
      <c r="A168" s="877" t="s">
        <v>11</v>
      </c>
      <c r="B168" s="878" t="s">
        <v>12978</v>
      </c>
      <c r="C168" s="879" t="s">
        <v>11795</v>
      </c>
      <c r="D168" s="880" t="s">
        <v>11796</v>
      </c>
    </row>
    <row r="169" spans="1:4" ht="30" x14ac:dyDescent="0.4">
      <c r="A169" s="877" t="s">
        <v>13</v>
      </c>
      <c r="B169" s="881" t="s">
        <v>12979</v>
      </c>
      <c r="C169" s="882" t="s">
        <v>12115</v>
      </c>
      <c r="D169" s="880" t="s">
        <v>12116</v>
      </c>
    </row>
    <row r="170" spans="1:4" ht="30" x14ac:dyDescent="0.4">
      <c r="A170" s="877" t="s">
        <v>16</v>
      </c>
      <c r="B170" s="881" t="s">
        <v>12980</v>
      </c>
      <c r="C170" s="882" t="s">
        <v>12228</v>
      </c>
      <c r="D170" s="880" t="s">
        <v>12229</v>
      </c>
    </row>
    <row r="171" spans="1:4" ht="30" x14ac:dyDescent="0.4">
      <c r="A171" s="877" t="s">
        <v>19</v>
      </c>
      <c r="B171" s="881" t="s">
        <v>12515</v>
      </c>
      <c r="C171" s="882" t="s">
        <v>12516</v>
      </c>
      <c r="D171" s="880" t="s">
        <v>12517</v>
      </c>
    </row>
    <row r="172" spans="1:4" ht="30" x14ac:dyDescent="0.4">
      <c r="A172" s="877" t="s">
        <v>22</v>
      </c>
      <c r="B172" s="881" t="s">
        <v>12981</v>
      </c>
      <c r="C172" s="882" t="s">
        <v>12589</v>
      </c>
      <c r="D172" s="880" t="s">
        <v>12590</v>
      </c>
    </row>
    <row r="173" spans="1:4" ht="30" x14ac:dyDescent="0.4">
      <c r="A173" s="877" t="s">
        <v>25</v>
      </c>
      <c r="B173" s="881" t="s">
        <v>12647</v>
      </c>
      <c r="C173" s="882" t="s">
        <v>12648</v>
      </c>
      <c r="D173" s="880" t="s">
        <v>12649</v>
      </c>
    </row>
    <row r="174" spans="1:4" ht="30" x14ac:dyDescent="0.4">
      <c r="A174" s="877" t="s">
        <v>28</v>
      </c>
      <c r="B174" s="881" t="s">
        <v>12982</v>
      </c>
      <c r="C174" s="882" t="s">
        <v>12654</v>
      </c>
      <c r="D174" s="880" t="s">
        <v>12655</v>
      </c>
    </row>
    <row r="175" spans="1:4" ht="30" x14ac:dyDescent="0.4">
      <c r="A175" s="877" t="s">
        <v>31</v>
      </c>
      <c r="B175" s="881" t="s">
        <v>12723</v>
      </c>
      <c r="C175" s="882" t="s">
        <v>12724</v>
      </c>
      <c r="D175" s="880" t="s">
        <v>12725</v>
      </c>
    </row>
    <row r="176" spans="1:4" ht="30" x14ac:dyDescent="0.4">
      <c r="A176" s="877" t="s">
        <v>34</v>
      </c>
      <c r="B176" s="881" t="s">
        <v>12860</v>
      </c>
      <c r="C176" s="882" t="s">
        <v>12861</v>
      </c>
      <c r="D176" s="880" t="s">
        <v>12862</v>
      </c>
    </row>
    <row r="177" spans="1:5" ht="30" hidden="1" x14ac:dyDescent="0.4">
      <c r="A177" s="877" t="s">
        <v>37</v>
      </c>
      <c r="B177" s="881"/>
      <c r="C177" s="882"/>
      <c r="D177" s="880"/>
    </row>
    <row r="178" spans="1:5" ht="30" hidden="1" x14ac:dyDescent="0.4">
      <c r="A178" s="877" t="s">
        <v>39</v>
      </c>
      <c r="B178" s="881"/>
      <c r="C178" s="882"/>
      <c r="D178" s="880"/>
    </row>
    <row r="179" spans="1:5" ht="30" hidden="1" x14ac:dyDescent="0.4">
      <c r="A179" s="877" t="s">
        <v>42</v>
      </c>
      <c r="B179" s="881"/>
      <c r="C179" s="882"/>
      <c r="D179" s="880"/>
    </row>
    <row r="180" spans="1:5" ht="30" hidden="1" x14ac:dyDescent="0.4">
      <c r="A180" s="877" t="s">
        <v>45</v>
      </c>
      <c r="B180" s="881"/>
      <c r="C180" s="882"/>
      <c r="D180" s="880"/>
    </row>
    <row r="181" spans="1:5" ht="30" hidden="1" x14ac:dyDescent="0.4">
      <c r="A181" s="877" t="s">
        <v>48</v>
      </c>
      <c r="B181" s="881"/>
      <c r="C181" s="882"/>
      <c r="D181" s="880"/>
      <c r="E181" s="49"/>
    </row>
    <row r="182" spans="1:5" ht="30" hidden="1" x14ac:dyDescent="0.4">
      <c r="A182" s="877" t="s">
        <v>51</v>
      </c>
      <c r="B182" s="881"/>
      <c r="C182" s="882"/>
      <c r="D182" s="880"/>
      <c r="E182" s="49"/>
    </row>
    <row r="183" spans="1:5" ht="30" hidden="1" x14ac:dyDescent="0.4">
      <c r="A183" s="877" t="s">
        <v>54</v>
      </c>
      <c r="B183" s="881"/>
      <c r="C183" s="882"/>
      <c r="D183" s="880"/>
    </row>
    <row r="184" spans="1:5" ht="30" hidden="1" x14ac:dyDescent="0.4">
      <c r="A184" s="877" t="s">
        <v>56</v>
      </c>
      <c r="B184" s="881"/>
      <c r="C184" s="882"/>
      <c r="D184" s="880"/>
    </row>
    <row r="185" spans="1:5" ht="30" hidden="1" x14ac:dyDescent="0.4">
      <c r="A185" s="877" t="s">
        <v>59</v>
      </c>
      <c r="B185" s="881"/>
      <c r="C185" s="882"/>
      <c r="D185" s="880"/>
    </row>
    <row r="186" spans="1:5" ht="30" hidden="1" x14ac:dyDescent="0.4">
      <c r="A186" s="877" t="s">
        <v>62</v>
      </c>
      <c r="B186" s="881"/>
      <c r="C186" s="882"/>
      <c r="D186" s="880"/>
    </row>
    <row r="187" spans="1:5" ht="30" hidden="1" x14ac:dyDescent="0.4">
      <c r="A187" s="877" t="s">
        <v>65</v>
      </c>
      <c r="B187" s="881"/>
      <c r="C187" s="882"/>
      <c r="D187" s="880"/>
    </row>
    <row r="188" spans="1:5" ht="30" hidden="1" x14ac:dyDescent="0.4">
      <c r="A188" s="877" t="s">
        <v>68</v>
      </c>
      <c r="B188" s="881"/>
      <c r="C188" s="882"/>
      <c r="D188" s="880"/>
    </row>
    <row r="189" spans="1:5" ht="30" hidden="1" x14ac:dyDescent="0.4">
      <c r="A189" s="877" t="s">
        <v>71</v>
      </c>
      <c r="B189" s="881"/>
      <c r="C189" s="882"/>
      <c r="D189" s="880"/>
    </row>
    <row r="190" spans="1:5" ht="30" hidden="1" x14ac:dyDescent="0.4">
      <c r="A190" s="877" t="s">
        <v>74</v>
      </c>
      <c r="B190" s="881"/>
      <c r="C190" s="882"/>
      <c r="D190" s="880"/>
    </row>
    <row r="191" spans="1:5" ht="30" hidden="1" x14ac:dyDescent="0.4">
      <c r="A191" s="877" t="s">
        <v>77</v>
      </c>
      <c r="B191" s="881"/>
      <c r="C191" s="882"/>
      <c r="D191" s="880"/>
    </row>
    <row r="192" spans="1:5" ht="30" hidden="1" x14ac:dyDescent="0.4">
      <c r="A192" s="877" t="s">
        <v>80</v>
      </c>
      <c r="B192" s="881"/>
      <c r="C192" s="882"/>
      <c r="D192" s="880"/>
    </row>
    <row r="193" spans="1:4" ht="30" hidden="1" x14ac:dyDescent="0.4">
      <c r="A193" s="877" t="s">
        <v>83</v>
      </c>
      <c r="B193" s="881"/>
      <c r="C193" s="882"/>
      <c r="D193" s="880"/>
    </row>
    <row r="194" spans="1:4" ht="30" hidden="1" x14ac:dyDescent="0.4">
      <c r="A194" s="877" t="s">
        <v>86</v>
      </c>
      <c r="B194" s="881"/>
      <c r="C194" s="882"/>
      <c r="D194" s="880"/>
    </row>
    <row r="195" spans="1:4" ht="30" hidden="1" x14ac:dyDescent="0.4">
      <c r="A195" s="877" t="s">
        <v>89</v>
      </c>
      <c r="B195" s="881"/>
      <c r="C195" s="882"/>
      <c r="D195" s="880"/>
    </row>
    <row r="196" spans="1:4" ht="30" hidden="1" x14ac:dyDescent="0.4">
      <c r="A196" s="877" t="s">
        <v>92</v>
      </c>
      <c r="B196" s="881"/>
      <c r="C196" s="882"/>
      <c r="D196" s="880"/>
    </row>
    <row r="197" spans="1:4" ht="30" hidden="1" x14ac:dyDescent="0.4">
      <c r="A197" s="877" t="s">
        <v>95</v>
      </c>
      <c r="B197" s="881"/>
      <c r="C197" s="882"/>
      <c r="D197" s="880"/>
    </row>
    <row r="198" spans="1:4" ht="30" hidden="1" x14ac:dyDescent="0.4">
      <c r="A198" s="877" t="s">
        <v>97</v>
      </c>
      <c r="B198" s="881"/>
      <c r="C198" s="882"/>
      <c r="D198" s="880"/>
    </row>
    <row r="199" spans="1:4" ht="30" hidden="1" x14ac:dyDescent="0.4">
      <c r="A199" s="877" t="s">
        <v>100</v>
      </c>
      <c r="B199" s="881"/>
      <c r="C199" s="882"/>
      <c r="D199" s="880"/>
    </row>
    <row r="200" spans="1:4" ht="30" hidden="1" x14ac:dyDescent="0.4">
      <c r="A200" s="877" t="s">
        <v>103</v>
      </c>
      <c r="B200" s="881"/>
      <c r="C200" s="882"/>
      <c r="D200" s="880"/>
    </row>
    <row r="201" spans="1:4" ht="30" hidden="1" x14ac:dyDescent="0.4">
      <c r="A201" s="877" t="s">
        <v>106</v>
      </c>
      <c r="B201" s="881"/>
      <c r="C201" s="882"/>
      <c r="D201" s="880"/>
    </row>
    <row r="202" spans="1:4" ht="30" hidden="1" x14ac:dyDescent="0.4">
      <c r="A202" s="877" t="s">
        <v>109</v>
      </c>
      <c r="B202" s="881"/>
      <c r="C202" s="882"/>
      <c r="D202" s="880"/>
    </row>
    <row r="203" spans="1:4" ht="30" hidden="1" x14ac:dyDescent="0.4">
      <c r="A203" s="877" t="s">
        <v>112</v>
      </c>
      <c r="B203" s="881"/>
      <c r="C203" s="882"/>
      <c r="D203" s="880"/>
    </row>
    <row r="204" spans="1:4" ht="30" hidden="1" x14ac:dyDescent="0.4">
      <c r="A204" s="877" t="s">
        <v>115</v>
      </c>
      <c r="B204" s="881"/>
      <c r="C204" s="882"/>
      <c r="D204" s="880"/>
    </row>
    <row r="205" spans="1:4" ht="30" hidden="1" x14ac:dyDescent="0.4">
      <c r="A205" s="877" t="s">
        <v>117</v>
      </c>
      <c r="B205" s="881"/>
      <c r="C205" s="882"/>
      <c r="D205" s="880"/>
    </row>
    <row r="206" spans="1:4" ht="30" hidden="1" x14ac:dyDescent="0.4">
      <c r="A206" s="877" t="s">
        <v>120</v>
      </c>
      <c r="B206" s="881"/>
      <c r="C206" s="882"/>
      <c r="D206" s="880"/>
    </row>
    <row r="207" spans="1:4" ht="30" hidden="1" x14ac:dyDescent="0.4">
      <c r="A207" s="877" t="s">
        <v>123</v>
      </c>
      <c r="B207" s="881"/>
      <c r="C207" s="882"/>
      <c r="D207" s="880"/>
    </row>
    <row r="208" spans="1:4" ht="30" hidden="1" x14ac:dyDescent="0.4">
      <c r="A208" s="877" t="s">
        <v>126</v>
      </c>
      <c r="B208" s="881"/>
      <c r="C208" s="882"/>
      <c r="D208" s="880"/>
    </row>
    <row r="209" spans="1:4" ht="30" hidden="1" x14ac:dyDescent="0.4">
      <c r="A209" s="877"/>
      <c r="B209" s="881"/>
      <c r="C209" s="882"/>
      <c r="D209" s="880"/>
    </row>
    <row r="210" spans="1:4" ht="30" hidden="1" x14ac:dyDescent="0.4">
      <c r="A210" s="877"/>
      <c r="B210" s="881"/>
      <c r="C210" s="882"/>
      <c r="D210" s="880"/>
    </row>
    <row r="211" spans="1:4" ht="30" hidden="1" x14ac:dyDescent="0.4">
      <c r="A211" s="877"/>
      <c r="B211" s="881"/>
      <c r="C211" s="882"/>
      <c r="D211" s="880"/>
    </row>
    <row r="212" spans="1:4" ht="30" hidden="1" x14ac:dyDescent="0.4">
      <c r="A212" s="877"/>
      <c r="B212" s="881"/>
      <c r="C212" s="882"/>
      <c r="D212" s="880"/>
    </row>
    <row r="213" spans="1:4" ht="30" hidden="1" x14ac:dyDescent="0.4">
      <c r="A213" s="877"/>
      <c r="B213" s="881"/>
      <c r="C213" s="882"/>
      <c r="D213" s="880"/>
    </row>
    <row r="214" spans="1:4" ht="30" hidden="1" x14ac:dyDescent="0.4">
      <c r="A214" s="877"/>
      <c r="B214" s="881"/>
      <c r="C214" s="882"/>
      <c r="D214" s="880"/>
    </row>
    <row r="215" spans="1:4" ht="30" hidden="1" x14ac:dyDescent="0.4">
      <c r="A215" s="877"/>
      <c r="B215" s="881"/>
      <c r="C215" s="882"/>
      <c r="D215" s="880"/>
    </row>
    <row r="216" spans="1:4" ht="30" hidden="1" x14ac:dyDescent="0.4">
      <c r="A216" s="877"/>
      <c r="B216" s="881"/>
      <c r="C216" s="882"/>
      <c r="D216" s="880"/>
    </row>
    <row r="217" spans="1:4" ht="30" hidden="1" x14ac:dyDescent="0.4">
      <c r="A217" s="877"/>
      <c r="B217" s="881"/>
      <c r="C217" s="882"/>
      <c r="D217" s="880"/>
    </row>
    <row r="218" spans="1:4" ht="30" hidden="1" x14ac:dyDescent="0.4">
      <c r="A218" s="877"/>
      <c r="B218" s="881"/>
      <c r="C218" s="882"/>
      <c r="D218" s="880"/>
    </row>
    <row r="219" spans="1:4" ht="30" hidden="1" x14ac:dyDescent="0.4">
      <c r="A219" s="877"/>
      <c r="B219" s="881"/>
      <c r="C219" s="882"/>
      <c r="D219" s="880"/>
    </row>
    <row r="220" spans="1:4" ht="30" hidden="1" x14ac:dyDescent="0.4">
      <c r="A220" s="877"/>
      <c r="B220" s="881"/>
      <c r="C220" s="882"/>
      <c r="D220" s="880"/>
    </row>
    <row r="221" spans="1:4" ht="30" hidden="1" x14ac:dyDescent="0.4">
      <c r="A221" s="877"/>
      <c r="B221" s="881"/>
      <c r="C221" s="882"/>
      <c r="D221" s="880"/>
    </row>
    <row r="222" spans="1:4" ht="30" hidden="1" x14ac:dyDescent="0.4">
      <c r="A222" s="877"/>
      <c r="B222" s="881"/>
      <c r="C222" s="882"/>
      <c r="D222" s="880"/>
    </row>
    <row r="223" spans="1:4" ht="30" hidden="1" x14ac:dyDescent="0.4">
      <c r="A223" s="877"/>
      <c r="B223" s="881"/>
      <c r="C223" s="882"/>
      <c r="D223" s="880"/>
    </row>
    <row r="224" spans="1:4" ht="30" hidden="1" x14ac:dyDescent="0.4">
      <c r="A224" s="877"/>
      <c r="B224" s="881"/>
      <c r="C224" s="882"/>
      <c r="D224" s="880"/>
    </row>
    <row r="225" spans="1:4" ht="30" hidden="1" x14ac:dyDescent="0.4">
      <c r="A225" s="877"/>
      <c r="B225" s="881"/>
      <c r="C225" s="882"/>
      <c r="D225" s="880"/>
    </row>
    <row r="226" spans="1:4" ht="30" hidden="1" x14ac:dyDescent="0.4">
      <c r="A226" s="877"/>
      <c r="B226" s="881"/>
      <c r="C226" s="882"/>
      <c r="D226" s="880"/>
    </row>
    <row r="227" spans="1:4" ht="30" hidden="1" x14ac:dyDescent="0.4">
      <c r="A227" s="877"/>
      <c r="B227" s="881"/>
      <c r="C227" s="882"/>
      <c r="D227" s="880"/>
    </row>
    <row r="228" spans="1:4" ht="30" hidden="1" x14ac:dyDescent="0.4">
      <c r="A228" s="877"/>
      <c r="B228" s="881"/>
      <c r="C228" s="882"/>
      <c r="D228" s="880"/>
    </row>
    <row r="229" spans="1:4" ht="30" hidden="1" x14ac:dyDescent="0.4">
      <c r="A229" s="877"/>
      <c r="B229" s="881"/>
      <c r="C229" s="882"/>
      <c r="D229" s="880"/>
    </row>
    <row r="230" spans="1:4" ht="30" hidden="1" x14ac:dyDescent="0.4">
      <c r="A230" s="877"/>
      <c r="B230" s="881"/>
      <c r="C230" s="882"/>
      <c r="D230" s="880"/>
    </row>
    <row r="231" spans="1:4" ht="30" hidden="1" x14ac:dyDescent="0.4">
      <c r="A231" s="877"/>
      <c r="B231" s="881"/>
      <c r="C231" s="882"/>
      <c r="D231" s="880"/>
    </row>
    <row r="232" spans="1:4" ht="30" hidden="1" x14ac:dyDescent="0.4">
      <c r="A232" s="877"/>
      <c r="B232" s="881"/>
      <c r="C232" s="882"/>
      <c r="D232" s="880"/>
    </row>
    <row r="233" spans="1:4" ht="30" hidden="1" x14ac:dyDescent="0.4">
      <c r="A233" s="877"/>
      <c r="B233" s="881"/>
      <c r="C233" s="882"/>
      <c r="D233" s="880"/>
    </row>
    <row r="234" spans="1:4" ht="30" hidden="1" x14ac:dyDescent="0.4">
      <c r="A234" s="877"/>
      <c r="B234" s="881"/>
      <c r="C234" s="883"/>
      <c r="D234" s="880"/>
    </row>
    <row r="235" spans="1:4" ht="30" hidden="1" x14ac:dyDescent="0.4">
      <c r="A235" s="877"/>
      <c r="B235" s="881"/>
      <c r="C235" s="883"/>
      <c r="D235" s="880"/>
    </row>
    <row r="236" spans="1:4" ht="30" hidden="1" x14ac:dyDescent="0.4">
      <c r="A236" s="877"/>
      <c r="B236" s="881"/>
      <c r="C236" s="883"/>
      <c r="D236" s="880"/>
    </row>
    <row r="237" spans="1:4" ht="30" hidden="1" x14ac:dyDescent="0.4">
      <c r="A237" s="877"/>
      <c r="B237" s="881"/>
      <c r="C237" s="883"/>
      <c r="D237" s="880"/>
    </row>
    <row r="238" spans="1:4" ht="30" hidden="1" x14ac:dyDescent="0.4">
      <c r="A238" s="877"/>
      <c r="B238" s="881"/>
      <c r="C238" s="883"/>
      <c r="D238" s="880"/>
    </row>
    <row r="239" spans="1:4" ht="30" hidden="1" x14ac:dyDescent="0.4">
      <c r="A239" s="877"/>
      <c r="B239" s="881"/>
      <c r="C239" s="883"/>
      <c r="D239" s="880"/>
    </row>
    <row r="240" spans="1:4" ht="30" hidden="1" x14ac:dyDescent="0.4">
      <c r="A240" s="877"/>
      <c r="B240" s="881"/>
      <c r="C240" s="883"/>
      <c r="D240" s="880"/>
    </row>
    <row r="241" spans="1:4" ht="30" hidden="1" x14ac:dyDescent="0.4">
      <c r="A241" s="877"/>
      <c r="B241" s="881"/>
      <c r="C241" s="883"/>
      <c r="D241" s="880"/>
    </row>
    <row r="242" spans="1:4" ht="30" hidden="1" x14ac:dyDescent="0.4">
      <c r="A242" s="877"/>
      <c r="B242" s="881"/>
      <c r="C242" s="883"/>
      <c r="D242" s="880"/>
    </row>
    <row r="243" spans="1:4" ht="30" hidden="1" x14ac:dyDescent="0.4">
      <c r="A243" s="877"/>
      <c r="B243" s="881"/>
      <c r="C243" s="883"/>
      <c r="D243" s="880"/>
    </row>
    <row r="244" spans="1:4" ht="30" hidden="1" x14ac:dyDescent="0.4">
      <c r="A244" s="877"/>
      <c r="B244" s="881"/>
      <c r="C244" s="883"/>
      <c r="D244" s="880"/>
    </row>
    <row r="245" spans="1:4" ht="30" hidden="1" x14ac:dyDescent="0.4">
      <c r="A245" s="877"/>
      <c r="B245" s="881"/>
      <c r="C245" s="883"/>
      <c r="D245" s="880"/>
    </row>
    <row r="246" spans="1:4" ht="30" hidden="1" x14ac:dyDescent="0.4">
      <c r="A246" s="877"/>
      <c r="B246" s="881"/>
      <c r="C246" s="883"/>
      <c r="D246" s="880"/>
    </row>
    <row r="248" spans="1:4" ht="27.75" x14ac:dyDescent="0.4">
      <c r="A248" s="1338" t="s">
        <v>36</v>
      </c>
      <c r="B248" s="1338"/>
      <c r="C248" s="1338"/>
      <c r="D248" s="1338"/>
    </row>
    <row r="249" spans="1:4" ht="30" x14ac:dyDescent="0.4">
      <c r="A249" s="726" t="s">
        <v>4</v>
      </c>
      <c r="B249" s="727" t="s">
        <v>12257</v>
      </c>
      <c r="C249" s="424" t="s">
        <v>12258</v>
      </c>
      <c r="D249" s="728" t="s">
        <v>12259</v>
      </c>
    </row>
    <row r="250" spans="1:4" ht="30" x14ac:dyDescent="0.4">
      <c r="A250" s="726" t="s">
        <v>7</v>
      </c>
      <c r="B250" s="727" t="s">
        <v>12426</v>
      </c>
      <c r="C250" s="424" t="s">
        <v>12427</v>
      </c>
      <c r="D250" s="728" t="s">
        <v>12428</v>
      </c>
    </row>
    <row r="251" spans="1:4" ht="30" x14ac:dyDescent="0.4">
      <c r="A251" s="726" t="s">
        <v>9</v>
      </c>
      <c r="B251" s="727" t="s">
        <v>12468</v>
      </c>
      <c r="C251" s="424" t="s">
        <v>12469</v>
      </c>
      <c r="D251" s="728" t="s">
        <v>12470</v>
      </c>
    </row>
    <row r="252" spans="1:4" ht="30" x14ac:dyDescent="0.4">
      <c r="A252" s="726" t="s">
        <v>11</v>
      </c>
      <c r="B252" s="727" t="s">
        <v>12685</v>
      </c>
      <c r="C252" s="424" t="s">
        <v>12686</v>
      </c>
      <c r="D252" s="728" t="s">
        <v>12687</v>
      </c>
    </row>
    <row r="253" spans="1:4" ht="30" x14ac:dyDescent="0.4">
      <c r="A253" s="726" t="s">
        <v>13</v>
      </c>
      <c r="B253" s="727" t="s">
        <v>12854</v>
      </c>
      <c r="C253" s="424" t="s">
        <v>12855</v>
      </c>
      <c r="D253" s="728" t="s">
        <v>12856</v>
      </c>
    </row>
    <row r="255" spans="1:4" ht="27.75" hidden="1" x14ac:dyDescent="0.4">
      <c r="A255" s="1334" t="s">
        <v>12983</v>
      </c>
      <c r="B255" s="1334"/>
      <c r="C255" s="1334"/>
      <c r="D255" s="1334"/>
    </row>
    <row r="256" spans="1:4" ht="30" hidden="1" x14ac:dyDescent="0.4">
      <c r="A256" s="866" t="s">
        <v>4</v>
      </c>
      <c r="B256" s="870"/>
      <c r="C256" s="871"/>
      <c r="D256" s="869"/>
    </row>
    <row r="257" spans="1:4" ht="30" hidden="1" x14ac:dyDescent="0.4">
      <c r="A257" s="866"/>
      <c r="B257" s="867"/>
      <c r="C257" s="868"/>
      <c r="D257" s="869"/>
    </row>
    <row r="259" spans="1:4" ht="27.75" x14ac:dyDescent="0.4">
      <c r="A259" s="1339" t="s">
        <v>7657</v>
      </c>
      <c r="B259" s="1339"/>
      <c r="C259" s="1339"/>
      <c r="D259" s="1339"/>
    </row>
    <row r="260" spans="1:4" ht="30" x14ac:dyDescent="0.4">
      <c r="A260" s="885" t="s">
        <v>4</v>
      </c>
      <c r="B260" s="889" t="s">
        <v>12984</v>
      </c>
      <c r="C260" s="890" t="s">
        <v>11741</v>
      </c>
      <c r="D260" s="888" t="s">
        <v>11742</v>
      </c>
    </row>
    <row r="261" spans="1:4" ht="30" x14ac:dyDescent="0.4">
      <c r="A261" s="885" t="s">
        <v>7</v>
      </c>
      <c r="B261" s="886" t="s">
        <v>12985</v>
      </c>
      <c r="C261" s="887" t="s">
        <v>11822</v>
      </c>
      <c r="D261" s="888" t="s">
        <v>11823</v>
      </c>
    </row>
    <row r="262" spans="1:4" ht="30" x14ac:dyDescent="0.4">
      <c r="A262" s="885" t="s">
        <v>9</v>
      </c>
      <c r="B262" s="886" t="s">
        <v>12986</v>
      </c>
      <c r="C262" s="887" t="s">
        <v>11850</v>
      </c>
      <c r="D262" s="888" t="s">
        <v>11851</v>
      </c>
    </row>
    <row r="263" spans="1:4" ht="30" x14ac:dyDescent="0.4">
      <c r="A263" s="885" t="s">
        <v>11</v>
      </c>
      <c r="B263" s="886" t="s">
        <v>12987</v>
      </c>
      <c r="C263" s="887" t="s">
        <v>11956</v>
      </c>
      <c r="D263" s="888" t="s">
        <v>11957</v>
      </c>
    </row>
    <row r="264" spans="1:4" ht="30" x14ac:dyDescent="0.4">
      <c r="A264" s="885" t="s">
        <v>13</v>
      </c>
      <c r="B264" s="889" t="s">
        <v>12988</v>
      </c>
      <c r="C264" s="890" t="s">
        <v>12076</v>
      </c>
      <c r="D264" s="888" t="s">
        <v>12077</v>
      </c>
    </row>
    <row r="265" spans="1:4" ht="30" x14ac:dyDescent="0.4">
      <c r="A265" s="885" t="s">
        <v>16</v>
      </c>
      <c r="B265" s="889" t="s">
        <v>12989</v>
      </c>
      <c r="C265" s="890" t="s">
        <v>12082</v>
      </c>
      <c r="D265" s="888" t="s">
        <v>12083</v>
      </c>
    </row>
    <row r="266" spans="1:4" ht="30" x14ac:dyDescent="0.4">
      <c r="A266" s="885" t="s">
        <v>19</v>
      </c>
      <c r="B266" s="889" t="s">
        <v>12990</v>
      </c>
      <c r="C266" s="890" t="s">
        <v>12087</v>
      </c>
      <c r="D266" s="888" t="s">
        <v>12088</v>
      </c>
    </row>
    <row r="267" spans="1:4" ht="30" x14ac:dyDescent="0.4">
      <c r="A267" s="885" t="s">
        <v>22</v>
      </c>
      <c r="B267" s="889" t="s">
        <v>12991</v>
      </c>
      <c r="C267" s="890" t="s">
        <v>12092</v>
      </c>
      <c r="D267" s="888" t="s">
        <v>12093</v>
      </c>
    </row>
    <row r="268" spans="1:4" ht="30" x14ac:dyDescent="0.4">
      <c r="A268" s="885" t="s">
        <v>25</v>
      </c>
      <c r="B268" s="889" t="s">
        <v>12992</v>
      </c>
      <c r="C268" s="890" t="s">
        <v>12097</v>
      </c>
      <c r="D268" s="888" t="s">
        <v>12098</v>
      </c>
    </row>
    <row r="269" spans="1:4" ht="30" x14ac:dyDescent="0.4">
      <c r="A269" s="885" t="s">
        <v>28</v>
      </c>
      <c r="B269" s="889" t="s">
        <v>12993</v>
      </c>
      <c r="C269" s="890" t="s">
        <v>12104</v>
      </c>
      <c r="D269" s="888" t="s">
        <v>12105</v>
      </c>
    </row>
    <row r="270" spans="1:4" ht="30" x14ac:dyDescent="0.4">
      <c r="A270" s="885" t="s">
        <v>31</v>
      </c>
      <c r="B270" s="889" t="s">
        <v>12994</v>
      </c>
      <c r="C270" s="890" t="s">
        <v>12176</v>
      </c>
      <c r="D270" s="888" t="s">
        <v>12177</v>
      </c>
    </row>
    <row r="271" spans="1:4" ht="30" x14ac:dyDescent="0.4">
      <c r="A271" s="885" t="s">
        <v>34</v>
      </c>
      <c r="B271" s="889" t="s">
        <v>12995</v>
      </c>
      <c r="C271" s="890" t="s">
        <v>12210</v>
      </c>
      <c r="D271" s="888" t="s">
        <v>12211</v>
      </c>
    </row>
    <row r="272" spans="1:4" ht="30" x14ac:dyDescent="0.4">
      <c r="A272" s="885" t="s">
        <v>37</v>
      </c>
      <c r="B272" s="889" t="s">
        <v>12996</v>
      </c>
      <c r="C272" s="890" t="s">
        <v>12234</v>
      </c>
      <c r="D272" s="888" t="s">
        <v>12235</v>
      </c>
    </row>
    <row r="273" spans="1:4" ht="30" x14ac:dyDescent="0.4">
      <c r="A273" s="885" t="s">
        <v>39</v>
      </c>
      <c r="B273" s="889" t="s">
        <v>12997</v>
      </c>
      <c r="C273" s="890" t="s">
        <v>12240</v>
      </c>
      <c r="D273" s="888" t="s">
        <v>12241</v>
      </c>
    </row>
    <row r="274" spans="1:4" ht="30" x14ac:dyDescent="0.4">
      <c r="A274" s="885" t="s">
        <v>42</v>
      </c>
      <c r="B274" s="889" t="s">
        <v>12998</v>
      </c>
      <c r="C274" s="890" t="s">
        <v>12246</v>
      </c>
      <c r="D274" s="888" t="s">
        <v>12247</v>
      </c>
    </row>
    <row r="275" spans="1:4" ht="30" x14ac:dyDescent="0.4">
      <c r="A275" s="885" t="s">
        <v>45</v>
      </c>
      <c r="B275" s="889" t="s">
        <v>12999</v>
      </c>
      <c r="C275" s="890" t="s">
        <v>12267</v>
      </c>
      <c r="D275" s="888" t="s">
        <v>12268</v>
      </c>
    </row>
    <row r="276" spans="1:4" ht="30" x14ac:dyDescent="0.4">
      <c r="A276" s="885" t="s">
        <v>48</v>
      </c>
      <c r="B276" s="889" t="s">
        <v>13000</v>
      </c>
      <c r="C276" s="890" t="s">
        <v>12284</v>
      </c>
      <c r="D276" s="888" t="s">
        <v>12285</v>
      </c>
    </row>
    <row r="277" spans="1:4" ht="30" x14ac:dyDescent="0.4">
      <c r="A277" s="885" t="s">
        <v>51</v>
      </c>
      <c r="B277" s="889" t="s">
        <v>13001</v>
      </c>
      <c r="C277" s="890" t="s">
        <v>12320</v>
      </c>
      <c r="D277" s="888" t="s">
        <v>12321</v>
      </c>
    </row>
    <row r="278" spans="1:4" ht="30" x14ac:dyDescent="0.4">
      <c r="A278" s="885" t="s">
        <v>54</v>
      </c>
      <c r="B278" s="889" t="s">
        <v>13002</v>
      </c>
      <c r="C278" s="890" t="s">
        <v>12349</v>
      </c>
      <c r="D278" s="888" t="s">
        <v>12350</v>
      </c>
    </row>
    <row r="279" spans="1:4" ht="30" x14ac:dyDescent="0.4">
      <c r="A279" s="885" t="s">
        <v>56</v>
      </c>
      <c r="B279" s="889" t="s">
        <v>13003</v>
      </c>
      <c r="C279" s="890" t="s">
        <v>12363</v>
      </c>
      <c r="D279" s="888" t="s">
        <v>12364</v>
      </c>
    </row>
    <row r="280" spans="1:4" ht="30" x14ac:dyDescent="0.4">
      <c r="A280" s="885" t="s">
        <v>59</v>
      </c>
      <c r="B280" s="889" t="s">
        <v>13004</v>
      </c>
      <c r="C280" s="890" t="s">
        <v>12379</v>
      </c>
      <c r="D280" s="888" t="s">
        <v>12380</v>
      </c>
    </row>
    <row r="281" spans="1:4" ht="30" x14ac:dyDescent="0.4">
      <c r="A281" s="885" t="s">
        <v>62</v>
      </c>
      <c r="B281" s="889" t="s">
        <v>13005</v>
      </c>
      <c r="C281" s="890" t="s">
        <v>12385</v>
      </c>
      <c r="D281" s="888" t="s">
        <v>12386</v>
      </c>
    </row>
    <row r="282" spans="1:4" ht="30" x14ac:dyDescent="0.4">
      <c r="A282" s="885" t="s">
        <v>65</v>
      </c>
      <c r="B282" s="889" t="s">
        <v>13006</v>
      </c>
      <c r="C282" s="890" t="s">
        <v>12390</v>
      </c>
      <c r="D282" s="888" t="s">
        <v>12391</v>
      </c>
    </row>
    <row r="283" spans="1:4" ht="30" x14ac:dyDescent="0.4">
      <c r="A283" s="885" t="s">
        <v>68</v>
      </c>
      <c r="B283" s="889" t="s">
        <v>13007</v>
      </c>
      <c r="C283" s="890" t="s">
        <v>12416</v>
      </c>
      <c r="D283" s="888" t="s">
        <v>12417</v>
      </c>
    </row>
    <row r="284" spans="1:4" ht="30" x14ac:dyDescent="0.4">
      <c r="A284" s="885" t="s">
        <v>71</v>
      </c>
      <c r="B284" s="889" t="s">
        <v>13008</v>
      </c>
      <c r="C284" s="890" t="s">
        <v>12421</v>
      </c>
      <c r="D284" s="888" t="s">
        <v>12422</v>
      </c>
    </row>
    <row r="285" spans="1:4" ht="30" x14ac:dyDescent="0.4">
      <c r="A285" s="885" t="s">
        <v>74</v>
      </c>
      <c r="B285" s="889" t="s">
        <v>13009</v>
      </c>
      <c r="C285" s="890" t="s">
        <v>12433</v>
      </c>
      <c r="D285" s="888" t="s">
        <v>12434</v>
      </c>
    </row>
    <row r="286" spans="1:4" ht="30" x14ac:dyDescent="0.4">
      <c r="A286" s="885" t="s">
        <v>77</v>
      </c>
      <c r="B286" s="889" t="s">
        <v>13010</v>
      </c>
      <c r="C286" s="890" t="s">
        <v>12439</v>
      </c>
      <c r="D286" s="888" t="s">
        <v>12440</v>
      </c>
    </row>
    <row r="287" spans="1:4" ht="30" x14ac:dyDescent="0.4">
      <c r="A287" s="885" t="s">
        <v>80</v>
      </c>
      <c r="B287" s="889" t="s">
        <v>13011</v>
      </c>
      <c r="C287" s="890" t="s">
        <v>12464</v>
      </c>
      <c r="D287" s="888" t="s">
        <v>12465</v>
      </c>
    </row>
    <row r="288" spans="1:4" ht="30" x14ac:dyDescent="0.4">
      <c r="A288" s="885" t="s">
        <v>83</v>
      </c>
      <c r="B288" s="889" t="s">
        <v>13012</v>
      </c>
      <c r="C288" s="890" t="s">
        <v>12493</v>
      </c>
      <c r="D288" s="888" t="s">
        <v>12494</v>
      </c>
    </row>
    <row r="289" spans="1:4" ht="30" x14ac:dyDescent="0.4">
      <c r="A289" s="885" t="s">
        <v>86</v>
      </c>
      <c r="B289" s="889" t="s">
        <v>13013</v>
      </c>
      <c r="C289" s="890" t="s">
        <v>12504</v>
      </c>
      <c r="D289" s="888" t="s">
        <v>12505</v>
      </c>
    </row>
    <row r="290" spans="1:4" ht="30" x14ac:dyDescent="0.4">
      <c r="A290" s="885" t="s">
        <v>89</v>
      </c>
      <c r="B290" s="889" t="s">
        <v>13014</v>
      </c>
      <c r="C290" s="890" t="s">
        <v>12510</v>
      </c>
      <c r="D290" s="888" t="s">
        <v>12511</v>
      </c>
    </row>
    <row r="291" spans="1:4" ht="30" x14ac:dyDescent="0.4">
      <c r="A291" s="885" t="s">
        <v>92</v>
      </c>
      <c r="B291" s="889" t="s">
        <v>13015</v>
      </c>
      <c r="C291" s="890" t="s">
        <v>12528</v>
      </c>
      <c r="D291" s="888" t="s">
        <v>12529</v>
      </c>
    </row>
    <row r="292" spans="1:4" ht="30" x14ac:dyDescent="0.4">
      <c r="A292" s="885" t="s">
        <v>95</v>
      </c>
      <c r="B292" s="889" t="s">
        <v>13016</v>
      </c>
      <c r="C292" s="890" t="s">
        <v>12534</v>
      </c>
      <c r="D292" s="888" t="s">
        <v>12535</v>
      </c>
    </row>
    <row r="293" spans="1:4" ht="30" x14ac:dyDescent="0.4">
      <c r="A293" s="885" t="s">
        <v>97</v>
      </c>
      <c r="B293" s="889" t="s">
        <v>13017</v>
      </c>
      <c r="C293" s="890" t="s">
        <v>12548</v>
      </c>
      <c r="D293" s="888" t="s">
        <v>12549</v>
      </c>
    </row>
    <row r="294" spans="1:4" ht="30" x14ac:dyDescent="0.4">
      <c r="A294" s="885" t="s">
        <v>100</v>
      </c>
      <c r="B294" s="889" t="s">
        <v>13018</v>
      </c>
      <c r="C294" s="890" t="s">
        <v>13019</v>
      </c>
      <c r="D294" s="888" t="s">
        <v>12566</v>
      </c>
    </row>
    <row r="295" spans="1:4" ht="30" x14ac:dyDescent="0.4">
      <c r="A295" s="885" t="s">
        <v>103</v>
      </c>
      <c r="B295" s="889" t="s">
        <v>13020</v>
      </c>
      <c r="C295" s="890" t="s">
        <v>12571</v>
      </c>
      <c r="D295" s="888" t="s">
        <v>12572</v>
      </c>
    </row>
    <row r="296" spans="1:4" ht="30" x14ac:dyDescent="0.4">
      <c r="A296" s="885" t="s">
        <v>106</v>
      </c>
      <c r="B296" s="889" t="s">
        <v>13021</v>
      </c>
      <c r="C296" s="890" t="s">
        <v>12595</v>
      </c>
      <c r="D296" s="888" t="s">
        <v>12596</v>
      </c>
    </row>
    <row r="297" spans="1:4" ht="30" x14ac:dyDescent="0.4">
      <c r="A297" s="885" t="s">
        <v>109</v>
      </c>
      <c r="B297" s="889" t="s">
        <v>13022</v>
      </c>
      <c r="C297" s="890" t="s">
        <v>12618</v>
      </c>
      <c r="D297" s="888" t="s">
        <v>12619</v>
      </c>
    </row>
    <row r="298" spans="1:4" ht="30" x14ac:dyDescent="0.4">
      <c r="A298" s="885" t="s">
        <v>112</v>
      </c>
      <c r="B298" s="889" t="s">
        <v>13023</v>
      </c>
      <c r="C298" s="890" t="s">
        <v>12624</v>
      </c>
      <c r="D298" s="888" t="s">
        <v>12625</v>
      </c>
    </row>
    <row r="299" spans="1:4" ht="30" x14ac:dyDescent="0.4">
      <c r="A299" s="885" t="s">
        <v>115</v>
      </c>
      <c r="B299" s="889" t="s">
        <v>13024</v>
      </c>
      <c r="C299" s="890" t="s">
        <v>12630</v>
      </c>
      <c r="D299" s="888" t="s">
        <v>12631</v>
      </c>
    </row>
    <row r="300" spans="1:4" ht="30" x14ac:dyDescent="0.4">
      <c r="A300" s="885" t="s">
        <v>117</v>
      </c>
      <c r="B300" s="889" t="s">
        <v>13025</v>
      </c>
      <c r="C300" s="890" t="s">
        <v>12634</v>
      </c>
      <c r="D300" s="888" t="s">
        <v>12635</v>
      </c>
    </row>
    <row r="301" spans="1:4" ht="30" x14ac:dyDescent="0.4">
      <c r="A301" s="885" t="s">
        <v>120</v>
      </c>
      <c r="B301" s="889" t="s">
        <v>13026</v>
      </c>
      <c r="C301" s="890" t="s">
        <v>12639</v>
      </c>
      <c r="D301" s="888" t="s">
        <v>12640</v>
      </c>
    </row>
    <row r="302" spans="1:4" ht="30" x14ac:dyDescent="0.4">
      <c r="A302" s="885" t="s">
        <v>123</v>
      </c>
      <c r="B302" s="889" t="s">
        <v>13027</v>
      </c>
      <c r="C302" s="890" t="s">
        <v>12644</v>
      </c>
      <c r="D302" s="888" t="s">
        <v>12645</v>
      </c>
    </row>
    <row r="303" spans="1:4" ht="30" x14ac:dyDescent="0.4">
      <c r="A303" s="885" t="s">
        <v>126</v>
      </c>
      <c r="B303" s="889" t="s">
        <v>12673</v>
      </c>
      <c r="C303" s="890" t="s">
        <v>12674</v>
      </c>
      <c r="D303" s="888" t="s">
        <v>12675</v>
      </c>
    </row>
    <row r="304" spans="1:4" ht="30" x14ac:dyDescent="0.4">
      <c r="A304" s="885" t="s">
        <v>129</v>
      </c>
      <c r="B304" s="889" t="s">
        <v>12745</v>
      </c>
      <c r="C304" s="890" t="s">
        <v>12746</v>
      </c>
      <c r="D304" s="888" t="s">
        <v>12747</v>
      </c>
    </row>
    <row r="305" spans="1:4" ht="30" x14ac:dyDescent="0.4">
      <c r="A305" s="885" t="s">
        <v>132</v>
      </c>
      <c r="B305" s="889" t="s">
        <v>12753</v>
      </c>
      <c r="C305" s="890" t="s">
        <v>12754</v>
      </c>
      <c r="D305" s="888" t="s">
        <v>12755</v>
      </c>
    </row>
    <row r="306" spans="1:4" ht="30" x14ac:dyDescent="0.4">
      <c r="A306" s="885" t="s">
        <v>135</v>
      </c>
      <c r="B306" s="889" t="s">
        <v>12764</v>
      </c>
      <c r="C306" s="890" t="s">
        <v>12765</v>
      </c>
      <c r="D306" s="888" t="s">
        <v>12766</v>
      </c>
    </row>
    <row r="307" spans="1:4" ht="30" x14ac:dyDescent="0.4">
      <c r="A307" s="885" t="s">
        <v>138</v>
      </c>
      <c r="B307" s="889" t="s">
        <v>12771</v>
      </c>
      <c r="C307" s="890" t="s">
        <v>12772</v>
      </c>
      <c r="D307" s="888" t="s">
        <v>12773</v>
      </c>
    </row>
    <row r="308" spans="1:4" ht="30" x14ac:dyDescent="0.4">
      <c r="A308" s="885" t="s">
        <v>141</v>
      </c>
      <c r="B308" s="889" t="s">
        <v>12820</v>
      </c>
      <c r="C308" s="890" t="s">
        <v>12821</v>
      </c>
      <c r="D308" s="888" t="s">
        <v>12822</v>
      </c>
    </row>
    <row r="309" spans="1:4" ht="30" x14ac:dyDescent="0.4">
      <c r="A309" s="885" t="s">
        <v>143</v>
      </c>
      <c r="B309" s="889" t="s">
        <v>12841</v>
      </c>
      <c r="C309" s="890" t="s">
        <v>12842</v>
      </c>
      <c r="D309" s="888" t="s">
        <v>12843</v>
      </c>
    </row>
    <row r="310" spans="1:4" ht="30" x14ac:dyDescent="0.4">
      <c r="A310" s="885" t="s">
        <v>145</v>
      </c>
      <c r="B310" s="889" t="s">
        <v>12893</v>
      </c>
      <c r="C310" s="890" t="s">
        <v>12894</v>
      </c>
      <c r="D310" s="888" t="s">
        <v>12895</v>
      </c>
    </row>
    <row r="311" spans="1:4" ht="30" x14ac:dyDescent="0.4">
      <c r="A311" s="885" t="s">
        <v>147</v>
      </c>
      <c r="B311" s="889" t="s">
        <v>12914</v>
      </c>
      <c r="C311" s="890" t="s">
        <v>12915</v>
      </c>
      <c r="D311" s="888" t="s">
        <v>12916</v>
      </c>
    </row>
    <row r="312" spans="1:4" ht="18" x14ac:dyDescent="0.25">
      <c r="B312" s="876" t="s">
        <v>13028</v>
      </c>
    </row>
    <row r="313" spans="1:4" ht="27.75" x14ac:dyDescent="0.4">
      <c r="A313" s="1340" t="s">
        <v>4204</v>
      </c>
      <c r="B313" s="1340"/>
      <c r="C313" s="1340"/>
      <c r="D313" s="1340"/>
    </row>
    <row r="314" spans="1:4" ht="30" x14ac:dyDescent="0.4">
      <c r="A314" s="892" t="s">
        <v>4</v>
      </c>
      <c r="B314" s="896" t="s">
        <v>12473</v>
      </c>
      <c r="C314" s="897" t="s">
        <v>12474</v>
      </c>
      <c r="D314" s="895" t="s">
        <v>12475</v>
      </c>
    </row>
    <row r="315" spans="1:4" ht="30" x14ac:dyDescent="0.4">
      <c r="A315" s="892" t="s">
        <v>7</v>
      </c>
      <c r="B315" s="896" t="s">
        <v>13029</v>
      </c>
      <c r="C315" s="897" t="s">
        <v>12601</v>
      </c>
      <c r="D315" s="895" t="s">
        <v>12602</v>
      </c>
    </row>
    <row r="316" spans="1:4" ht="30" x14ac:dyDescent="0.4">
      <c r="A316" s="892" t="s">
        <v>9</v>
      </c>
      <c r="B316" s="896" t="s">
        <v>13030</v>
      </c>
      <c r="C316" s="897" t="s">
        <v>12607</v>
      </c>
      <c r="D316" s="895" t="s">
        <v>12608</v>
      </c>
    </row>
    <row r="317" spans="1:4" ht="30" hidden="1" x14ac:dyDescent="0.4">
      <c r="A317" s="892" t="s">
        <v>11</v>
      </c>
      <c r="B317" s="896"/>
      <c r="C317" s="897"/>
      <c r="D317" s="895"/>
    </row>
    <row r="318" spans="1:4" ht="30" hidden="1" x14ac:dyDescent="0.4">
      <c r="A318" s="892" t="s">
        <v>13</v>
      </c>
      <c r="B318" s="896"/>
      <c r="C318" s="897"/>
      <c r="D318" s="895"/>
    </row>
    <row r="319" spans="1:4" ht="30" hidden="1" x14ac:dyDescent="0.4">
      <c r="A319" s="892" t="s">
        <v>16</v>
      </c>
      <c r="B319" s="896"/>
      <c r="C319" s="897"/>
      <c r="D319" s="895"/>
    </row>
    <row r="320" spans="1:4" ht="30" hidden="1" x14ac:dyDescent="0.4">
      <c r="A320" s="892" t="s">
        <v>19</v>
      </c>
      <c r="B320" s="896"/>
      <c r="C320" s="897"/>
      <c r="D320" s="895"/>
    </row>
    <row r="321" spans="1:4" ht="30" hidden="1" x14ac:dyDescent="0.4">
      <c r="A321" s="892" t="s">
        <v>22</v>
      </c>
      <c r="B321" s="896"/>
      <c r="C321" s="897"/>
      <c r="D321" s="895"/>
    </row>
    <row r="322" spans="1:4" ht="30" hidden="1" x14ac:dyDescent="0.4">
      <c r="A322" s="892" t="s">
        <v>25</v>
      </c>
      <c r="B322" s="896"/>
      <c r="C322" s="897"/>
      <c r="D322" s="895"/>
    </row>
    <row r="323" spans="1:4" ht="30" hidden="1" x14ac:dyDescent="0.4">
      <c r="A323" s="892" t="s">
        <v>28</v>
      </c>
      <c r="B323" s="896"/>
      <c r="C323" s="897"/>
      <c r="D323" s="895"/>
    </row>
    <row r="324" spans="1:4" ht="30" hidden="1" x14ac:dyDescent="0.4">
      <c r="A324" s="892" t="s">
        <v>31</v>
      </c>
      <c r="B324" s="896"/>
      <c r="C324" s="897"/>
      <c r="D324" s="895"/>
    </row>
    <row r="325" spans="1:4" ht="30" hidden="1" x14ac:dyDescent="0.4">
      <c r="A325" s="892" t="s">
        <v>34</v>
      </c>
      <c r="B325" s="896"/>
      <c r="C325" s="897"/>
      <c r="D325" s="895"/>
    </row>
    <row r="326" spans="1:4" ht="30" hidden="1" x14ac:dyDescent="0.4">
      <c r="A326" s="892" t="s">
        <v>37</v>
      </c>
      <c r="B326" s="896"/>
      <c r="C326" s="897"/>
      <c r="D326" s="895"/>
    </row>
    <row r="327" spans="1:4" ht="30" hidden="1" x14ac:dyDescent="0.4">
      <c r="A327" s="892"/>
      <c r="B327" s="896"/>
      <c r="C327" s="897"/>
      <c r="D327" s="895"/>
    </row>
    <row r="328" spans="1:4" ht="30" hidden="1" x14ac:dyDescent="0.4">
      <c r="A328" s="892"/>
      <c r="B328" s="896"/>
      <c r="C328" s="897"/>
      <c r="D328" s="895"/>
    </row>
    <row r="329" spans="1:4" ht="30" hidden="1" x14ac:dyDescent="0.4">
      <c r="A329" s="892"/>
      <c r="B329" s="896"/>
      <c r="C329" s="897"/>
      <c r="D329" s="895"/>
    </row>
    <row r="330" spans="1:4" ht="30" hidden="1" x14ac:dyDescent="0.4">
      <c r="A330" s="892"/>
      <c r="B330" s="896"/>
      <c r="C330" s="897"/>
      <c r="D330" s="895"/>
    </row>
    <row r="331" spans="1:4" ht="30" hidden="1" x14ac:dyDescent="0.4">
      <c r="A331" s="892"/>
      <c r="B331" s="896"/>
      <c r="C331" s="897"/>
      <c r="D331" s="895"/>
    </row>
    <row r="332" spans="1:4" ht="30" hidden="1" x14ac:dyDescent="0.4">
      <c r="A332" s="892"/>
      <c r="B332" s="896"/>
      <c r="C332" s="897"/>
      <c r="D332" s="895"/>
    </row>
    <row r="333" spans="1:4" ht="30" hidden="1" x14ac:dyDescent="0.4">
      <c r="A333" s="892"/>
      <c r="B333" s="896"/>
      <c r="C333" s="897"/>
      <c r="D333" s="895"/>
    </row>
    <row r="334" spans="1:4" ht="30" hidden="1" x14ac:dyDescent="0.4">
      <c r="A334" s="892"/>
      <c r="B334" s="896"/>
      <c r="C334" s="897"/>
      <c r="D334" s="895"/>
    </row>
    <row r="335" spans="1:4" ht="30" hidden="1" x14ac:dyDescent="0.4">
      <c r="A335" s="892"/>
      <c r="B335" s="896"/>
      <c r="C335" s="377"/>
      <c r="D335" s="895"/>
    </row>
    <row r="336" spans="1:4" ht="30" hidden="1" x14ac:dyDescent="0.4">
      <c r="A336" s="892"/>
      <c r="B336" s="896"/>
      <c r="C336" s="377"/>
      <c r="D336" s="895"/>
    </row>
    <row r="338" spans="1:4" ht="27.75" x14ac:dyDescent="0.4">
      <c r="A338" s="1334" t="s">
        <v>8039</v>
      </c>
      <c r="B338" s="1334"/>
      <c r="C338" s="1334"/>
      <c r="D338" s="1334"/>
    </row>
    <row r="339" spans="1:4" ht="30" x14ac:dyDescent="0.4">
      <c r="A339" s="866" t="s">
        <v>4</v>
      </c>
      <c r="B339" s="870" t="s">
        <v>13031</v>
      </c>
      <c r="C339" s="871" t="s">
        <v>12326</v>
      </c>
      <c r="D339" s="869" t="s">
        <v>12327</v>
      </c>
    </row>
    <row r="340" spans="1:4" ht="30" x14ac:dyDescent="0.4">
      <c r="A340" s="866" t="s">
        <v>7</v>
      </c>
      <c r="B340" s="870" t="s">
        <v>13032</v>
      </c>
      <c r="C340" s="871" t="s">
        <v>12396</v>
      </c>
      <c r="D340" s="869" t="s">
        <v>12397</v>
      </c>
    </row>
    <row r="341" spans="1:4" ht="30" x14ac:dyDescent="0.4">
      <c r="A341" s="866" t="s">
        <v>9</v>
      </c>
      <c r="B341" s="870" t="s">
        <v>13033</v>
      </c>
      <c r="C341" s="871" t="s">
        <v>12921</v>
      </c>
      <c r="D341" s="869" t="s">
        <v>12922</v>
      </c>
    </row>
    <row r="343" spans="1:4" ht="27.75" x14ac:dyDescent="0.4">
      <c r="A343" s="1343" t="s">
        <v>8080</v>
      </c>
      <c r="B343" s="1343"/>
      <c r="C343" s="1343"/>
      <c r="D343" s="1343"/>
    </row>
    <row r="344" spans="1:4" ht="30" x14ac:dyDescent="0.4">
      <c r="A344" s="791" t="s">
        <v>4</v>
      </c>
      <c r="B344" s="793" t="s">
        <v>11757</v>
      </c>
      <c r="C344" s="794" t="s">
        <v>11758</v>
      </c>
      <c r="D344" s="795" t="s">
        <v>11759</v>
      </c>
    </row>
    <row r="345" spans="1:4" ht="30" x14ac:dyDescent="0.4">
      <c r="A345" s="791" t="s">
        <v>7</v>
      </c>
      <c r="B345" s="793" t="s">
        <v>11800</v>
      </c>
      <c r="C345" s="794" t="s">
        <v>11801</v>
      </c>
      <c r="D345" s="795" t="s">
        <v>11802</v>
      </c>
    </row>
    <row r="346" spans="1:4" ht="30" x14ac:dyDescent="0.4">
      <c r="A346" s="791" t="s">
        <v>9</v>
      </c>
      <c r="B346" s="793" t="s">
        <v>11811</v>
      </c>
      <c r="C346" s="794" t="s">
        <v>11812</v>
      </c>
      <c r="D346" s="795" t="s">
        <v>11813</v>
      </c>
    </row>
    <row r="347" spans="1:4" ht="30" x14ac:dyDescent="0.4">
      <c r="A347" s="791" t="s">
        <v>11</v>
      </c>
      <c r="B347" s="793" t="s">
        <v>11816</v>
      </c>
      <c r="C347" s="794" t="s">
        <v>11817</v>
      </c>
      <c r="D347" s="795" t="s">
        <v>11818</v>
      </c>
    </row>
    <row r="348" spans="1:4" ht="30" x14ac:dyDescent="0.4">
      <c r="A348" s="791" t="s">
        <v>13</v>
      </c>
      <c r="B348" s="793" t="s">
        <v>11833</v>
      </c>
      <c r="C348" s="794" t="s">
        <v>11834</v>
      </c>
      <c r="D348" s="795" t="s">
        <v>11835</v>
      </c>
    </row>
    <row r="349" spans="1:4" ht="30" x14ac:dyDescent="0.4">
      <c r="A349" s="791" t="s">
        <v>16</v>
      </c>
      <c r="B349" s="793" t="s">
        <v>11920</v>
      </c>
      <c r="C349" s="794" t="s">
        <v>11921</v>
      </c>
      <c r="D349" s="795" t="s">
        <v>11922</v>
      </c>
    </row>
    <row r="350" spans="1:4" ht="30" x14ac:dyDescent="0.4">
      <c r="A350" s="791" t="s">
        <v>19</v>
      </c>
      <c r="B350" s="793" t="s">
        <v>11925</v>
      </c>
      <c r="C350" s="794" t="s">
        <v>11926</v>
      </c>
      <c r="D350" s="795" t="s">
        <v>11927</v>
      </c>
    </row>
    <row r="351" spans="1:4" ht="30" x14ac:dyDescent="0.4">
      <c r="A351" s="791" t="s">
        <v>22</v>
      </c>
      <c r="B351" s="793" t="s">
        <v>11935</v>
      </c>
      <c r="C351" s="794" t="s">
        <v>11936</v>
      </c>
      <c r="D351" s="795" t="s">
        <v>11937</v>
      </c>
    </row>
    <row r="352" spans="1:4" ht="30" x14ac:dyDescent="0.4">
      <c r="A352" s="791" t="s">
        <v>25</v>
      </c>
      <c r="B352" s="793" t="s">
        <v>11940</v>
      </c>
      <c r="C352" s="794" t="s">
        <v>11941</v>
      </c>
      <c r="D352" s="795" t="s">
        <v>11942</v>
      </c>
    </row>
    <row r="353" spans="1:4" ht="30" x14ac:dyDescent="0.4">
      <c r="A353" s="791" t="s">
        <v>28</v>
      </c>
      <c r="B353" s="793" t="s">
        <v>11945</v>
      </c>
      <c r="C353" s="794" t="s">
        <v>11946</v>
      </c>
      <c r="D353" s="795" t="s">
        <v>11947</v>
      </c>
    </row>
    <row r="354" spans="1:4" ht="30" x14ac:dyDescent="0.4">
      <c r="A354" s="791" t="s">
        <v>31</v>
      </c>
      <c r="B354" s="793" t="s">
        <v>11950</v>
      </c>
      <c r="C354" s="794" t="s">
        <v>11951</v>
      </c>
      <c r="D354" s="795" t="s">
        <v>11952</v>
      </c>
    </row>
    <row r="355" spans="1:4" ht="30" x14ac:dyDescent="0.4">
      <c r="A355" s="791" t="s">
        <v>34</v>
      </c>
      <c r="B355" s="793" t="s">
        <v>11973</v>
      </c>
      <c r="C355" s="794" t="s">
        <v>11974</v>
      </c>
      <c r="D355" s="795" t="s">
        <v>11975</v>
      </c>
    </row>
    <row r="356" spans="1:4" ht="30" x14ac:dyDescent="0.4">
      <c r="A356" s="791" t="s">
        <v>37</v>
      </c>
      <c r="B356" s="793" t="s">
        <v>11990</v>
      </c>
      <c r="C356" s="794" t="s">
        <v>11991</v>
      </c>
      <c r="D356" s="795" t="s">
        <v>11992</v>
      </c>
    </row>
    <row r="357" spans="1:4" ht="30" x14ac:dyDescent="0.4">
      <c r="A357" s="791" t="s">
        <v>39</v>
      </c>
      <c r="B357" s="796" t="s">
        <v>12109</v>
      </c>
      <c r="C357" s="797" t="s">
        <v>12110</v>
      </c>
      <c r="D357" s="795" t="s">
        <v>12111</v>
      </c>
    </row>
    <row r="358" spans="1:4" ht="30" x14ac:dyDescent="0.4">
      <c r="A358" s="791" t="s">
        <v>42</v>
      </c>
      <c r="B358" s="796" t="s">
        <v>12158</v>
      </c>
      <c r="C358" s="797" t="s">
        <v>12159</v>
      </c>
      <c r="D358" s="795" t="s">
        <v>12160</v>
      </c>
    </row>
    <row r="359" spans="1:4" ht="30" x14ac:dyDescent="0.4">
      <c r="A359" s="791" t="s">
        <v>45</v>
      </c>
      <c r="B359" s="796" t="s">
        <v>13034</v>
      </c>
      <c r="C359" s="797" t="s">
        <v>12164</v>
      </c>
      <c r="D359" s="795" t="s">
        <v>12165</v>
      </c>
    </row>
    <row r="360" spans="1:4" ht="30" x14ac:dyDescent="0.4">
      <c r="A360" s="791" t="s">
        <v>48</v>
      </c>
      <c r="B360" s="796" t="s">
        <v>13035</v>
      </c>
      <c r="C360" s="797" t="s">
        <v>12170</v>
      </c>
      <c r="D360" s="795" t="s">
        <v>12171</v>
      </c>
    </row>
    <row r="361" spans="1:4" ht="30" x14ac:dyDescent="0.4">
      <c r="A361" s="791" t="s">
        <v>51</v>
      </c>
      <c r="B361" s="796" t="s">
        <v>12181</v>
      </c>
      <c r="C361" s="797" t="s">
        <v>12182</v>
      </c>
      <c r="D361" s="795" t="s">
        <v>12183</v>
      </c>
    </row>
    <row r="362" spans="1:4" ht="30" x14ac:dyDescent="0.4">
      <c r="A362" s="791" t="s">
        <v>54</v>
      </c>
      <c r="B362" s="796" t="s">
        <v>12278</v>
      </c>
      <c r="C362" s="797" t="s">
        <v>12279</v>
      </c>
      <c r="D362" s="795" t="s">
        <v>12280</v>
      </c>
    </row>
    <row r="363" spans="1:4" ht="30" x14ac:dyDescent="0.4">
      <c r="A363" s="791" t="s">
        <v>56</v>
      </c>
      <c r="B363" s="796" t="s">
        <v>12290</v>
      </c>
      <c r="C363" s="797" t="s">
        <v>12291</v>
      </c>
      <c r="D363" s="795" t="s">
        <v>12292</v>
      </c>
    </row>
    <row r="364" spans="1:4" ht="30" x14ac:dyDescent="0.4">
      <c r="A364" s="791" t="s">
        <v>59</v>
      </c>
      <c r="B364" s="796" t="s">
        <v>12109</v>
      </c>
      <c r="C364" s="797" t="s">
        <v>12295</v>
      </c>
      <c r="D364" s="795" t="s">
        <v>12296</v>
      </c>
    </row>
    <row r="365" spans="1:4" ht="30" x14ac:dyDescent="0.4">
      <c r="A365" s="791" t="s">
        <v>62</v>
      </c>
      <c r="B365" s="796" t="s">
        <v>12303</v>
      </c>
      <c r="C365" s="797" t="s">
        <v>12304</v>
      </c>
      <c r="D365" s="795" t="s">
        <v>12305</v>
      </c>
    </row>
    <row r="366" spans="1:4" ht="30" x14ac:dyDescent="0.4">
      <c r="A366" s="791" t="s">
        <v>65</v>
      </c>
      <c r="B366" s="796" t="s">
        <v>12314</v>
      </c>
      <c r="C366" s="797" t="s">
        <v>12315</v>
      </c>
      <c r="D366" s="795" t="s">
        <v>12316</v>
      </c>
    </row>
    <row r="367" spans="1:4" ht="30" x14ac:dyDescent="0.4">
      <c r="A367" s="791" t="s">
        <v>68</v>
      </c>
      <c r="B367" s="796" t="s">
        <v>12443</v>
      </c>
      <c r="C367" s="797" t="s">
        <v>12444</v>
      </c>
      <c r="D367" s="795" t="s">
        <v>12445</v>
      </c>
    </row>
    <row r="368" spans="1:4" ht="30" x14ac:dyDescent="0.4">
      <c r="A368" s="791" t="s">
        <v>71</v>
      </c>
      <c r="B368" s="796" t="s">
        <v>12522</v>
      </c>
      <c r="C368" s="797" t="s">
        <v>12523</v>
      </c>
      <c r="D368" s="795" t="s">
        <v>12524</v>
      </c>
    </row>
    <row r="369" spans="1:4" ht="30" x14ac:dyDescent="0.4">
      <c r="A369" s="791" t="s">
        <v>74</v>
      </c>
      <c r="B369" s="796" t="s">
        <v>12713</v>
      </c>
      <c r="C369" s="797" t="s">
        <v>12714</v>
      </c>
      <c r="D369" s="795" t="s">
        <v>12715</v>
      </c>
    </row>
    <row r="370" spans="1:4" ht="30" x14ac:dyDescent="0.4">
      <c r="A370" s="791" t="s">
        <v>77</v>
      </c>
      <c r="B370" s="796" t="s">
        <v>12733</v>
      </c>
      <c r="C370" s="797" t="s">
        <v>12734</v>
      </c>
      <c r="D370" s="795" t="s">
        <v>12735</v>
      </c>
    </row>
    <row r="371" spans="1:4" ht="30" x14ac:dyDescent="0.4">
      <c r="A371" s="791" t="s">
        <v>80</v>
      </c>
      <c r="B371" s="796" t="s">
        <v>12740</v>
      </c>
      <c r="C371" s="797" t="s">
        <v>12741</v>
      </c>
      <c r="D371" s="795" t="s">
        <v>12742</v>
      </c>
    </row>
    <row r="372" spans="1:4" ht="30" x14ac:dyDescent="0.4">
      <c r="A372" s="791" t="s">
        <v>83</v>
      </c>
      <c r="B372" s="796" t="s">
        <v>13036</v>
      </c>
      <c r="C372" s="797" t="s">
        <v>12778</v>
      </c>
      <c r="D372" s="795" t="s">
        <v>12779</v>
      </c>
    </row>
    <row r="373" spans="1:4" ht="30" x14ac:dyDescent="0.4">
      <c r="A373" s="791" t="s">
        <v>86</v>
      </c>
      <c r="B373" s="796" t="s">
        <v>12782</v>
      </c>
      <c r="C373" s="797" t="s">
        <v>12783</v>
      </c>
      <c r="D373" s="795" t="s">
        <v>12784</v>
      </c>
    </row>
    <row r="374" spans="1:4" ht="30" x14ac:dyDescent="0.4">
      <c r="A374" s="791" t="s">
        <v>89</v>
      </c>
      <c r="B374" s="796" t="s">
        <v>12787</v>
      </c>
      <c r="C374" s="797" t="s">
        <v>12788</v>
      </c>
      <c r="D374" s="795" t="s">
        <v>12789</v>
      </c>
    </row>
    <row r="375" spans="1:4" ht="30" x14ac:dyDescent="0.4">
      <c r="A375" s="791" t="s">
        <v>92</v>
      </c>
      <c r="B375" s="796" t="s">
        <v>12792</v>
      </c>
      <c r="C375" s="797" t="s">
        <v>12793</v>
      </c>
      <c r="D375" s="795" t="s">
        <v>12794</v>
      </c>
    </row>
    <row r="376" spans="1:4" ht="30" x14ac:dyDescent="0.4">
      <c r="A376" s="791" t="s">
        <v>95</v>
      </c>
      <c r="B376" s="796" t="s">
        <v>12809</v>
      </c>
      <c r="C376" s="797" t="s">
        <v>12810</v>
      </c>
      <c r="D376" s="795" t="s">
        <v>12811</v>
      </c>
    </row>
    <row r="377" spans="1:4" ht="30" x14ac:dyDescent="0.4">
      <c r="A377" s="791" t="s">
        <v>97</v>
      </c>
      <c r="B377" s="796" t="s">
        <v>12831</v>
      </c>
      <c r="C377" s="797" t="s">
        <v>12832</v>
      </c>
      <c r="D377" s="795" t="s">
        <v>12833</v>
      </c>
    </row>
    <row r="378" spans="1:4" ht="30" x14ac:dyDescent="0.4">
      <c r="A378" s="791" t="s">
        <v>100</v>
      </c>
      <c r="B378" s="796" t="s">
        <v>12836</v>
      </c>
      <c r="C378" s="797" t="s">
        <v>12837</v>
      </c>
      <c r="D378" s="795" t="s">
        <v>12838</v>
      </c>
    </row>
    <row r="379" spans="1:4" ht="30" x14ac:dyDescent="0.4">
      <c r="A379" s="791" t="s">
        <v>103</v>
      </c>
      <c r="B379" s="796" t="s">
        <v>12899</v>
      </c>
      <c r="C379" s="797" t="s">
        <v>12900</v>
      </c>
      <c r="D379" s="795" t="s">
        <v>12901</v>
      </c>
    </row>
    <row r="380" spans="1:4" ht="30" x14ac:dyDescent="0.4">
      <c r="A380" s="791" t="s">
        <v>106</v>
      </c>
      <c r="B380" s="796" t="s">
        <v>12904</v>
      </c>
      <c r="C380" s="797" t="s">
        <v>12905</v>
      </c>
      <c r="D380" s="795" t="s">
        <v>12906</v>
      </c>
    </row>
    <row r="381" spans="1:4" ht="30" hidden="1" x14ac:dyDescent="0.4">
      <c r="A381" s="791" t="s">
        <v>109</v>
      </c>
      <c r="B381" s="796"/>
      <c r="C381" s="797"/>
      <c r="D381" s="795"/>
    </row>
    <row r="382" spans="1:4" ht="30" hidden="1" x14ac:dyDescent="0.4">
      <c r="A382" s="791" t="s">
        <v>112</v>
      </c>
      <c r="B382" s="796"/>
      <c r="C382" s="797"/>
      <c r="D382" s="795"/>
    </row>
    <row r="383" spans="1:4" ht="30" hidden="1" x14ac:dyDescent="0.4">
      <c r="A383" s="791" t="s">
        <v>115</v>
      </c>
      <c r="B383" s="796"/>
      <c r="C383" s="797"/>
      <c r="D383" s="795"/>
    </row>
    <row r="384" spans="1:4" ht="30" hidden="1" x14ac:dyDescent="0.4">
      <c r="A384" s="791" t="s">
        <v>117</v>
      </c>
      <c r="B384" s="796"/>
      <c r="C384" s="797"/>
      <c r="D384" s="795"/>
    </row>
    <row r="385" spans="1:4" ht="30" hidden="1" x14ac:dyDescent="0.4">
      <c r="A385" s="791" t="s">
        <v>120</v>
      </c>
      <c r="B385" s="796"/>
      <c r="C385" s="797"/>
      <c r="D385" s="795"/>
    </row>
    <row r="386" spans="1:4" ht="30" hidden="1" x14ac:dyDescent="0.4">
      <c r="A386" s="791" t="s">
        <v>123</v>
      </c>
      <c r="B386" s="796"/>
      <c r="C386" s="797"/>
      <c r="D386" s="795"/>
    </row>
    <row r="387" spans="1:4" ht="30" hidden="1" x14ac:dyDescent="0.4">
      <c r="A387" s="791" t="s">
        <v>126</v>
      </c>
      <c r="B387" s="796"/>
      <c r="C387" s="797"/>
      <c r="D387" s="795"/>
    </row>
    <row r="388" spans="1:4" ht="30" hidden="1" x14ac:dyDescent="0.4">
      <c r="A388" s="791" t="s">
        <v>129</v>
      </c>
      <c r="B388" s="796"/>
      <c r="C388" s="797"/>
      <c r="D388" s="795"/>
    </row>
    <row r="389" spans="1:4" ht="30" hidden="1" x14ac:dyDescent="0.4">
      <c r="A389" s="791" t="s">
        <v>132</v>
      </c>
      <c r="B389" s="796"/>
      <c r="C389" s="797"/>
      <c r="D389" s="795"/>
    </row>
    <row r="390" spans="1:4" ht="30" hidden="1" x14ac:dyDescent="0.4">
      <c r="A390" s="791" t="s">
        <v>135</v>
      </c>
      <c r="B390" s="796"/>
      <c r="C390" s="797"/>
      <c r="D390" s="795"/>
    </row>
    <row r="391" spans="1:4" ht="30" hidden="1" x14ac:dyDescent="0.4">
      <c r="A391" s="791" t="s">
        <v>138</v>
      </c>
      <c r="B391" s="796"/>
      <c r="C391" s="797"/>
      <c r="D391" s="795"/>
    </row>
    <row r="392" spans="1:4" ht="30" hidden="1" x14ac:dyDescent="0.4">
      <c r="A392" s="791" t="s">
        <v>141</v>
      </c>
      <c r="B392" s="796"/>
      <c r="C392" s="797"/>
      <c r="D392" s="795"/>
    </row>
    <row r="393" spans="1:4" ht="30" hidden="1" x14ac:dyDescent="0.4">
      <c r="A393" s="791" t="s">
        <v>143</v>
      </c>
      <c r="B393" s="796"/>
      <c r="C393" s="797"/>
      <c r="D393" s="795"/>
    </row>
    <row r="394" spans="1:4" ht="30" hidden="1" x14ac:dyDescent="0.4">
      <c r="A394" s="791" t="s">
        <v>145</v>
      </c>
      <c r="B394" s="796"/>
      <c r="C394" s="797"/>
      <c r="D394" s="795"/>
    </row>
    <row r="395" spans="1:4" ht="30" hidden="1" x14ac:dyDescent="0.4">
      <c r="A395" s="791" t="s">
        <v>147</v>
      </c>
      <c r="B395" s="796"/>
      <c r="C395" s="797"/>
      <c r="D395" s="795"/>
    </row>
    <row r="396" spans="1:4" ht="30" hidden="1" x14ac:dyDescent="0.4">
      <c r="A396" s="791" t="s">
        <v>150</v>
      </c>
      <c r="B396" s="796"/>
      <c r="C396" s="797"/>
      <c r="D396" s="795"/>
    </row>
    <row r="397" spans="1:4" ht="30" hidden="1" x14ac:dyDescent="0.4">
      <c r="A397" s="791" t="s">
        <v>153</v>
      </c>
      <c r="B397" s="796"/>
      <c r="C397" s="797"/>
      <c r="D397" s="795"/>
    </row>
    <row r="398" spans="1:4" ht="30" hidden="1" x14ac:dyDescent="0.4">
      <c r="A398" s="791" t="s">
        <v>156</v>
      </c>
      <c r="B398" s="796"/>
      <c r="C398" s="797"/>
      <c r="D398" s="795"/>
    </row>
    <row r="399" spans="1:4" ht="30" hidden="1" x14ac:dyDescent="0.4">
      <c r="A399" s="791" t="s">
        <v>159</v>
      </c>
      <c r="B399" s="796"/>
      <c r="C399" s="797"/>
      <c r="D399" s="795"/>
    </row>
    <row r="400" spans="1:4" ht="30" hidden="1" x14ac:dyDescent="0.4">
      <c r="A400" s="791" t="s">
        <v>162</v>
      </c>
      <c r="B400" s="796"/>
      <c r="C400" s="797"/>
      <c r="D400" s="795"/>
    </row>
    <row r="401" spans="1:4" ht="30" hidden="1" x14ac:dyDescent="0.4">
      <c r="A401" s="791" t="s">
        <v>164</v>
      </c>
      <c r="B401" s="796"/>
      <c r="C401" s="797"/>
      <c r="D401" s="795"/>
    </row>
    <row r="402" spans="1:4" ht="30" hidden="1" x14ac:dyDescent="0.4">
      <c r="A402" s="791" t="s">
        <v>167</v>
      </c>
      <c r="B402" s="796"/>
      <c r="C402" s="797"/>
      <c r="D402" s="795"/>
    </row>
    <row r="403" spans="1:4" ht="30" hidden="1" x14ac:dyDescent="0.4">
      <c r="A403" s="791" t="s">
        <v>171</v>
      </c>
      <c r="B403" s="796"/>
      <c r="C403" s="797"/>
      <c r="D403" s="795"/>
    </row>
    <row r="404" spans="1:4" ht="30" hidden="1" x14ac:dyDescent="0.4">
      <c r="A404" s="791" t="s">
        <v>174</v>
      </c>
      <c r="B404" s="796"/>
      <c r="C404" s="797"/>
      <c r="D404" s="795"/>
    </row>
    <row r="405" spans="1:4" ht="30" hidden="1" x14ac:dyDescent="0.4">
      <c r="A405" s="791" t="s">
        <v>177</v>
      </c>
      <c r="B405" s="796"/>
      <c r="C405" s="797"/>
      <c r="D405" s="795"/>
    </row>
    <row r="406" spans="1:4" ht="30" hidden="1" x14ac:dyDescent="0.4">
      <c r="A406" s="791" t="s">
        <v>179</v>
      </c>
      <c r="B406" s="796"/>
      <c r="C406" s="797"/>
      <c r="D406" s="795"/>
    </row>
    <row r="407" spans="1:4" ht="30" hidden="1" x14ac:dyDescent="0.4">
      <c r="A407" s="791" t="s">
        <v>182</v>
      </c>
      <c r="B407" s="796"/>
      <c r="C407" s="797"/>
      <c r="D407" s="795"/>
    </row>
    <row r="408" spans="1:4" ht="30" hidden="1" x14ac:dyDescent="0.4">
      <c r="A408" s="791" t="s">
        <v>185</v>
      </c>
      <c r="B408" s="796"/>
      <c r="C408" s="797"/>
      <c r="D408" s="795"/>
    </row>
    <row r="409" spans="1:4" ht="30" hidden="1" x14ac:dyDescent="0.4">
      <c r="A409" s="791" t="s">
        <v>188</v>
      </c>
      <c r="B409" s="796"/>
      <c r="C409" s="797"/>
      <c r="D409" s="795"/>
    </row>
    <row r="410" spans="1:4" ht="30" hidden="1" x14ac:dyDescent="0.4">
      <c r="A410" s="791" t="s">
        <v>191</v>
      </c>
      <c r="B410" s="796"/>
      <c r="C410" s="797"/>
      <c r="D410" s="795"/>
    </row>
    <row r="411" spans="1:4" ht="30" hidden="1" x14ac:dyDescent="0.4">
      <c r="A411" s="791" t="s">
        <v>194</v>
      </c>
      <c r="B411" s="796"/>
      <c r="C411" s="797"/>
      <c r="D411" s="795"/>
    </row>
    <row r="412" spans="1:4" ht="30" hidden="1" x14ac:dyDescent="0.4">
      <c r="A412" s="791" t="s">
        <v>197</v>
      </c>
      <c r="B412" s="796"/>
      <c r="C412" s="797"/>
      <c r="D412" s="795"/>
    </row>
    <row r="413" spans="1:4" ht="30" hidden="1" x14ac:dyDescent="0.4">
      <c r="A413" s="791" t="s">
        <v>200</v>
      </c>
      <c r="B413" s="796"/>
      <c r="C413" s="797"/>
      <c r="D413" s="795"/>
    </row>
    <row r="414" spans="1:4" ht="30" hidden="1" x14ac:dyDescent="0.4">
      <c r="A414" s="791" t="s">
        <v>203</v>
      </c>
      <c r="B414" s="796"/>
      <c r="C414" s="797"/>
      <c r="D414" s="795"/>
    </row>
    <row r="415" spans="1:4" ht="30" hidden="1" x14ac:dyDescent="0.4">
      <c r="A415" s="791" t="s">
        <v>206</v>
      </c>
      <c r="B415" s="796"/>
      <c r="C415" s="797"/>
      <c r="D415" s="795"/>
    </row>
    <row r="416" spans="1:4" ht="30" hidden="1" x14ac:dyDescent="0.4">
      <c r="A416" s="791" t="s">
        <v>209</v>
      </c>
      <c r="B416" s="796"/>
      <c r="C416" s="797"/>
      <c r="D416" s="795"/>
    </row>
    <row r="417" spans="1:4" ht="30" hidden="1" x14ac:dyDescent="0.4">
      <c r="A417" s="791" t="s">
        <v>212</v>
      </c>
      <c r="B417" s="796"/>
      <c r="C417" s="797"/>
      <c r="D417" s="795"/>
    </row>
    <row r="418" spans="1:4" ht="30" hidden="1" x14ac:dyDescent="0.4">
      <c r="A418" s="791" t="s">
        <v>215</v>
      </c>
      <c r="B418" s="796"/>
      <c r="C418" s="797"/>
      <c r="D418" s="795"/>
    </row>
    <row r="419" spans="1:4" ht="30" hidden="1" x14ac:dyDescent="0.4">
      <c r="A419" s="791" t="s">
        <v>218</v>
      </c>
      <c r="B419" s="796"/>
      <c r="C419" s="797"/>
      <c r="D419" s="795"/>
    </row>
    <row r="420" spans="1:4" ht="30" hidden="1" x14ac:dyDescent="0.4">
      <c r="A420" s="791" t="s">
        <v>221</v>
      </c>
      <c r="B420" s="796"/>
      <c r="C420" s="797"/>
      <c r="D420" s="795"/>
    </row>
    <row r="421" spans="1:4" ht="30" hidden="1" x14ac:dyDescent="0.4">
      <c r="A421" s="791" t="s">
        <v>224</v>
      </c>
      <c r="B421" s="796"/>
      <c r="C421" s="797"/>
      <c r="D421" s="795"/>
    </row>
    <row r="422" spans="1:4" ht="30" hidden="1" x14ac:dyDescent="0.4">
      <c r="A422" s="791" t="s">
        <v>227</v>
      </c>
      <c r="B422" s="796"/>
      <c r="C422" s="797"/>
      <c r="D422" s="795"/>
    </row>
    <row r="424" spans="1:4" ht="27.75" x14ac:dyDescent="0.4">
      <c r="A424" s="1283" t="s">
        <v>11721</v>
      </c>
      <c r="B424" s="1283"/>
      <c r="C424" s="1283"/>
      <c r="D424" s="1283"/>
    </row>
    <row r="425" spans="1:4" ht="30" x14ac:dyDescent="0.4">
      <c r="A425" s="30" t="s">
        <v>4</v>
      </c>
      <c r="B425" s="45" t="s">
        <v>11899</v>
      </c>
      <c r="C425" s="46" t="s">
        <v>11900</v>
      </c>
      <c r="D425" s="44" t="s">
        <v>11901</v>
      </c>
    </row>
    <row r="426" spans="1:4" ht="30" x14ac:dyDescent="0.4">
      <c r="A426" s="30" t="s">
        <v>7</v>
      </c>
      <c r="B426" s="45" t="s">
        <v>11904</v>
      </c>
      <c r="C426" s="46" t="s">
        <v>11905</v>
      </c>
      <c r="D426" s="44" t="s">
        <v>11906</v>
      </c>
    </row>
    <row r="427" spans="1:4" ht="30" x14ac:dyDescent="0.4">
      <c r="A427" s="30" t="s">
        <v>9</v>
      </c>
      <c r="B427" s="45" t="s">
        <v>11910</v>
      </c>
      <c r="C427" s="46" t="s">
        <v>11911</v>
      </c>
      <c r="D427" s="44" t="s">
        <v>11912</v>
      </c>
    </row>
    <row r="428" spans="1:4" ht="30" hidden="1" x14ac:dyDescent="0.4">
      <c r="A428" s="30"/>
      <c r="B428" s="43"/>
      <c r="C428" s="38"/>
      <c r="D428" s="44"/>
    </row>
    <row r="429" spans="1:4" ht="30" hidden="1" x14ac:dyDescent="0.4">
      <c r="A429" s="30"/>
      <c r="B429" s="43"/>
      <c r="C429" s="38"/>
      <c r="D429" s="44"/>
    </row>
    <row r="431" spans="1:4" ht="27.75" x14ac:dyDescent="0.4">
      <c r="A431" s="1344" t="s">
        <v>11725</v>
      </c>
      <c r="B431" s="1344"/>
      <c r="C431" s="1344"/>
      <c r="D431" s="1344"/>
    </row>
    <row r="432" spans="1:4" ht="30" x14ac:dyDescent="0.4">
      <c r="A432" s="902" t="s">
        <v>4</v>
      </c>
      <c r="B432" s="903" t="s">
        <v>13037</v>
      </c>
      <c r="C432" s="904" t="s">
        <v>11752</v>
      </c>
      <c r="D432" s="905" t="s">
        <v>11753</v>
      </c>
    </row>
    <row r="433" spans="1:4" ht="30" x14ac:dyDescent="0.4">
      <c r="A433" s="902" t="s">
        <v>7</v>
      </c>
      <c r="B433" s="908" t="s">
        <v>13038</v>
      </c>
      <c r="C433" s="909" t="s">
        <v>12051</v>
      </c>
      <c r="D433" s="905" t="s">
        <v>12052</v>
      </c>
    </row>
    <row r="434" spans="1:4" ht="30" x14ac:dyDescent="0.4">
      <c r="A434" s="902" t="s">
        <v>9</v>
      </c>
      <c r="B434" s="908" t="s">
        <v>13039</v>
      </c>
      <c r="C434" s="909" t="s">
        <v>12058</v>
      </c>
      <c r="D434" s="905" t="s">
        <v>12059</v>
      </c>
    </row>
    <row r="435" spans="1:4" ht="30" x14ac:dyDescent="0.4">
      <c r="A435" s="902" t="s">
        <v>11</v>
      </c>
      <c r="B435" s="908" t="s">
        <v>13040</v>
      </c>
      <c r="C435" s="909" t="s">
        <v>12064</v>
      </c>
      <c r="D435" s="905" t="s">
        <v>12065</v>
      </c>
    </row>
    <row r="436" spans="1:4" ht="30" x14ac:dyDescent="0.4">
      <c r="A436" s="902" t="s">
        <v>13</v>
      </c>
      <c r="B436" s="908" t="s">
        <v>12069</v>
      </c>
      <c r="C436" s="909" t="s">
        <v>12070</v>
      </c>
      <c r="D436" s="905" t="s">
        <v>12071</v>
      </c>
    </row>
    <row r="437" spans="1:4" ht="30" x14ac:dyDescent="0.4">
      <c r="A437" s="902" t="s">
        <v>16</v>
      </c>
      <c r="B437" s="908" t="s">
        <v>10429</v>
      </c>
      <c r="C437" s="909" t="s">
        <v>12132</v>
      </c>
      <c r="D437" s="905" t="s">
        <v>12133</v>
      </c>
    </row>
    <row r="438" spans="1:4" ht="30" x14ac:dyDescent="0.4">
      <c r="A438" s="902" t="s">
        <v>19</v>
      </c>
      <c r="B438" s="908" t="s">
        <v>13041</v>
      </c>
      <c r="C438" s="909" t="s">
        <v>12138</v>
      </c>
      <c r="D438" s="905" t="s">
        <v>12139</v>
      </c>
    </row>
    <row r="439" spans="1:4" ht="30" x14ac:dyDescent="0.4">
      <c r="A439" s="902" t="s">
        <v>22</v>
      </c>
      <c r="B439" s="908" t="s">
        <v>13042</v>
      </c>
      <c r="C439" s="909" t="s">
        <v>12143</v>
      </c>
      <c r="D439" s="905" t="s">
        <v>12144</v>
      </c>
    </row>
    <row r="440" spans="1:4" ht="30" x14ac:dyDescent="0.4">
      <c r="A440" s="902" t="s">
        <v>25</v>
      </c>
      <c r="B440" s="908" t="s">
        <v>13043</v>
      </c>
      <c r="C440" s="909" t="s">
        <v>12149</v>
      </c>
      <c r="D440" s="905" t="s">
        <v>12150</v>
      </c>
    </row>
    <row r="441" spans="1:4" ht="30" x14ac:dyDescent="0.4">
      <c r="A441" s="902" t="s">
        <v>28</v>
      </c>
      <c r="B441" s="908" t="s">
        <v>10429</v>
      </c>
      <c r="C441" s="909" t="s">
        <v>12154</v>
      </c>
      <c r="D441" s="905" t="s">
        <v>12155</v>
      </c>
    </row>
    <row r="442" spans="1:4" ht="30" x14ac:dyDescent="0.4">
      <c r="A442" s="902" t="s">
        <v>31</v>
      </c>
      <c r="B442" s="908" t="s">
        <v>12933</v>
      </c>
      <c r="C442" s="909" t="s">
        <v>12934</v>
      </c>
      <c r="D442" s="905" t="s">
        <v>12935</v>
      </c>
    </row>
    <row r="443" spans="1:4" ht="30" hidden="1" x14ac:dyDescent="0.4">
      <c r="A443" s="902" t="s">
        <v>34</v>
      </c>
      <c r="B443" s="908"/>
      <c r="C443" s="909"/>
      <c r="D443" s="905"/>
    </row>
    <row r="444" spans="1:4" ht="30" hidden="1" x14ac:dyDescent="0.4">
      <c r="A444" s="902" t="s">
        <v>37</v>
      </c>
      <c r="B444" s="908"/>
      <c r="C444" s="909"/>
      <c r="D444" s="905"/>
    </row>
    <row r="445" spans="1:4" ht="30" hidden="1" x14ac:dyDescent="0.4">
      <c r="A445" s="902" t="s">
        <v>39</v>
      </c>
      <c r="B445" s="908"/>
      <c r="C445" s="909"/>
      <c r="D445" s="905"/>
    </row>
    <row r="446" spans="1:4" ht="30" hidden="1" x14ac:dyDescent="0.4">
      <c r="A446" s="902" t="s">
        <v>42</v>
      </c>
      <c r="B446" s="908"/>
      <c r="C446" s="909"/>
      <c r="D446" s="905"/>
    </row>
    <row r="447" spans="1:4" ht="30" hidden="1" x14ac:dyDescent="0.4">
      <c r="A447" s="902" t="s">
        <v>45</v>
      </c>
      <c r="B447" s="908"/>
      <c r="C447" s="909"/>
      <c r="D447" s="905"/>
    </row>
    <row r="448" spans="1:4" ht="30" hidden="1" x14ac:dyDescent="0.4">
      <c r="A448" s="902"/>
      <c r="B448" s="908"/>
      <c r="C448" s="909"/>
      <c r="D448" s="905"/>
    </row>
    <row r="449" spans="1:4" ht="30" hidden="1" x14ac:dyDescent="0.4">
      <c r="A449" s="902"/>
      <c r="B449" s="908"/>
      <c r="C449" s="909"/>
      <c r="D449" s="905"/>
    </row>
    <row r="450" spans="1:4" ht="30" hidden="1" x14ac:dyDescent="0.4">
      <c r="A450" s="902"/>
      <c r="B450" s="908"/>
      <c r="C450" s="909"/>
      <c r="D450" s="905"/>
    </row>
    <row r="451" spans="1:4" ht="30" hidden="1" x14ac:dyDescent="0.4">
      <c r="A451" s="902"/>
      <c r="B451" s="908"/>
      <c r="C451" s="909"/>
      <c r="D451" s="905"/>
    </row>
    <row r="452" spans="1:4" ht="30" hidden="1" x14ac:dyDescent="0.4">
      <c r="A452" s="902"/>
      <c r="B452" s="908"/>
      <c r="C452" s="909"/>
      <c r="D452" s="905"/>
    </row>
    <row r="453" spans="1:4" ht="30" hidden="1" x14ac:dyDescent="0.4">
      <c r="A453" s="902"/>
      <c r="B453" s="908"/>
      <c r="C453" s="909"/>
      <c r="D453" s="905"/>
    </row>
    <row r="454" spans="1:4" ht="30" hidden="1" x14ac:dyDescent="0.4">
      <c r="A454" s="902"/>
      <c r="B454" s="908"/>
      <c r="C454" s="909"/>
      <c r="D454" s="905"/>
    </row>
    <row r="455" spans="1:4" ht="30" hidden="1" x14ac:dyDescent="0.4">
      <c r="A455" s="902"/>
      <c r="B455" s="908"/>
      <c r="C455" s="909"/>
      <c r="D455" s="905"/>
    </row>
    <row r="456" spans="1:4" ht="30" hidden="1" x14ac:dyDescent="0.4">
      <c r="A456" s="902"/>
      <c r="B456" s="908"/>
      <c r="C456" s="909"/>
      <c r="D456" s="905"/>
    </row>
    <row r="457" spans="1:4" ht="30" hidden="1" x14ac:dyDescent="0.4">
      <c r="A457" s="902"/>
      <c r="B457" s="908"/>
      <c r="C457" s="909"/>
      <c r="D457" s="905"/>
    </row>
    <row r="458" spans="1:4" ht="30" hidden="1" x14ac:dyDescent="0.4">
      <c r="A458" s="902"/>
      <c r="B458" s="908"/>
      <c r="C458" s="909"/>
      <c r="D458" s="905"/>
    </row>
    <row r="459" spans="1:4" ht="30" hidden="1" x14ac:dyDescent="0.4">
      <c r="A459" s="902"/>
      <c r="B459" s="908"/>
      <c r="C459" s="909"/>
      <c r="D459" s="905"/>
    </row>
    <row r="460" spans="1:4" ht="30" hidden="1" x14ac:dyDescent="0.4">
      <c r="A460" s="902"/>
      <c r="B460" s="908"/>
      <c r="C460" s="909"/>
      <c r="D460" s="905"/>
    </row>
    <row r="461" spans="1:4" ht="30" hidden="1" x14ac:dyDescent="0.4">
      <c r="A461" s="902"/>
      <c r="B461" s="908"/>
      <c r="C461" s="909"/>
      <c r="D461" s="905"/>
    </row>
    <row r="462" spans="1:4" ht="30" hidden="1" x14ac:dyDescent="0.4">
      <c r="A462" s="902"/>
      <c r="B462" s="908"/>
      <c r="C462" s="909"/>
      <c r="D462" s="905"/>
    </row>
    <row r="463" spans="1:4" ht="30" hidden="1" x14ac:dyDescent="0.4">
      <c r="A463" s="902"/>
      <c r="B463" s="908"/>
      <c r="C463" s="909"/>
      <c r="D463" s="905"/>
    </row>
    <row r="464" spans="1:4" ht="30" hidden="1" x14ac:dyDescent="0.4">
      <c r="A464" s="902"/>
      <c r="B464" s="908"/>
      <c r="C464" s="909"/>
      <c r="D464" s="905"/>
    </row>
    <row r="465" spans="1:4" ht="30" hidden="1" x14ac:dyDescent="0.4">
      <c r="A465" s="902"/>
      <c r="B465" s="908"/>
      <c r="C465" s="909"/>
      <c r="D465" s="905"/>
    </row>
    <row r="466" spans="1:4" ht="30" hidden="1" x14ac:dyDescent="0.4">
      <c r="A466" s="902"/>
      <c r="B466" s="908"/>
      <c r="C466" s="909"/>
      <c r="D466" s="905"/>
    </row>
    <row r="467" spans="1:4" ht="30" hidden="1" x14ac:dyDescent="0.4">
      <c r="A467" s="902"/>
      <c r="B467" s="908"/>
      <c r="C467" s="909"/>
      <c r="D467" s="905"/>
    </row>
    <row r="468" spans="1:4" ht="30" hidden="1" x14ac:dyDescent="0.4">
      <c r="A468" s="902"/>
      <c r="B468" s="908"/>
      <c r="C468" s="909"/>
      <c r="D468" s="905"/>
    </row>
    <row r="469" spans="1:4" ht="30" hidden="1" x14ac:dyDescent="0.4">
      <c r="A469" s="902"/>
      <c r="B469" s="908"/>
      <c r="C469" s="909"/>
      <c r="D469" s="905"/>
    </row>
    <row r="470" spans="1:4" ht="30" hidden="1" x14ac:dyDescent="0.4">
      <c r="A470" s="902"/>
      <c r="B470" s="908"/>
      <c r="C470" s="909"/>
      <c r="D470" s="905"/>
    </row>
    <row r="471" spans="1:4" ht="30" hidden="1" x14ac:dyDescent="0.4">
      <c r="A471" s="902"/>
      <c r="B471" s="908"/>
      <c r="C471" s="909"/>
      <c r="D471" s="905"/>
    </row>
    <row r="472" spans="1:4" ht="30" hidden="1" x14ac:dyDescent="0.4">
      <c r="A472" s="902"/>
      <c r="B472" s="908"/>
      <c r="C472" s="909"/>
      <c r="D472" s="905"/>
    </row>
    <row r="473" spans="1:4" ht="30" hidden="1" x14ac:dyDescent="0.4">
      <c r="A473" s="902"/>
      <c r="B473" s="908"/>
      <c r="C473" s="910"/>
      <c r="D473" s="905"/>
    </row>
    <row r="474" spans="1:4" ht="30" hidden="1" x14ac:dyDescent="0.4">
      <c r="A474" s="902"/>
      <c r="B474" s="908"/>
      <c r="C474" s="910"/>
      <c r="D474" s="905"/>
    </row>
    <row r="475" spans="1:4" ht="30" hidden="1" x14ac:dyDescent="0.4">
      <c r="A475" s="902"/>
      <c r="B475" s="908"/>
      <c r="C475" s="910"/>
      <c r="D475" s="905"/>
    </row>
    <row r="476" spans="1:4" ht="30" hidden="1" x14ac:dyDescent="0.4">
      <c r="A476" s="902"/>
      <c r="B476" s="908"/>
      <c r="C476" s="910"/>
      <c r="D476" s="905"/>
    </row>
    <row r="477" spans="1:4" ht="30" hidden="1" x14ac:dyDescent="0.4">
      <c r="A477" s="902"/>
      <c r="B477" s="908"/>
      <c r="C477" s="910"/>
      <c r="D477" s="905"/>
    </row>
    <row r="478" spans="1:4" ht="30" hidden="1" x14ac:dyDescent="0.4">
      <c r="A478" s="902"/>
      <c r="B478" s="908"/>
      <c r="C478" s="910"/>
      <c r="D478" s="905"/>
    </row>
    <row r="479" spans="1:4" ht="30" hidden="1" x14ac:dyDescent="0.4">
      <c r="A479" s="902"/>
      <c r="B479" s="908"/>
      <c r="C479" s="910"/>
      <c r="D479" s="905"/>
    </row>
    <row r="482" spans="1:4" ht="27.75" x14ac:dyDescent="0.4">
      <c r="A482" s="1283" t="s">
        <v>8771</v>
      </c>
      <c r="B482" s="1283"/>
      <c r="C482" s="1283"/>
      <c r="D482" s="1283"/>
    </row>
    <row r="483" spans="1:4" ht="30" x14ac:dyDescent="0.4">
      <c r="A483" s="30" t="s">
        <v>4</v>
      </c>
      <c r="B483" s="45" t="s">
        <v>11777</v>
      </c>
      <c r="C483" s="46" t="s">
        <v>11778</v>
      </c>
      <c r="D483" s="44" t="s">
        <v>11779</v>
      </c>
    </row>
    <row r="484" spans="1:4" ht="30" x14ac:dyDescent="0.4">
      <c r="A484" s="30" t="s">
        <v>7</v>
      </c>
      <c r="B484" s="45" t="s">
        <v>11995</v>
      </c>
      <c r="C484" s="46" t="s">
        <v>11996</v>
      </c>
      <c r="D484" s="44" t="s">
        <v>11997</v>
      </c>
    </row>
    <row r="485" spans="1:4" ht="30" x14ac:dyDescent="0.4">
      <c r="A485" s="30" t="s">
        <v>9</v>
      </c>
      <c r="B485" s="45" t="s">
        <v>12000</v>
      </c>
      <c r="C485" s="46" t="s">
        <v>12001</v>
      </c>
      <c r="D485" s="44" t="s">
        <v>12002</v>
      </c>
    </row>
    <row r="486" spans="1:4" ht="30" x14ac:dyDescent="0.4">
      <c r="A486" s="30" t="s">
        <v>11</v>
      </c>
      <c r="B486" s="45" t="s">
        <v>12005</v>
      </c>
      <c r="C486" s="46" t="s">
        <v>12006</v>
      </c>
      <c r="D486" s="44" t="s">
        <v>12007</v>
      </c>
    </row>
    <row r="487" spans="1:4" ht="30" x14ac:dyDescent="0.4">
      <c r="A487" s="30" t="s">
        <v>13</v>
      </c>
      <c r="B487" s="45" t="s">
        <v>12010</v>
      </c>
      <c r="C487" s="46" t="s">
        <v>12011</v>
      </c>
      <c r="D487" s="44" t="s">
        <v>12012</v>
      </c>
    </row>
    <row r="488" spans="1:4" ht="30" x14ac:dyDescent="0.4">
      <c r="A488" s="30" t="s">
        <v>16</v>
      </c>
      <c r="B488" s="45" t="s">
        <v>12015</v>
      </c>
      <c r="C488" s="46" t="s">
        <v>12016</v>
      </c>
      <c r="D488" s="44" t="s">
        <v>12017</v>
      </c>
    </row>
    <row r="489" spans="1:4" ht="30" x14ac:dyDescent="0.4">
      <c r="A489" s="30" t="s">
        <v>19</v>
      </c>
      <c r="B489" s="45" t="s">
        <v>12020</v>
      </c>
      <c r="C489" s="46" t="s">
        <v>12021</v>
      </c>
      <c r="D489" s="44" t="s">
        <v>12022</v>
      </c>
    </row>
    <row r="490" spans="1:4" ht="30" x14ac:dyDescent="0.4">
      <c r="A490" s="30" t="s">
        <v>22</v>
      </c>
      <c r="B490" s="45" t="s">
        <v>12025</v>
      </c>
      <c r="C490" s="46" t="s">
        <v>12026</v>
      </c>
      <c r="D490" s="44" t="s">
        <v>12027</v>
      </c>
    </row>
    <row r="491" spans="1:4" ht="30" x14ac:dyDescent="0.4">
      <c r="A491" s="30" t="s">
        <v>25</v>
      </c>
      <c r="B491" s="45" t="s">
        <v>12030</v>
      </c>
      <c r="C491" s="46" t="s">
        <v>12031</v>
      </c>
      <c r="D491" s="44" t="s">
        <v>12032</v>
      </c>
    </row>
    <row r="492" spans="1:4" ht="30" x14ac:dyDescent="0.4">
      <c r="A492" s="30" t="s">
        <v>28</v>
      </c>
      <c r="B492" s="45" t="s">
        <v>12035</v>
      </c>
      <c r="C492" s="38" t="s">
        <v>12036</v>
      </c>
      <c r="D492" s="44" t="s">
        <v>12037</v>
      </c>
    </row>
    <row r="493" spans="1:4" ht="30" x14ac:dyDescent="0.4">
      <c r="A493" s="30" t="s">
        <v>31</v>
      </c>
      <c r="B493" s="45" t="s">
        <v>12040</v>
      </c>
      <c r="C493" s="38" t="s">
        <v>12041</v>
      </c>
      <c r="D493" s="44" t="s">
        <v>12042</v>
      </c>
    </row>
    <row r="494" spans="1:4" ht="30" x14ac:dyDescent="0.4">
      <c r="A494" s="30" t="s">
        <v>34</v>
      </c>
      <c r="B494" s="45" t="s">
        <v>12045</v>
      </c>
      <c r="C494" s="38" t="s">
        <v>12046</v>
      </c>
      <c r="D494" s="44" t="s">
        <v>12047</v>
      </c>
    </row>
    <row r="495" spans="1:4" ht="30" x14ac:dyDescent="0.4">
      <c r="A495" s="30" t="s">
        <v>37</v>
      </c>
      <c r="B495" s="43" t="s">
        <v>12448</v>
      </c>
      <c r="C495" s="38" t="s">
        <v>12449</v>
      </c>
      <c r="D495" s="44" t="s">
        <v>12450</v>
      </c>
    </row>
    <row r="496" spans="1:4" ht="30" x14ac:dyDescent="0.4">
      <c r="A496" s="30" t="s">
        <v>39</v>
      </c>
      <c r="B496" s="43" t="s">
        <v>12453</v>
      </c>
      <c r="C496" s="38" t="s">
        <v>12454</v>
      </c>
      <c r="D496" s="44" t="s">
        <v>12455</v>
      </c>
    </row>
    <row r="497" spans="1:4" ht="30" x14ac:dyDescent="0.4">
      <c r="A497" s="30" t="s">
        <v>42</v>
      </c>
      <c r="B497" s="43" t="s">
        <v>12458</v>
      </c>
      <c r="C497" s="38" t="s">
        <v>12459</v>
      </c>
      <c r="D497" s="44" t="s">
        <v>12460</v>
      </c>
    </row>
    <row r="498" spans="1:4" ht="30" x14ac:dyDescent="0.4">
      <c r="A498" s="30" t="s">
        <v>45</v>
      </c>
      <c r="B498" s="43" t="s">
        <v>12849</v>
      </c>
      <c r="C498" s="38" t="s">
        <v>12850</v>
      </c>
      <c r="D498" s="44" t="s">
        <v>12851</v>
      </c>
    </row>
    <row r="499" spans="1:4" ht="30" hidden="1" x14ac:dyDescent="0.4">
      <c r="A499" s="30" t="s">
        <v>48</v>
      </c>
      <c r="B499" s="43"/>
      <c r="C499" s="38"/>
      <c r="D499" s="44"/>
    </row>
    <row r="500" spans="1:4" ht="30" hidden="1" x14ac:dyDescent="0.4">
      <c r="A500" s="30" t="s">
        <v>51</v>
      </c>
      <c r="B500" s="43"/>
      <c r="C500" s="38"/>
      <c r="D500" s="44"/>
    </row>
    <row r="501" spans="1:4" ht="30" hidden="1" x14ac:dyDescent="0.4">
      <c r="A501" s="30" t="s">
        <v>54</v>
      </c>
      <c r="B501" s="43"/>
      <c r="C501" s="38"/>
      <c r="D501" s="44"/>
    </row>
    <row r="502" spans="1:4" ht="30" hidden="1" x14ac:dyDescent="0.4">
      <c r="A502" s="30" t="s">
        <v>56</v>
      </c>
      <c r="B502" s="43"/>
      <c r="C502" s="38"/>
      <c r="D502" s="44"/>
    </row>
    <row r="503" spans="1:4" ht="30" hidden="1" x14ac:dyDescent="0.4">
      <c r="A503" s="30" t="s">
        <v>59</v>
      </c>
      <c r="B503" s="43"/>
      <c r="C503" s="38"/>
      <c r="D503" s="44"/>
    </row>
    <row r="504" spans="1:4" ht="30" hidden="1" x14ac:dyDescent="0.4">
      <c r="A504" s="30" t="s">
        <v>62</v>
      </c>
      <c r="B504" s="43"/>
      <c r="C504" s="38"/>
      <c r="D504" s="44"/>
    </row>
    <row r="505" spans="1:4" ht="30" hidden="1" x14ac:dyDescent="0.4">
      <c r="A505" s="30" t="s">
        <v>65</v>
      </c>
      <c r="B505" s="43"/>
      <c r="C505" s="38"/>
      <c r="D505" s="44"/>
    </row>
    <row r="507" spans="1:4" ht="27.75" x14ac:dyDescent="0.4">
      <c r="A507" s="1339" t="s">
        <v>7910</v>
      </c>
      <c r="B507" s="1339"/>
      <c r="C507" s="1339"/>
      <c r="D507" s="1339"/>
    </row>
    <row r="508" spans="1:4" ht="30" x14ac:dyDescent="0.4">
      <c r="A508" s="885" t="s">
        <v>4</v>
      </c>
      <c r="B508" s="886" t="s">
        <v>719</v>
      </c>
      <c r="C508" s="887" t="s">
        <v>720</v>
      </c>
      <c r="D508" s="888" t="s">
        <v>721</v>
      </c>
    </row>
    <row r="509" spans="1:4" ht="30" x14ac:dyDescent="0.4">
      <c r="A509" s="885" t="s">
        <v>7</v>
      </c>
      <c r="B509" s="889" t="s">
        <v>725</v>
      </c>
      <c r="C509" s="890" t="s">
        <v>726</v>
      </c>
      <c r="D509" s="888" t="s">
        <v>727</v>
      </c>
    </row>
    <row r="510" spans="1:4" ht="30" x14ac:dyDescent="0.4">
      <c r="A510" s="885" t="s">
        <v>9</v>
      </c>
      <c r="B510" s="889" t="s">
        <v>728</v>
      </c>
      <c r="C510" s="890" t="s">
        <v>729</v>
      </c>
      <c r="D510" s="888" t="s">
        <v>730</v>
      </c>
    </row>
    <row r="511" spans="1:4" ht="30" x14ac:dyDescent="0.4">
      <c r="A511" s="885" t="s">
        <v>11</v>
      </c>
      <c r="B511" s="889" t="s">
        <v>780</v>
      </c>
      <c r="C511" s="890" t="s">
        <v>781</v>
      </c>
      <c r="D511" s="888" t="s">
        <v>782</v>
      </c>
    </row>
    <row r="512" spans="1:4" ht="30" x14ac:dyDescent="0.4">
      <c r="A512" s="885" t="s">
        <v>13</v>
      </c>
      <c r="B512" s="889" t="s">
        <v>13044</v>
      </c>
      <c r="C512" s="890" t="s">
        <v>733</v>
      </c>
      <c r="D512" s="888" t="s">
        <v>734</v>
      </c>
    </row>
    <row r="513" spans="1:4" ht="30" x14ac:dyDescent="0.4">
      <c r="A513" s="885" t="s">
        <v>16</v>
      </c>
      <c r="B513" s="889" t="s">
        <v>13045</v>
      </c>
      <c r="C513" s="890" t="s">
        <v>737</v>
      </c>
      <c r="D513" s="888" t="s">
        <v>738</v>
      </c>
    </row>
    <row r="514" spans="1:4" ht="30" x14ac:dyDescent="0.4">
      <c r="A514" s="885" t="s">
        <v>19</v>
      </c>
      <c r="B514" s="889" t="s">
        <v>739</v>
      </c>
      <c r="C514" s="890" t="s">
        <v>740</v>
      </c>
      <c r="D514" s="888" t="s">
        <v>741</v>
      </c>
    </row>
    <row r="515" spans="1:4" ht="30" x14ac:dyDescent="0.4">
      <c r="A515" s="885" t="s">
        <v>22</v>
      </c>
      <c r="B515" s="889" t="s">
        <v>743</v>
      </c>
      <c r="C515" s="890" t="s">
        <v>744</v>
      </c>
      <c r="D515" s="888" t="s">
        <v>745</v>
      </c>
    </row>
    <row r="516" spans="1:4" ht="30" x14ac:dyDescent="0.4">
      <c r="A516" s="885" t="s">
        <v>25</v>
      </c>
      <c r="B516" s="889" t="s">
        <v>13046</v>
      </c>
      <c r="C516" s="890" t="s">
        <v>747</v>
      </c>
      <c r="D516" s="888" t="s">
        <v>748</v>
      </c>
    </row>
    <row r="517" spans="1:4" ht="30" x14ac:dyDescent="0.4">
      <c r="A517" s="885" t="s">
        <v>28</v>
      </c>
      <c r="B517" s="889" t="s">
        <v>750</v>
      </c>
      <c r="C517" s="890" t="s">
        <v>751</v>
      </c>
      <c r="D517" s="888" t="s">
        <v>752</v>
      </c>
    </row>
    <row r="518" spans="1:4" ht="30" x14ac:dyDescent="0.4">
      <c r="A518" s="885" t="s">
        <v>31</v>
      </c>
      <c r="B518" s="889" t="s">
        <v>13047</v>
      </c>
      <c r="C518" s="890" t="s">
        <v>754</v>
      </c>
      <c r="D518" s="888" t="s">
        <v>755</v>
      </c>
    </row>
    <row r="519" spans="1:4" ht="30" x14ac:dyDescent="0.4">
      <c r="A519" s="885" t="s">
        <v>34</v>
      </c>
      <c r="B519" s="889" t="s">
        <v>760</v>
      </c>
      <c r="C519" s="890" t="s">
        <v>761</v>
      </c>
      <c r="D519" s="888" t="s">
        <v>762</v>
      </c>
    </row>
    <row r="520" spans="1:4" ht="30" x14ac:dyDescent="0.4">
      <c r="A520" s="885" t="s">
        <v>37</v>
      </c>
      <c r="B520" s="889" t="s">
        <v>756</v>
      </c>
      <c r="C520" s="890" t="s">
        <v>757</v>
      </c>
      <c r="D520" s="888" t="s">
        <v>758</v>
      </c>
    </row>
    <row r="521" spans="1:4" ht="30" x14ac:dyDescent="0.4">
      <c r="A521" s="885" t="s">
        <v>39</v>
      </c>
      <c r="B521" s="889" t="s">
        <v>764</v>
      </c>
      <c r="C521" s="890" t="s">
        <v>765</v>
      </c>
      <c r="D521" s="888" t="s">
        <v>766</v>
      </c>
    </row>
    <row r="522" spans="1:4" ht="30" x14ac:dyDescent="0.4">
      <c r="A522" s="885" t="s">
        <v>42</v>
      </c>
      <c r="B522" s="889" t="s">
        <v>768</v>
      </c>
      <c r="C522" s="890" t="s">
        <v>769</v>
      </c>
      <c r="D522" s="888" t="s">
        <v>770</v>
      </c>
    </row>
    <row r="523" spans="1:4" ht="30" x14ac:dyDescent="0.4">
      <c r="A523" s="885" t="s">
        <v>45</v>
      </c>
      <c r="B523" s="889" t="s">
        <v>772</v>
      </c>
      <c r="C523" s="890" t="s">
        <v>773</v>
      </c>
      <c r="D523" s="888" t="s">
        <v>774</v>
      </c>
    </row>
    <row r="524" spans="1:4" ht="30" x14ac:dyDescent="0.4">
      <c r="A524" s="885" t="s">
        <v>48</v>
      </c>
      <c r="B524" s="889" t="s">
        <v>776</v>
      </c>
      <c r="C524" s="890" t="s">
        <v>777</v>
      </c>
      <c r="D524" s="888" t="s">
        <v>778</v>
      </c>
    </row>
    <row r="525" spans="1:4" ht="30" x14ac:dyDescent="0.4">
      <c r="A525" s="885" t="s">
        <v>51</v>
      </c>
      <c r="B525" s="889" t="s">
        <v>783</v>
      </c>
      <c r="C525" s="890" t="s">
        <v>784</v>
      </c>
      <c r="D525" s="888" t="s">
        <v>785</v>
      </c>
    </row>
    <row r="527" spans="1:4" ht="27.75" x14ac:dyDescent="0.4">
      <c r="A527" s="1341" t="s">
        <v>12983</v>
      </c>
      <c r="B527" s="1341"/>
      <c r="C527" s="1341"/>
      <c r="D527" s="1341"/>
    </row>
    <row r="528" spans="1:4" ht="30" x14ac:dyDescent="0.4">
      <c r="A528" s="911" t="s">
        <v>4</v>
      </c>
      <c r="B528" s="975" t="s">
        <v>11881</v>
      </c>
      <c r="C528" s="976" t="s">
        <v>11882</v>
      </c>
      <c r="D528" s="914" t="s">
        <v>11883</v>
      </c>
    </row>
    <row r="529" spans="1:4" ht="30" x14ac:dyDescent="0.4">
      <c r="A529" s="911" t="s">
        <v>7</v>
      </c>
      <c r="B529" s="975" t="s">
        <v>11887</v>
      </c>
      <c r="C529" s="976" t="s">
        <v>11888</v>
      </c>
      <c r="D529" s="914" t="s">
        <v>11889</v>
      </c>
    </row>
    <row r="530" spans="1:4" ht="30" x14ac:dyDescent="0.4">
      <c r="A530" s="911" t="s">
        <v>9</v>
      </c>
      <c r="B530" s="975" t="s">
        <v>11893</v>
      </c>
      <c r="C530" s="976" t="s">
        <v>11894</v>
      </c>
      <c r="D530" s="914" t="s">
        <v>11895</v>
      </c>
    </row>
    <row r="531" spans="1:4" ht="30" hidden="1" x14ac:dyDescent="0.4">
      <c r="A531" s="911"/>
      <c r="B531" s="912"/>
      <c r="C531" s="913"/>
      <c r="D531" s="914"/>
    </row>
    <row r="532" spans="1:4" ht="30" hidden="1" x14ac:dyDescent="0.4">
      <c r="A532" s="911"/>
      <c r="B532" s="912"/>
      <c r="C532" s="913"/>
      <c r="D532" s="914"/>
    </row>
    <row r="533" spans="1:4" ht="30" hidden="1" x14ac:dyDescent="0.4">
      <c r="A533" s="911"/>
      <c r="B533" s="912"/>
      <c r="C533" s="913"/>
      <c r="D533" s="914"/>
    </row>
    <row r="534" spans="1:4" ht="30" hidden="1" x14ac:dyDescent="0.4">
      <c r="A534" s="911"/>
      <c r="B534" s="912"/>
      <c r="C534" s="913"/>
      <c r="D534" s="914"/>
    </row>
    <row r="535" spans="1:4" ht="30" hidden="1" x14ac:dyDescent="0.4">
      <c r="A535" s="911"/>
      <c r="B535" s="912"/>
      <c r="C535" s="913"/>
      <c r="D535" s="914"/>
    </row>
    <row r="536" spans="1:4" ht="30" hidden="1" x14ac:dyDescent="0.4">
      <c r="A536" s="911"/>
      <c r="B536" s="912"/>
      <c r="C536" s="913"/>
      <c r="D536" s="914"/>
    </row>
    <row r="537" spans="1:4" ht="30" hidden="1" x14ac:dyDescent="0.4">
      <c r="A537" s="911"/>
      <c r="B537" s="912"/>
      <c r="C537" s="913"/>
      <c r="D537" s="914"/>
    </row>
    <row r="538" spans="1:4" ht="30" hidden="1" x14ac:dyDescent="0.4">
      <c r="A538" s="911"/>
      <c r="B538" s="912"/>
      <c r="C538" s="913"/>
      <c r="D538" s="914"/>
    </row>
    <row r="539" spans="1:4" ht="30" hidden="1" x14ac:dyDescent="0.4">
      <c r="A539" s="911"/>
      <c r="B539" s="912"/>
      <c r="C539" s="913"/>
      <c r="D539" s="914"/>
    </row>
    <row r="540" spans="1:4" ht="30" hidden="1" x14ac:dyDescent="0.4">
      <c r="A540" s="911"/>
      <c r="B540" s="912"/>
      <c r="C540" s="913"/>
      <c r="D540" s="914"/>
    </row>
    <row r="541" spans="1:4" ht="30" hidden="1" x14ac:dyDescent="0.4">
      <c r="A541" s="911"/>
      <c r="B541" s="912"/>
      <c r="C541" s="915"/>
      <c r="D541" s="914"/>
    </row>
    <row r="542" spans="1:4" ht="30" hidden="1" x14ac:dyDescent="0.4">
      <c r="A542" s="911"/>
      <c r="B542" s="912"/>
      <c r="C542" s="915"/>
      <c r="D542" s="914"/>
    </row>
    <row r="543" spans="1:4" ht="30" hidden="1" x14ac:dyDescent="0.4">
      <c r="A543" s="911"/>
      <c r="B543" s="912"/>
      <c r="C543" s="915"/>
      <c r="D543" s="914"/>
    </row>
    <row r="544" spans="1:4" ht="30" hidden="1" x14ac:dyDescent="0.4">
      <c r="A544" s="911"/>
      <c r="B544" s="912"/>
      <c r="C544" s="915"/>
      <c r="D544" s="914"/>
    </row>
    <row r="545" spans="1:4" ht="30" hidden="1" x14ac:dyDescent="0.4">
      <c r="A545" s="911"/>
      <c r="B545" s="912"/>
      <c r="C545" s="915"/>
      <c r="D545" s="914"/>
    </row>
    <row r="547" spans="1:4" ht="27.75" hidden="1" x14ac:dyDescent="0.4">
      <c r="A547" s="1342" t="s">
        <v>7069</v>
      </c>
      <c r="B547" s="1342"/>
      <c r="C547" s="1342"/>
      <c r="D547" s="1342"/>
    </row>
    <row r="548" spans="1:4" ht="30" hidden="1" x14ac:dyDescent="0.4">
      <c r="A548" s="916" t="s">
        <v>4</v>
      </c>
      <c r="B548" s="917"/>
      <c r="C548" s="918"/>
      <c r="D548" s="919"/>
    </row>
    <row r="549" spans="1:4" ht="30" hidden="1" x14ac:dyDescent="0.4">
      <c r="A549" s="916"/>
      <c r="B549" s="917"/>
      <c r="C549" s="918"/>
      <c r="D549" s="919"/>
    </row>
    <row r="550" spans="1:4" ht="30" hidden="1" x14ac:dyDescent="0.4">
      <c r="A550" s="916"/>
      <c r="B550" s="917"/>
      <c r="C550" s="918"/>
      <c r="D550" s="919"/>
    </row>
    <row r="551" spans="1:4" ht="30" hidden="1" x14ac:dyDescent="0.4">
      <c r="A551" s="916"/>
      <c r="B551" s="917"/>
      <c r="C551" s="918"/>
      <c r="D551" s="919"/>
    </row>
    <row r="552" spans="1:4" ht="30" hidden="1" x14ac:dyDescent="0.4">
      <c r="A552" s="916"/>
      <c r="B552" s="917"/>
      <c r="C552" s="918"/>
      <c r="D552" s="919"/>
    </row>
    <row r="554" spans="1:4" ht="27.75" x14ac:dyDescent="0.4">
      <c r="A554" s="1343" t="s">
        <v>11718</v>
      </c>
      <c r="B554" s="1343"/>
      <c r="C554" s="1343"/>
      <c r="D554" s="1343"/>
    </row>
    <row r="555" spans="1:4" ht="30" x14ac:dyDescent="0.4">
      <c r="A555" s="791" t="s">
        <v>4</v>
      </c>
      <c r="B555" s="796" t="s">
        <v>13048</v>
      </c>
      <c r="C555" s="797" t="s">
        <v>12660</v>
      </c>
      <c r="D555" s="795" t="s">
        <v>12661</v>
      </c>
    </row>
    <row r="557" spans="1:4" ht="27.75" hidden="1" x14ac:dyDescent="0.4">
      <c r="A557" s="1343"/>
      <c r="B557" s="1343"/>
      <c r="C557" s="1343"/>
      <c r="D557" s="1343"/>
    </row>
    <row r="558" spans="1:4" ht="30" hidden="1" x14ac:dyDescent="0.4">
      <c r="A558" s="791" t="s">
        <v>4</v>
      </c>
      <c r="B558" s="796"/>
      <c r="C558" s="797"/>
      <c r="D558" s="795"/>
    </row>
  </sheetData>
  <mergeCells count="19">
    <mergeCell ref="A527:D527"/>
    <mergeCell ref="A547:D547"/>
    <mergeCell ref="A554:D554"/>
    <mergeCell ref="A557:D557"/>
    <mergeCell ref="A343:D343"/>
    <mergeCell ref="A424:D424"/>
    <mergeCell ref="A431:D431"/>
    <mergeCell ref="A482:D482"/>
    <mergeCell ref="A507:D507"/>
    <mergeCell ref="A248:D248"/>
    <mergeCell ref="A255:D255"/>
    <mergeCell ref="A259:D259"/>
    <mergeCell ref="A313:D313"/>
    <mergeCell ref="A338:D338"/>
    <mergeCell ref="A1:D1"/>
    <mergeCell ref="A48:D48"/>
    <mergeCell ref="A85:D85"/>
    <mergeCell ref="A116:D116"/>
    <mergeCell ref="A164:D164"/>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zoomScaleNormal="100" workbookViewId="0"/>
  </sheetViews>
  <sheetFormatPr defaultRowHeight="15" x14ac:dyDescent="0.25"/>
  <cols>
    <col min="1" max="1" width="11.57031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3" ht="30" x14ac:dyDescent="0.4">
      <c r="A1" s="1301" t="s">
        <v>3860</v>
      </c>
      <c r="B1" s="1332" t="s">
        <v>3861</v>
      </c>
      <c r="C1" s="815"/>
      <c r="D1" s="1323" t="s">
        <v>11732</v>
      </c>
      <c r="E1" s="1323"/>
      <c r="F1" s="1323"/>
      <c r="G1" s="1323"/>
      <c r="H1" s="1323"/>
    </row>
    <row r="2" spans="1:13" ht="18" x14ac:dyDescent="0.25">
      <c r="A2" s="1301"/>
      <c r="B2" s="1332"/>
      <c r="C2" s="112"/>
      <c r="D2" s="816" t="s">
        <v>3863</v>
      </c>
      <c r="E2" s="84" t="s">
        <v>3864</v>
      </c>
      <c r="F2" s="85" t="s">
        <v>3865</v>
      </c>
      <c r="G2" s="86" t="s">
        <v>3866</v>
      </c>
      <c r="H2" s="87" t="s">
        <v>3867</v>
      </c>
    </row>
    <row r="3" spans="1:13" ht="30" x14ac:dyDescent="0.4">
      <c r="A3" s="125" t="s">
        <v>10969</v>
      </c>
      <c r="B3" s="817" t="s">
        <v>13049</v>
      </c>
      <c r="D3" s="157" t="s">
        <v>13050</v>
      </c>
      <c r="E3" s="38" t="s">
        <v>13051</v>
      </c>
      <c r="F3" s="44" t="s">
        <v>13052</v>
      </c>
      <c r="G3" s="43" t="s">
        <v>13053</v>
      </c>
      <c r="H3" s="747" t="s">
        <v>13054</v>
      </c>
      <c r="I3" s="68" t="s">
        <v>7411</v>
      </c>
    </row>
    <row r="4" spans="1:13" ht="30" x14ac:dyDescent="0.4">
      <c r="A4" s="125" t="s">
        <v>10969</v>
      </c>
      <c r="B4" s="817" t="s">
        <v>13055</v>
      </c>
      <c r="D4" s="157" t="s">
        <v>13056</v>
      </c>
      <c r="E4" s="38" t="s">
        <v>13057</v>
      </c>
      <c r="F4" s="44" t="s">
        <v>13058</v>
      </c>
      <c r="G4" s="43" t="s">
        <v>13059</v>
      </c>
      <c r="H4" s="747" t="s">
        <v>13060</v>
      </c>
      <c r="I4" s="68" t="s">
        <v>7416</v>
      </c>
    </row>
    <row r="5" spans="1:13" ht="30" x14ac:dyDescent="0.4">
      <c r="A5" s="96" t="s">
        <v>13061</v>
      </c>
      <c r="B5" s="817" t="s">
        <v>13062</v>
      </c>
      <c r="C5" s="818"/>
      <c r="D5" s="819" t="s">
        <v>13063</v>
      </c>
      <c r="E5" s="46" t="s">
        <v>13064</v>
      </c>
      <c r="F5" s="44" t="s">
        <v>13065</v>
      </c>
      <c r="G5" s="43" t="s">
        <v>13066</v>
      </c>
      <c r="H5" s="747" t="s">
        <v>13067</v>
      </c>
      <c r="I5" s="68" t="s">
        <v>3165</v>
      </c>
      <c r="M5" t="s">
        <v>13068</v>
      </c>
    </row>
    <row r="6" spans="1:13" ht="30" x14ac:dyDescent="0.4">
      <c r="A6" s="96" t="s">
        <v>10969</v>
      </c>
      <c r="B6" s="817" t="s">
        <v>13069</v>
      </c>
      <c r="C6" s="818"/>
      <c r="D6" s="819" t="s">
        <v>13070</v>
      </c>
      <c r="E6" s="46" t="s">
        <v>13071</v>
      </c>
      <c r="F6" s="44" t="s">
        <v>13072</v>
      </c>
      <c r="G6" s="43" t="s">
        <v>13073</v>
      </c>
      <c r="H6" s="747" t="s">
        <v>13074</v>
      </c>
      <c r="I6" s="977"/>
    </row>
    <row r="7" spans="1:13" ht="30" x14ac:dyDescent="0.4">
      <c r="A7" s="96" t="s">
        <v>10969</v>
      </c>
      <c r="B7" s="817" t="s">
        <v>13075</v>
      </c>
      <c r="C7" s="818"/>
      <c r="D7" s="819" t="s">
        <v>13076</v>
      </c>
      <c r="E7" s="46" t="s">
        <v>13077</v>
      </c>
      <c r="F7" s="44" t="s">
        <v>13078</v>
      </c>
      <c r="G7" s="43" t="s">
        <v>13079</v>
      </c>
      <c r="H7" s="643" t="s">
        <v>13080</v>
      </c>
      <c r="I7" s="68" t="s">
        <v>8371</v>
      </c>
    </row>
    <row r="8" spans="1:13" ht="30" x14ac:dyDescent="0.4">
      <c r="A8" s="125" t="s">
        <v>11634</v>
      </c>
      <c r="B8" s="817" t="s">
        <v>13081</v>
      </c>
      <c r="C8" s="818"/>
      <c r="D8" s="819" t="s">
        <v>13082</v>
      </c>
      <c r="E8" s="46" t="s">
        <v>13083</v>
      </c>
      <c r="F8" s="44" t="s">
        <v>13084</v>
      </c>
      <c r="G8" s="145" t="s">
        <v>13085</v>
      </c>
      <c r="H8" s="643" t="s">
        <v>13086</v>
      </c>
      <c r="I8" s="68"/>
    </row>
    <row r="9" spans="1:13" ht="30" x14ac:dyDescent="0.4">
      <c r="A9" s="125" t="s">
        <v>10969</v>
      </c>
      <c r="B9" s="817" t="s">
        <v>13087</v>
      </c>
      <c r="C9" s="818"/>
      <c r="D9" s="819" t="s">
        <v>13088</v>
      </c>
      <c r="E9" s="46" t="s">
        <v>13089</v>
      </c>
      <c r="F9" s="44" t="s">
        <v>13090</v>
      </c>
      <c r="G9" s="145" t="s">
        <v>13091</v>
      </c>
      <c r="H9" s="669" t="s">
        <v>13092</v>
      </c>
      <c r="I9" s="68" t="s">
        <v>7574</v>
      </c>
    </row>
    <row r="10" spans="1:13" ht="30" x14ac:dyDescent="0.4">
      <c r="A10" s="125" t="s">
        <v>10376</v>
      </c>
      <c r="B10" s="817" t="s">
        <v>13093</v>
      </c>
      <c r="C10" s="818"/>
      <c r="D10" s="819" t="s">
        <v>13094</v>
      </c>
      <c r="E10" s="46" t="s">
        <v>13095</v>
      </c>
      <c r="F10" s="44" t="s">
        <v>13096</v>
      </c>
      <c r="G10" s="145" t="s">
        <v>13097</v>
      </c>
      <c r="H10" s="654" t="s">
        <v>13098</v>
      </c>
      <c r="I10" s="68" t="s">
        <v>3438</v>
      </c>
      <c r="J10" s="67"/>
      <c r="K10" s="67"/>
      <c r="L10" s="67"/>
      <c r="M10" t="s">
        <v>13099</v>
      </c>
    </row>
    <row r="11" spans="1:13" ht="30" x14ac:dyDescent="0.4">
      <c r="A11" s="125" t="s">
        <v>10376</v>
      </c>
      <c r="B11" s="817" t="s">
        <v>13100</v>
      </c>
      <c r="C11" s="818"/>
      <c r="D11" s="819" t="s">
        <v>13101</v>
      </c>
      <c r="E11" s="46" t="s">
        <v>13102</v>
      </c>
      <c r="F11" s="44" t="s">
        <v>13103</v>
      </c>
      <c r="G11" s="145" t="s">
        <v>13104</v>
      </c>
      <c r="H11" s="654" t="s">
        <v>13105</v>
      </c>
      <c r="I11" s="68" t="s">
        <v>8172</v>
      </c>
      <c r="J11" s="67"/>
      <c r="K11" s="67"/>
      <c r="L11" s="67"/>
    </row>
    <row r="12" spans="1:13" ht="30" x14ac:dyDescent="0.4">
      <c r="A12" s="125" t="s">
        <v>10969</v>
      </c>
      <c r="B12" s="817" t="s">
        <v>13106</v>
      </c>
      <c r="C12" s="818"/>
      <c r="D12" s="819" t="s">
        <v>13107</v>
      </c>
      <c r="E12" s="46" t="s">
        <v>13108</v>
      </c>
      <c r="F12" s="44" t="s">
        <v>13109</v>
      </c>
      <c r="G12" s="145" t="s">
        <v>13110</v>
      </c>
      <c r="H12" s="654" t="s">
        <v>13111</v>
      </c>
      <c r="I12" s="68" t="s">
        <v>7620</v>
      </c>
      <c r="J12" s="67"/>
      <c r="K12" s="67"/>
      <c r="L12" s="67"/>
    </row>
    <row r="13" spans="1:13" ht="30" x14ac:dyDescent="0.4">
      <c r="A13" s="125" t="s">
        <v>9593</v>
      </c>
      <c r="B13" s="817" t="s">
        <v>13112</v>
      </c>
      <c r="C13" s="818"/>
      <c r="D13" s="819" t="s">
        <v>13113</v>
      </c>
      <c r="E13" s="46" t="s">
        <v>13114</v>
      </c>
      <c r="F13" s="44" t="s">
        <v>13115</v>
      </c>
      <c r="G13" s="145" t="s">
        <v>13116</v>
      </c>
      <c r="H13" s="826" t="s">
        <v>786</v>
      </c>
      <c r="I13" s="68"/>
      <c r="J13" s="67"/>
      <c r="K13" s="67"/>
      <c r="L13" s="67"/>
    </row>
    <row r="14" spans="1:13" ht="30" x14ac:dyDescent="0.4">
      <c r="A14" s="125" t="s">
        <v>9593</v>
      </c>
      <c r="B14" s="817" t="s">
        <v>13117</v>
      </c>
      <c r="C14" s="818"/>
      <c r="D14" s="819" t="s">
        <v>13118</v>
      </c>
      <c r="E14" s="46" t="s">
        <v>13119</v>
      </c>
      <c r="F14" s="44" t="s">
        <v>13120</v>
      </c>
      <c r="G14" s="145" t="s">
        <v>13121</v>
      </c>
      <c r="H14" s="826" t="s">
        <v>786</v>
      </c>
      <c r="I14" s="964" t="s">
        <v>13122</v>
      </c>
      <c r="J14" s="67"/>
      <c r="K14" s="67"/>
      <c r="L14" s="67"/>
    </row>
    <row r="15" spans="1:13" ht="30" x14ac:dyDescent="0.4">
      <c r="A15" s="125" t="s">
        <v>9593</v>
      </c>
      <c r="B15" s="817" t="s">
        <v>13123</v>
      </c>
      <c r="C15" s="818"/>
      <c r="D15" s="819" t="s">
        <v>13124</v>
      </c>
      <c r="E15" s="46" t="s">
        <v>13125</v>
      </c>
      <c r="F15" s="44" t="s">
        <v>13126</v>
      </c>
      <c r="G15" s="145" t="s">
        <v>13127</v>
      </c>
      <c r="H15" s="821" t="s">
        <v>13128</v>
      </c>
      <c r="I15" s="964" t="s">
        <v>3682</v>
      </c>
      <c r="J15" s="67"/>
      <c r="K15" s="67"/>
      <c r="L15" s="67"/>
    </row>
    <row r="16" spans="1:13" ht="30" x14ac:dyDescent="0.4">
      <c r="A16" s="125" t="s">
        <v>8080</v>
      </c>
      <c r="B16" s="817" t="s">
        <v>13129</v>
      </c>
      <c r="C16" s="818"/>
      <c r="D16" s="819" t="s">
        <v>13130</v>
      </c>
      <c r="E16" s="46" t="s">
        <v>13131</v>
      </c>
      <c r="F16" s="44" t="s">
        <v>13132</v>
      </c>
      <c r="G16" s="145" t="s">
        <v>13133</v>
      </c>
      <c r="H16" s="821" t="s">
        <v>10194</v>
      </c>
      <c r="I16" s="1325"/>
      <c r="J16" s="1325"/>
      <c r="K16" s="1325"/>
      <c r="L16" s="67"/>
    </row>
    <row r="17" spans="1:13" ht="30" x14ac:dyDescent="0.4">
      <c r="A17" s="125" t="s">
        <v>11634</v>
      </c>
      <c r="B17" s="817" t="s">
        <v>13134</v>
      </c>
      <c r="C17" s="818"/>
      <c r="D17" s="819" t="s">
        <v>13135</v>
      </c>
      <c r="E17" s="46" t="s">
        <v>13136</v>
      </c>
      <c r="F17" s="44" t="s">
        <v>13137</v>
      </c>
      <c r="G17" s="145" t="s">
        <v>13138</v>
      </c>
      <c r="H17" s="654" t="s">
        <v>13139</v>
      </c>
      <c r="I17" s="921"/>
      <c r="J17" s="67"/>
      <c r="K17" s="67"/>
      <c r="L17" s="67"/>
    </row>
    <row r="18" spans="1:13" ht="30" x14ac:dyDescent="0.4">
      <c r="A18" s="125" t="s">
        <v>10376</v>
      </c>
      <c r="B18" s="817" t="s">
        <v>13140</v>
      </c>
      <c r="C18" s="818"/>
      <c r="D18" s="819" t="s">
        <v>13141</v>
      </c>
      <c r="E18" s="46" t="s">
        <v>13142</v>
      </c>
      <c r="F18" s="44" t="s">
        <v>13143</v>
      </c>
      <c r="G18" s="145" t="s">
        <v>13144</v>
      </c>
      <c r="H18" s="654" t="s">
        <v>13145</v>
      </c>
      <c r="I18" s="1325" t="s">
        <v>3117</v>
      </c>
      <c r="J18" s="1325"/>
      <c r="K18" s="1325"/>
      <c r="L18" s="67"/>
      <c r="M18" t="s">
        <v>13146</v>
      </c>
    </row>
    <row r="19" spans="1:13" ht="30" x14ac:dyDescent="0.4">
      <c r="A19" s="125" t="s">
        <v>10376</v>
      </c>
      <c r="B19" s="817" t="s">
        <v>13147</v>
      </c>
      <c r="C19" s="818"/>
      <c r="D19" s="819" t="s">
        <v>13148</v>
      </c>
      <c r="E19" s="46" t="s">
        <v>13149</v>
      </c>
      <c r="F19" s="44" t="s">
        <v>13150</v>
      </c>
      <c r="G19" s="145" t="s">
        <v>13151</v>
      </c>
      <c r="H19" s="654" t="s">
        <v>13152</v>
      </c>
      <c r="I19" s="1325" t="s">
        <v>3398</v>
      </c>
      <c r="J19" s="1325"/>
      <c r="K19" s="1325"/>
      <c r="L19" s="67"/>
      <c r="M19" t="s">
        <v>13153</v>
      </c>
    </row>
    <row r="20" spans="1:13" ht="30" x14ac:dyDescent="0.4">
      <c r="A20" s="125" t="s">
        <v>10376</v>
      </c>
      <c r="B20" s="817" t="s">
        <v>13154</v>
      </c>
      <c r="C20" s="818"/>
      <c r="D20" s="819" t="s">
        <v>13155</v>
      </c>
      <c r="E20" s="46" t="s">
        <v>13156</v>
      </c>
      <c r="F20" s="44" t="s">
        <v>13157</v>
      </c>
      <c r="G20" s="145" t="s">
        <v>13158</v>
      </c>
      <c r="H20" s="654" t="s">
        <v>13145</v>
      </c>
      <c r="I20" s="1325" t="s">
        <v>3115</v>
      </c>
      <c r="J20" s="1325"/>
      <c r="K20" s="1325"/>
      <c r="L20" s="67"/>
      <c r="M20" t="s">
        <v>13146</v>
      </c>
    </row>
    <row r="21" spans="1:13" ht="30" x14ac:dyDescent="0.4">
      <c r="A21" s="125" t="s">
        <v>10376</v>
      </c>
      <c r="B21" s="817" t="s">
        <v>13159</v>
      </c>
      <c r="C21" s="818"/>
      <c r="D21" s="819" t="s">
        <v>13155</v>
      </c>
      <c r="E21" s="46" t="s">
        <v>13160</v>
      </c>
      <c r="F21" s="44" t="s">
        <v>13161</v>
      </c>
      <c r="G21" s="145" t="s">
        <v>13162</v>
      </c>
      <c r="H21" s="654" t="s">
        <v>13145</v>
      </c>
      <c r="I21" s="117" t="s">
        <v>3113</v>
      </c>
      <c r="J21" s="67"/>
      <c r="K21" s="67"/>
      <c r="L21" s="67"/>
      <c r="M21" t="s">
        <v>13146</v>
      </c>
    </row>
    <row r="22" spans="1:13" ht="30" x14ac:dyDescent="0.4">
      <c r="A22" s="125" t="s">
        <v>10376</v>
      </c>
      <c r="B22" s="817" t="s">
        <v>13163</v>
      </c>
      <c r="C22" s="818"/>
      <c r="D22" s="819" t="s">
        <v>13164</v>
      </c>
      <c r="E22" s="46" t="s">
        <v>13165</v>
      </c>
      <c r="F22" s="44" t="s">
        <v>13166</v>
      </c>
      <c r="G22" s="145" t="s">
        <v>13167</v>
      </c>
      <c r="H22" s="654" t="s">
        <v>13168</v>
      </c>
      <c r="I22" s="1348">
        <v>1083</v>
      </c>
      <c r="J22" s="1348"/>
      <c r="K22" s="1348"/>
      <c r="L22" s="1348"/>
      <c r="M22" s="978" t="s">
        <v>12055</v>
      </c>
    </row>
    <row r="23" spans="1:13" ht="30" x14ac:dyDescent="0.4">
      <c r="A23" s="125" t="s">
        <v>10376</v>
      </c>
      <c r="B23" s="817" t="s">
        <v>13169</v>
      </c>
      <c r="C23" s="818"/>
      <c r="D23" s="819" t="s">
        <v>13170</v>
      </c>
      <c r="E23" s="46" t="s">
        <v>13171</v>
      </c>
      <c r="F23" s="44" t="s">
        <v>13172</v>
      </c>
      <c r="G23" s="145" t="s">
        <v>13173</v>
      </c>
      <c r="H23" s="654" t="s">
        <v>13168</v>
      </c>
      <c r="I23" s="639" t="s">
        <v>3119</v>
      </c>
      <c r="J23" s="125"/>
      <c r="K23" s="125"/>
      <c r="L23" s="116"/>
      <c r="M23" s="978" t="s">
        <v>12055</v>
      </c>
    </row>
    <row r="24" spans="1:13" ht="30" x14ac:dyDescent="0.4">
      <c r="A24" s="125" t="s">
        <v>10376</v>
      </c>
      <c r="B24" s="817" t="s">
        <v>13174</v>
      </c>
      <c r="C24" s="818"/>
      <c r="D24" s="819" t="s">
        <v>13175</v>
      </c>
      <c r="E24" s="46" t="s">
        <v>13176</v>
      </c>
      <c r="F24" s="44" t="s">
        <v>13177</v>
      </c>
      <c r="G24" s="145" t="s">
        <v>13178</v>
      </c>
      <c r="H24" s="654" t="s">
        <v>13145</v>
      </c>
      <c r="I24" s="639" t="s">
        <v>3111</v>
      </c>
      <c r="J24" s="125"/>
      <c r="K24" s="125"/>
      <c r="L24" s="125"/>
      <c r="M24" t="s">
        <v>13146</v>
      </c>
    </row>
    <row r="25" spans="1:13" ht="30" x14ac:dyDescent="0.4">
      <c r="A25" s="125" t="s">
        <v>10376</v>
      </c>
      <c r="B25" s="817" t="s">
        <v>13179</v>
      </c>
      <c r="C25" s="818"/>
      <c r="D25" s="819" t="s">
        <v>13180</v>
      </c>
      <c r="E25" s="46" t="s">
        <v>13181</v>
      </c>
      <c r="F25" s="44" t="s">
        <v>13182</v>
      </c>
      <c r="G25" s="145" t="s">
        <v>13183</v>
      </c>
      <c r="H25" s="654" t="s">
        <v>13168</v>
      </c>
      <c r="I25" s="639" t="s">
        <v>7515</v>
      </c>
      <c r="J25" s="125"/>
      <c r="K25" s="125"/>
      <c r="L25" s="125"/>
      <c r="M25" t="s">
        <v>12055</v>
      </c>
    </row>
    <row r="26" spans="1:13" ht="30" x14ac:dyDescent="0.4">
      <c r="A26" s="125" t="s">
        <v>10376</v>
      </c>
      <c r="B26" s="817" t="s">
        <v>13184</v>
      </c>
      <c r="C26" s="818"/>
      <c r="D26" s="819" t="s">
        <v>13175</v>
      </c>
      <c r="E26" s="46" t="s">
        <v>13185</v>
      </c>
      <c r="F26" s="44" t="s">
        <v>13186</v>
      </c>
      <c r="G26" s="145" t="s">
        <v>13187</v>
      </c>
      <c r="H26" s="654" t="s">
        <v>13145</v>
      </c>
      <c r="I26" s="116">
        <v>1077</v>
      </c>
      <c r="J26" s="125"/>
      <c r="K26" s="125"/>
      <c r="L26" s="125"/>
      <c r="M26" t="s">
        <v>13146</v>
      </c>
    </row>
    <row r="27" spans="1:13" ht="30" x14ac:dyDescent="0.4">
      <c r="A27" s="125" t="s">
        <v>10376</v>
      </c>
      <c r="B27" s="817" t="s">
        <v>13188</v>
      </c>
      <c r="C27" s="818"/>
      <c r="D27" s="819" t="s">
        <v>13189</v>
      </c>
      <c r="E27" s="46" t="s">
        <v>13190</v>
      </c>
      <c r="F27" s="44" t="s">
        <v>13191</v>
      </c>
      <c r="G27" s="145" t="s">
        <v>13192</v>
      </c>
      <c r="H27" s="654" t="s">
        <v>13193</v>
      </c>
      <c r="I27" s="639" t="s">
        <v>3366</v>
      </c>
      <c r="J27" s="125"/>
      <c r="K27" s="125"/>
      <c r="L27" s="125"/>
      <c r="M27" t="s">
        <v>13194</v>
      </c>
    </row>
    <row r="28" spans="1:13" ht="30" x14ac:dyDescent="0.4">
      <c r="A28" s="125" t="s">
        <v>10376</v>
      </c>
      <c r="B28" s="817" t="s">
        <v>13195</v>
      </c>
      <c r="C28" s="818"/>
      <c r="D28" s="819" t="s">
        <v>13175</v>
      </c>
      <c r="E28" s="46" t="s">
        <v>13196</v>
      </c>
      <c r="F28" s="44" t="s">
        <v>13197</v>
      </c>
      <c r="G28" s="926" t="s">
        <v>13198</v>
      </c>
      <c r="H28" s="654" t="s">
        <v>13145</v>
      </c>
      <c r="I28" s="639" t="s">
        <v>3107</v>
      </c>
      <c r="J28" s="639"/>
      <c r="K28" s="639"/>
      <c r="L28" s="639"/>
      <c r="M28" s="979" t="s">
        <v>13146</v>
      </c>
    </row>
    <row r="29" spans="1:13" ht="30" x14ac:dyDescent="0.4">
      <c r="A29" s="125" t="s">
        <v>10376</v>
      </c>
      <c r="B29" s="817" t="s">
        <v>13199</v>
      </c>
      <c r="C29" s="818"/>
      <c r="D29" s="819" t="s">
        <v>13180</v>
      </c>
      <c r="E29" s="46" t="s">
        <v>13200</v>
      </c>
      <c r="F29" s="44" t="s">
        <v>13201</v>
      </c>
      <c r="G29" s="926" t="s">
        <v>13202</v>
      </c>
      <c r="H29" s="654" t="s">
        <v>13152</v>
      </c>
      <c r="I29" s="639" t="s">
        <v>3396</v>
      </c>
      <c r="J29" s="125"/>
      <c r="K29" s="125"/>
      <c r="L29" s="125"/>
      <c r="M29" t="s">
        <v>13203</v>
      </c>
    </row>
    <row r="30" spans="1:13" ht="30" x14ac:dyDescent="0.4">
      <c r="A30" s="125" t="s">
        <v>7910</v>
      </c>
      <c r="B30" s="817" t="s">
        <v>13204</v>
      </c>
      <c r="C30" s="818"/>
      <c r="D30" s="819" t="s">
        <v>13205</v>
      </c>
      <c r="E30" s="46" t="s">
        <v>13206</v>
      </c>
      <c r="F30" s="44" t="s">
        <v>13207</v>
      </c>
      <c r="G30" s="145" t="s">
        <v>13208</v>
      </c>
      <c r="H30" s="654" t="s">
        <v>13209</v>
      </c>
      <c r="I30" s="980">
        <v>1094</v>
      </c>
      <c r="J30" s="67"/>
      <c r="K30" s="67"/>
      <c r="L30" s="67"/>
      <c r="M30" t="s">
        <v>4427</v>
      </c>
    </row>
    <row r="31" spans="1:13" ht="30" x14ac:dyDescent="0.4">
      <c r="A31" s="125" t="s">
        <v>9593</v>
      </c>
      <c r="B31" s="817" t="s">
        <v>13210</v>
      </c>
      <c r="C31" s="818"/>
      <c r="D31" s="819" t="s">
        <v>13211</v>
      </c>
      <c r="E31" s="46" t="s">
        <v>13212</v>
      </c>
      <c r="F31" s="44" t="s">
        <v>13213</v>
      </c>
      <c r="G31" s="145" t="s">
        <v>13214</v>
      </c>
      <c r="H31" s="821" t="s">
        <v>13215</v>
      </c>
      <c r="I31" s="65">
        <v>799</v>
      </c>
      <c r="J31" s="67"/>
      <c r="K31" s="67"/>
      <c r="L31" s="67"/>
    </row>
    <row r="32" spans="1:13" ht="30" x14ac:dyDescent="0.4">
      <c r="A32" s="125" t="s">
        <v>11634</v>
      </c>
      <c r="B32" s="817" t="s">
        <v>13216</v>
      </c>
      <c r="C32" s="818"/>
      <c r="D32" s="819" t="s">
        <v>13217</v>
      </c>
      <c r="E32" s="46" t="s">
        <v>13218</v>
      </c>
      <c r="F32" s="44" t="s">
        <v>13219</v>
      </c>
      <c r="G32" s="145" t="s">
        <v>13138</v>
      </c>
      <c r="H32" s="654" t="s">
        <v>13086</v>
      </c>
      <c r="I32" s="65"/>
      <c r="J32" s="67"/>
      <c r="K32" s="67"/>
      <c r="L32" s="67"/>
    </row>
    <row r="33" spans="1:13" ht="30" x14ac:dyDescent="0.4">
      <c r="A33" s="125" t="s">
        <v>11634</v>
      </c>
      <c r="B33" s="817" t="s">
        <v>13220</v>
      </c>
      <c r="C33" s="818"/>
      <c r="D33" s="819" t="s">
        <v>13221</v>
      </c>
      <c r="E33" s="46" t="s">
        <v>13222</v>
      </c>
      <c r="F33" s="44" t="s">
        <v>13223</v>
      </c>
      <c r="G33" s="145" t="s">
        <v>13138</v>
      </c>
      <c r="H33" s="654" t="s">
        <v>13086</v>
      </c>
      <c r="I33" s="65">
        <v>834</v>
      </c>
      <c r="J33" s="67"/>
      <c r="K33" s="67"/>
      <c r="L33" s="67"/>
    </row>
    <row r="34" spans="1:13" ht="30" x14ac:dyDescent="0.4">
      <c r="A34" s="125" t="s">
        <v>11634</v>
      </c>
      <c r="B34" s="817" t="s">
        <v>13224</v>
      </c>
      <c r="C34" s="818"/>
      <c r="D34" s="819" t="s">
        <v>13225</v>
      </c>
      <c r="E34" s="46" t="s">
        <v>13226</v>
      </c>
      <c r="F34" s="44" t="s">
        <v>13227</v>
      </c>
      <c r="G34" s="145" t="s">
        <v>13138</v>
      </c>
      <c r="H34" s="654" t="s">
        <v>13086</v>
      </c>
      <c r="I34" s="65">
        <v>801</v>
      </c>
      <c r="J34" s="67"/>
      <c r="K34" s="67"/>
      <c r="L34" s="67"/>
    </row>
    <row r="35" spans="1:13" ht="30" x14ac:dyDescent="0.4">
      <c r="A35" s="125" t="s">
        <v>13228</v>
      </c>
      <c r="B35" s="817" t="s">
        <v>13229</v>
      </c>
      <c r="C35" s="818"/>
      <c r="D35" s="819" t="s">
        <v>13230</v>
      </c>
      <c r="E35" s="46" t="s">
        <v>13231</v>
      </c>
      <c r="F35" s="44" t="s">
        <v>13232</v>
      </c>
      <c r="G35" s="145" t="s">
        <v>13233</v>
      </c>
      <c r="H35" s="821" t="s">
        <v>13234</v>
      </c>
      <c r="I35" s="65">
        <v>1281</v>
      </c>
      <c r="J35" s="67"/>
      <c r="K35" s="67"/>
      <c r="L35" s="67"/>
      <c r="M35" s="850" t="s">
        <v>13235</v>
      </c>
    </row>
    <row r="36" spans="1:13" ht="30" x14ac:dyDescent="0.4">
      <c r="A36" s="125" t="s">
        <v>11634</v>
      </c>
      <c r="B36" s="817" t="s">
        <v>13236</v>
      </c>
      <c r="C36" s="818"/>
      <c r="D36" s="819" t="s">
        <v>13237</v>
      </c>
      <c r="E36" s="46" t="s">
        <v>13238</v>
      </c>
      <c r="F36" s="44" t="s">
        <v>13239</v>
      </c>
      <c r="G36" s="145" t="s">
        <v>13138</v>
      </c>
      <c r="H36" s="654" t="s">
        <v>13086</v>
      </c>
      <c r="I36" s="65">
        <v>853</v>
      </c>
      <c r="J36" s="67"/>
      <c r="K36" s="67"/>
      <c r="L36" s="67"/>
    </row>
    <row r="37" spans="1:13" ht="30" x14ac:dyDescent="0.4">
      <c r="A37" s="125" t="s">
        <v>10969</v>
      </c>
      <c r="B37" s="817" t="s">
        <v>13240</v>
      </c>
      <c r="C37" s="818"/>
      <c r="D37" s="819" t="s">
        <v>13241</v>
      </c>
      <c r="E37" s="46" t="s">
        <v>13242</v>
      </c>
      <c r="F37" s="44" t="s">
        <v>13243</v>
      </c>
      <c r="G37" s="145" t="s">
        <v>13244</v>
      </c>
      <c r="H37" s="654" t="s">
        <v>13245</v>
      </c>
      <c r="I37" s="65">
        <v>972</v>
      </c>
      <c r="J37" s="67"/>
      <c r="K37" s="67"/>
      <c r="L37" s="67"/>
    </row>
    <row r="38" spans="1:13" ht="30" x14ac:dyDescent="0.4">
      <c r="A38" s="125" t="s">
        <v>11634</v>
      </c>
      <c r="B38" s="817" t="s">
        <v>13246</v>
      </c>
      <c r="C38" s="818"/>
      <c r="D38" s="819" t="s">
        <v>13247</v>
      </c>
      <c r="E38" s="46" t="s">
        <v>13248</v>
      </c>
      <c r="F38" s="44" t="s">
        <v>13249</v>
      </c>
      <c r="G38" s="145" t="s">
        <v>13138</v>
      </c>
      <c r="H38" s="654" t="s">
        <v>13086</v>
      </c>
      <c r="I38" s="65" t="s">
        <v>8219</v>
      </c>
      <c r="J38" s="67"/>
      <c r="K38" s="67"/>
      <c r="L38" s="67"/>
    </row>
    <row r="39" spans="1:13" ht="30" x14ac:dyDescent="0.4">
      <c r="A39" s="125" t="s">
        <v>13250</v>
      </c>
      <c r="B39" s="817" t="s">
        <v>13251</v>
      </c>
      <c r="C39" s="818"/>
      <c r="D39" s="819" t="s">
        <v>13252</v>
      </c>
      <c r="E39" s="46" t="s">
        <v>13253</v>
      </c>
      <c r="F39" s="44" t="s">
        <v>13254</v>
      </c>
      <c r="G39" s="145" t="s">
        <v>13255</v>
      </c>
      <c r="H39" s="654" t="s">
        <v>13256</v>
      </c>
      <c r="I39" s="65">
        <v>803</v>
      </c>
      <c r="J39" s="67"/>
      <c r="K39" s="67"/>
      <c r="L39" s="67"/>
    </row>
    <row r="40" spans="1:13" ht="30" x14ac:dyDescent="0.4">
      <c r="A40" s="125" t="s">
        <v>11634</v>
      </c>
      <c r="B40" s="817" t="s">
        <v>13257</v>
      </c>
      <c r="C40" s="818"/>
      <c r="D40" s="819" t="s">
        <v>13258</v>
      </c>
      <c r="E40" s="46" t="s">
        <v>13259</v>
      </c>
      <c r="F40" s="44" t="s">
        <v>13260</v>
      </c>
      <c r="G40" s="145" t="s">
        <v>13138</v>
      </c>
      <c r="H40" s="654" t="s">
        <v>13086</v>
      </c>
      <c r="I40" s="65">
        <v>823</v>
      </c>
      <c r="J40" s="67"/>
      <c r="K40" s="67"/>
      <c r="L40" s="67"/>
    </row>
    <row r="41" spans="1:13" ht="30" x14ac:dyDescent="0.4">
      <c r="A41" s="125" t="s">
        <v>11634</v>
      </c>
      <c r="B41" s="817" t="s">
        <v>13261</v>
      </c>
      <c r="C41" s="818"/>
      <c r="D41" s="819" t="s">
        <v>13262</v>
      </c>
      <c r="E41" s="46" t="s">
        <v>13263</v>
      </c>
      <c r="F41" s="44" t="s">
        <v>13264</v>
      </c>
      <c r="G41" s="145" t="s">
        <v>13265</v>
      </c>
      <c r="H41" s="654" t="s">
        <v>13086</v>
      </c>
      <c r="I41" s="65">
        <v>811</v>
      </c>
      <c r="J41" s="67"/>
      <c r="K41" s="67"/>
      <c r="L41" s="67"/>
    </row>
    <row r="42" spans="1:13" ht="30" x14ac:dyDescent="0.4">
      <c r="A42" s="125" t="s">
        <v>11634</v>
      </c>
      <c r="B42" s="817" t="s">
        <v>13266</v>
      </c>
      <c r="C42" s="818"/>
      <c r="D42" s="819" t="s">
        <v>13267</v>
      </c>
      <c r="E42" s="46" t="s">
        <v>13268</v>
      </c>
      <c r="F42" s="44" t="s">
        <v>13269</v>
      </c>
      <c r="G42" s="145" t="s">
        <v>13270</v>
      </c>
      <c r="H42" s="654" t="s">
        <v>13086</v>
      </c>
      <c r="I42" s="65">
        <v>812</v>
      </c>
      <c r="J42" s="67"/>
      <c r="K42" s="67"/>
      <c r="L42" s="639"/>
    </row>
    <row r="43" spans="1:13" ht="30" x14ac:dyDescent="0.4">
      <c r="A43" s="125" t="s">
        <v>11634</v>
      </c>
      <c r="B43" s="817" t="s">
        <v>13271</v>
      </c>
      <c r="C43" s="818"/>
      <c r="D43" s="819" t="s">
        <v>13272</v>
      </c>
      <c r="E43" s="46" t="s">
        <v>13273</v>
      </c>
      <c r="F43" s="44" t="s">
        <v>13274</v>
      </c>
      <c r="G43" s="145" t="s">
        <v>13275</v>
      </c>
      <c r="H43" s="654" t="s">
        <v>13086</v>
      </c>
      <c r="I43" s="65">
        <v>813</v>
      </c>
      <c r="J43" s="67"/>
      <c r="K43" s="67"/>
      <c r="L43" s="67"/>
    </row>
    <row r="44" spans="1:13" ht="30" x14ac:dyDescent="0.4">
      <c r="A44" s="125" t="s">
        <v>8841</v>
      </c>
      <c r="B44" s="817" t="s">
        <v>13276</v>
      </c>
      <c r="C44" s="818"/>
      <c r="D44" s="819" t="s">
        <v>13277</v>
      </c>
      <c r="E44" s="46" t="s">
        <v>13278</v>
      </c>
      <c r="F44" s="44" t="s">
        <v>13279</v>
      </c>
      <c r="G44" s="145" t="s">
        <v>13280</v>
      </c>
      <c r="H44" s="826" t="s">
        <v>786</v>
      </c>
      <c r="I44" s="65" t="s">
        <v>13281</v>
      </c>
      <c r="J44" s="67"/>
      <c r="K44" s="67"/>
      <c r="L44" s="67"/>
    </row>
    <row r="45" spans="1:13" ht="30" x14ac:dyDescent="0.4">
      <c r="A45" s="125" t="s">
        <v>8841</v>
      </c>
      <c r="B45" s="817" t="s">
        <v>13282</v>
      </c>
      <c r="C45" s="818"/>
      <c r="D45" s="819" t="s">
        <v>13283</v>
      </c>
      <c r="E45" s="46" t="s">
        <v>13284</v>
      </c>
      <c r="F45" s="44" t="s">
        <v>13285</v>
      </c>
      <c r="G45" s="145" t="s">
        <v>13286</v>
      </c>
      <c r="H45" s="826" t="s">
        <v>786</v>
      </c>
      <c r="I45" s="65" t="s">
        <v>11038</v>
      </c>
      <c r="J45" s="67"/>
      <c r="K45" s="67"/>
      <c r="L45" s="67"/>
    </row>
    <row r="46" spans="1:13" ht="30" x14ac:dyDescent="0.4">
      <c r="A46" s="125" t="s">
        <v>12101</v>
      </c>
      <c r="B46" s="817" t="s">
        <v>13287</v>
      </c>
      <c r="C46" s="818"/>
      <c r="D46" s="819" t="s">
        <v>13288</v>
      </c>
      <c r="E46" s="46" t="s">
        <v>13289</v>
      </c>
      <c r="F46" s="44" t="s">
        <v>13290</v>
      </c>
      <c r="G46" s="145" t="s">
        <v>13291</v>
      </c>
      <c r="H46" s="654" t="s">
        <v>13086</v>
      </c>
      <c r="I46" s="65">
        <v>821</v>
      </c>
      <c r="J46" s="67"/>
      <c r="K46" s="67"/>
      <c r="L46" s="67"/>
    </row>
    <row r="47" spans="1:13" ht="30" x14ac:dyDescent="0.4">
      <c r="A47" s="125" t="s">
        <v>11634</v>
      </c>
      <c r="B47" s="817" t="s">
        <v>13292</v>
      </c>
      <c r="C47" s="818"/>
      <c r="D47" s="819" t="s">
        <v>13293</v>
      </c>
      <c r="E47" s="46" t="s">
        <v>13294</v>
      </c>
      <c r="F47" s="44" t="s">
        <v>13295</v>
      </c>
      <c r="G47" s="145" t="s">
        <v>13296</v>
      </c>
      <c r="H47" s="654" t="s">
        <v>13086</v>
      </c>
      <c r="I47" s="65">
        <v>855</v>
      </c>
      <c r="J47" s="67"/>
      <c r="K47" s="67"/>
      <c r="L47" s="67"/>
    </row>
    <row r="48" spans="1:13" ht="30" x14ac:dyDescent="0.4">
      <c r="A48" s="125" t="s">
        <v>11634</v>
      </c>
      <c r="B48" s="817" t="s">
        <v>13297</v>
      </c>
      <c r="C48" s="818"/>
      <c r="D48" s="819" t="s">
        <v>13298</v>
      </c>
      <c r="E48" s="46" t="s">
        <v>13299</v>
      </c>
      <c r="F48" s="44" t="s">
        <v>13300</v>
      </c>
      <c r="G48" s="145" t="s">
        <v>13301</v>
      </c>
      <c r="H48" s="654" t="s">
        <v>13086</v>
      </c>
      <c r="I48" s="65">
        <v>852</v>
      </c>
      <c r="J48" s="67"/>
      <c r="K48" s="67"/>
      <c r="L48" s="67"/>
    </row>
    <row r="49" spans="1:12" ht="30" x14ac:dyDescent="0.4">
      <c r="A49" s="125" t="s">
        <v>8080</v>
      </c>
      <c r="B49" s="817" t="s">
        <v>13302</v>
      </c>
      <c r="C49" s="818"/>
      <c r="D49" s="819" t="s">
        <v>13303</v>
      </c>
      <c r="E49" s="46" t="s">
        <v>13304</v>
      </c>
      <c r="F49" s="44" t="s">
        <v>13305</v>
      </c>
      <c r="G49" s="145" t="s">
        <v>13306</v>
      </c>
      <c r="H49" s="821" t="s">
        <v>10194</v>
      </c>
      <c r="I49" s="66"/>
      <c r="J49" s="67"/>
      <c r="K49" s="67"/>
      <c r="L49" s="67"/>
    </row>
    <row r="50" spans="1:12" ht="30" x14ac:dyDescent="0.4">
      <c r="A50" s="125" t="s">
        <v>8841</v>
      </c>
      <c r="B50" s="817" t="s">
        <v>13307</v>
      </c>
      <c r="C50" s="818"/>
      <c r="D50" s="819" t="s">
        <v>13308</v>
      </c>
      <c r="E50" s="46" t="s">
        <v>13309</v>
      </c>
      <c r="F50" s="44" t="s">
        <v>13310</v>
      </c>
      <c r="G50" s="145" t="s">
        <v>13311</v>
      </c>
      <c r="H50" s="654" t="s">
        <v>13312</v>
      </c>
      <c r="I50" s="65">
        <v>816</v>
      </c>
      <c r="J50" s="67"/>
      <c r="K50" s="67"/>
      <c r="L50" s="67"/>
    </row>
    <row r="51" spans="1:12" ht="30" x14ac:dyDescent="0.4">
      <c r="A51" s="125" t="s">
        <v>8841</v>
      </c>
      <c r="B51" s="817" t="s">
        <v>13313</v>
      </c>
      <c r="C51" s="818"/>
      <c r="D51" s="819" t="s">
        <v>13314</v>
      </c>
      <c r="E51" s="46" t="s">
        <v>13315</v>
      </c>
      <c r="F51" s="44" t="s">
        <v>13316</v>
      </c>
      <c r="G51" s="145" t="s">
        <v>13317</v>
      </c>
      <c r="H51" s="654" t="s">
        <v>13318</v>
      </c>
      <c r="I51" s="65">
        <v>814</v>
      </c>
      <c r="J51" s="67"/>
      <c r="K51" s="67"/>
      <c r="L51" s="67"/>
    </row>
    <row r="52" spans="1:12" ht="30" x14ac:dyDescent="0.4">
      <c r="A52" s="125" t="s">
        <v>11634</v>
      </c>
      <c r="B52" s="817" t="s">
        <v>13319</v>
      </c>
      <c r="C52" s="818"/>
      <c r="D52" s="819" t="s">
        <v>13320</v>
      </c>
      <c r="E52" s="46" t="s">
        <v>13321</v>
      </c>
      <c r="F52" s="44" t="s">
        <v>13322</v>
      </c>
      <c r="G52" s="145" t="s">
        <v>13323</v>
      </c>
      <c r="H52" s="654" t="s">
        <v>13086</v>
      </c>
      <c r="I52" s="65">
        <v>841</v>
      </c>
      <c r="J52" s="67"/>
      <c r="K52" s="67"/>
      <c r="L52" s="67"/>
    </row>
    <row r="53" spans="1:12" ht="30" x14ac:dyDescent="0.4">
      <c r="A53" s="125" t="s">
        <v>12101</v>
      </c>
      <c r="B53" s="817" t="s">
        <v>13324</v>
      </c>
      <c r="C53" s="818"/>
      <c r="D53" s="819" t="s">
        <v>13325</v>
      </c>
      <c r="E53" s="46" t="s">
        <v>13326</v>
      </c>
      <c r="F53" s="44" t="s">
        <v>13327</v>
      </c>
      <c r="G53" s="145" t="s">
        <v>13328</v>
      </c>
      <c r="H53" s="654" t="s">
        <v>13086</v>
      </c>
      <c r="I53" s="66" t="s">
        <v>8219</v>
      </c>
      <c r="J53" s="67"/>
      <c r="K53" s="67"/>
      <c r="L53" s="67"/>
    </row>
    <row r="54" spans="1:12" ht="30" x14ac:dyDescent="0.4">
      <c r="A54" s="125" t="s">
        <v>12101</v>
      </c>
      <c r="B54" s="817" t="s">
        <v>13329</v>
      </c>
      <c r="C54" s="818"/>
      <c r="D54" s="819" t="s">
        <v>13330</v>
      </c>
      <c r="E54" s="46" t="s">
        <v>13331</v>
      </c>
      <c r="F54" s="44" t="s">
        <v>13332</v>
      </c>
      <c r="G54" s="145" t="s">
        <v>13333</v>
      </c>
      <c r="H54" s="654" t="s">
        <v>13086</v>
      </c>
      <c r="I54" s="930">
        <v>827</v>
      </c>
      <c r="J54" s="67"/>
      <c r="K54" s="67"/>
      <c r="L54" s="67"/>
    </row>
    <row r="55" spans="1:12" ht="30" x14ac:dyDescent="0.4">
      <c r="A55" s="125" t="s">
        <v>12101</v>
      </c>
      <c r="B55" s="817" t="s">
        <v>13334</v>
      </c>
      <c r="C55" s="818"/>
      <c r="D55" s="819" t="s">
        <v>13335</v>
      </c>
      <c r="E55" s="46" t="s">
        <v>13336</v>
      </c>
      <c r="F55" s="44" t="s">
        <v>13337</v>
      </c>
      <c r="G55" s="145" t="s">
        <v>13338</v>
      </c>
      <c r="H55" s="654" t="s">
        <v>13086</v>
      </c>
      <c r="I55" s="66" t="s">
        <v>8219</v>
      </c>
      <c r="J55" s="67"/>
      <c r="K55" s="67"/>
      <c r="L55" s="67"/>
    </row>
    <row r="56" spans="1:12" ht="30" x14ac:dyDescent="0.4">
      <c r="A56" s="125" t="s">
        <v>12101</v>
      </c>
      <c r="B56" s="817" t="s">
        <v>13339</v>
      </c>
      <c r="C56" s="818"/>
      <c r="D56" s="819" t="s">
        <v>13340</v>
      </c>
      <c r="E56" s="46" t="s">
        <v>13341</v>
      </c>
      <c r="F56" s="44" t="s">
        <v>13342</v>
      </c>
      <c r="G56" s="145" t="s">
        <v>13343</v>
      </c>
      <c r="H56" s="654" t="s">
        <v>13086</v>
      </c>
      <c r="I56" s="930">
        <v>818</v>
      </c>
      <c r="J56" s="67"/>
      <c r="K56" s="67"/>
      <c r="L56" s="67"/>
    </row>
    <row r="57" spans="1:12" ht="30" x14ac:dyDescent="0.4">
      <c r="A57" s="125" t="s">
        <v>10376</v>
      </c>
      <c r="B57" s="817" t="s">
        <v>13344</v>
      </c>
      <c r="C57" s="818"/>
      <c r="D57" s="819" t="s">
        <v>13345</v>
      </c>
      <c r="E57" s="46" t="s">
        <v>13346</v>
      </c>
      <c r="F57" s="44" t="s">
        <v>13347</v>
      </c>
      <c r="G57" s="145" t="s">
        <v>13348</v>
      </c>
      <c r="H57" s="654" t="s">
        <v>13349</v>
      </c>
      <c r="I57" s="930">
        <v>819</v>
      </c>
      <c r="J57" s="67"/>
      <c r="K57" s="67"/>
      <c r="L57" s="67"/>
    </row>
    <row r="58" spans="1:12" ht="30" x14ac:dyDescent="0.4">
      <c r="A58" s="125" t="s">
        <v>12101</v>
      </c>
      <c r="B58" s="817" t="s">
        <v>13350</v>
      </c>
      <c r="C58" s="818"/>
      <c r="D58" s="819" t="s">
        <v>13351</v>
      </c>
      <c r="E58" s="46" t="s">
        <v>13352</v>
      </c>
      <c r="F58" s="44" t="s">
        <v>13353</v>
      </c>
      <c r="G58" s="145" t="s">
        <v>13354</v>
      </c>
      <c r="H58" s="654" t="s">
        <v>13086</v>
      </c>
      <c r="I58" s="930">
        <v>836</v>
      </c>
      <c r="J58" s="67"/>
      <c r="K58" s="67"/>
      <c r="L58" s="67"/>
    </row>
    <row r="59" spans="1:12" ht="30" x14ac:dyDescent="0.4">
      <c r="A59" s="125" t="s">
        <v>12101</v>
      </c>
      <c r="B59" s="817" t="s">
        <v>13355</v>
      </c>
      <c r="C59" s="817"/>
      <c r="D59" s="819" t="s">
        <v>13356</v>
      </c>
      <c r="E59" s="38" t="s">
        <v>13357</v>
      </c>
      <c r="F59" s="44" t="s">
        <v>13358</v>
      </c>
      <c r="G59" s="43" t="s">
        <v>13359</v>
      </c>
      <c r="H59" s="965" t="s">
        <v>13139</v>
      </c>
      <c r="I59" s="930">
        <v>829</v>
      </c>
      <c r="J59" s="67"/>
      <c r="K59" s="67"/>
      <c r="L59" s="67"/>
    </row>
    <row r="60" spans="1:12" ht="30" x14ac:dyDescent="0.4">
      <c r="A60" s="125" t="s">
        <v>12101</v>
      </c>
      <c r="B60" s="817" t="s">
        <v>13360</v>
      </c>
      <c r="C60" s="817"/>
      <c r="D60" s="819" t="s">
        <v>13361</v>
      </c>
      <c r="E60" s="38" t="s">
        <v>13362</v>
      </c>
      <c r="F60" s="44" t="s">
        <v>13363</v>
      </c>
      <c r="G60" s="43" t="s">
        <v>13364</v>
      </c>
      <c r="H60" s="828" t="s">
        <v>13139</v>
      </c>
      <c r="I60" s="930">
        <v>822</v>
      </c>
      <c r="J60" s="67"/>
      <c r="K60" s="67"/>
      <c r="L60" s="67"/>
    </row>
    <row r="61" spans="1:12" ht="30" x14ac:dyDescent="0.4">
      <c r="A61" s="125" t="s">
        <v>7910</v>
      </c>
      <c r="B61" s="817" t="s">
        <v>13365</v>
      </c>
      <c r="C61" s="112"/>
      <c r="D61" s="819" t="s">
        <v>787</v>
      </c>
      <c r="E61" s="38" t="s">
        <v>788</v>
      </c>
      <c r="F61" s="44" t="s">
        <v>789</v>
      </c>
      <c r="G61" s="43" t="s">
        <v>13366</v>
      </c>
      <c r="H61" s="821" t="s">
        <v>790</v>
      </c>
      <c r="I61" s="930">
        <v>895</v>
      </c>
      <c r="J61" s="67"/>
      <c r="K61" s="67"/>
      <c r="L61" s="67"/>
    </row>
    <row r="62" spans="1:12" ht="30" x14ac:dyDescent="0.4">
      <c r="A62" s="125" t="s">
        <v>12101</v>
      </c>
      <c r="B62" s="817" t="s">
        <v>13367</v>
      </c>
      <c r="C62" s="112"/>
      <c r="D62" s="157" t="s">
        <v>13368</v>
      </c>
      <c r="E62" s="38" t="s">
        <v>13369</v>
      </c>
      <c r="F62" s="44" t="s">
        <v>13370</v>
      </c>
      <c r="G62" s="43" t="s">
        <v>13371</v>
      </c>
      <c r="H62" s="73" t="s">
        <v>13372</v>
      </c>
      <c r="I62" s="930">
        <v>825</v>
      </c>
      <c r="J62" s="67"/>
      <c r="K62" s="67"/>
      <c r="L62" s="67"/>
    </row>
    <row r="63" spans="1:12" ht="30" x14ac:dyDescent="0.4">
      <c r="A63" s="125" t="s">
        <v>12101</v>
      </c>
      <c r="B63" s="817" t="s">
        <v>13373</v>
      </c>
      <c r="C63" s="112"/>
      <c r="D63" s="157" t="s">
        <v>13374</v>
      </c>
      <c r="E63" s="38" t="s">
        <v>13375</v>
      </c>
      <c r="F63" s="44" t="s">
        <v>13376</v>
      </c>
      <c r="G63" s="43" t="s">
        <v>13377</v>
      </c>
      <c r="H63" s="73" t="s">
        <v>13378</v>
      </c>
      <c r="I63" s="930">
        <v>826</v>
      </c>
      <c r="J63" s="67"/>
      <c r="K63" s="67"/>
      <c r="L63" s="67"/>
    </row>
    <row r="64" spans="1:12" ht="30" x14ac:dyDescent="0.4">
      <c r="A64" s="125" t="s">
        <v>12101</v>
      </c>
      <c r="B64" s="817" t="s">
        <v>13379</v>
      </c>
      <c r="C64" s="112"/>
      <c r="D64" s="157" t="s">
        <v>13380</v>
      </c>
      <c r="E64" s="38" t="s">
        <v>13381</v>
      </c>
      <c r="F64" s="44" t="s">
        <v>13382</v>
      </c>
      <c r="G64" s="43" t="s">
        <v>13383</v>
      </c>
      <c r="H64" s="654" t="s">
        <v>13378</v>
      </c>
      <c r="I64" s="930">
        <v>835</v>
      </c>
      <c r="J64" s="67"/>
      <c r="K64" s="67"/>
      <c r="L64" s="67"/>
    </row>
    <row r="65" spans="1:13" ht="30" x14ac:dyDescent="0.4">
      <c r="A65" s="125" t="s">
        <v>12101</v>
      </c>
      <c r="B65" s="817" t="s">
        <v>13384</v>
      </c>
      <c r="C65" s="112"/>
      <c r="D65" s="157" t="s">
        <v>13385</v>
      </c>
      <c r="E65" s="38" t="s">
        <v>13386</v>
      </c>
      <c r="F65" s="44" t="s">
        <v>13387</v>
      </c>
      <c r="G65" s="43" t="s">
        <v>13388</v>
      </c>
      <c r="H65" s="654" t="s">
        <v>13389</v>
      </c>
      <c r="I65" s="930">
        <v>874</v>
      </c>
      <c r="J65" s="67"/>
      <c r="K65" s="67"/>
      <c r="L65" s="67"/>
    </row>
    <row r="66" spans="1:13" ht="30" x14ac:dyDescent="0.4">
      <c r="A66" s="125" t="s">
        <v>9593</v>
      </c>
      <c r="B66" s="817" t="s">
        <v>13390</v>
      </c>
      <c r="C66" s="112"/>
      <c r="D66" s="157" t="s">
        <v>13391</v>
      </c>
      <c r="E66" s="38" t="s">
        <v>13392</v>
      </c>
      <c r="F66" s="44" t="s">
        <v>13393</v>
      </c>
      <c r="G66" s="43" t="s">
        <v>13394</v>
      </c>
      <c r="H66" s="54" t="s">
        <v>9550</v>
      </c>
      <c r="I66" s="930"/>
      <c r="J66" s="67"/>
      <c r="K66" s="67"/>
      <c r="L66" s="67"/>
    </row>
    <row r="67" spans="1:13" ht="30" x14ac:dyDescent="0.4">
      <c r="A67" s="125" t="s">
        <v>9593</v>
      </c>
      <c r="B67" s="817" t="s">
        <v>13395</v>
      </c>
      <c r="C67" s="112"/>
      <c r="D67" s="157" t="s">
        <v>13396</v>
      </c>
      <c r="E67" s="38" t="s">
        <v>13397</v>
      </c>
      <c r="F67" s="44" t="s">
        <v>13398</v>
      </c>
      <c r="G67" s="43" t="s">
        <v>13399</v>
      </c>
      <c r="H67" s="828" t="s">
        <v>5700</v>
      </c>
      <c r="I67" s="930" t="s">
        <v>13400</v>
      </c>
      <c r="J67" s="67"/>
      <c r="K67" s="67"/>
      <c r="L67" s="67"/>
    </row>
    <row r="68" spans="1:13" ht="30" x14ac:dyDescent="0.4">
      <c r="A68" s="125" t="s">
        <v>12101</v>
      </c>
      <c r="B68" s="817" t="s">
        <v>13401</v>
      </c>
      <c r="C68" s="112"/>
      <c r="D68" s="157" t="s">
        <v>13402</v>
      </c>
      <c r="E68" s="38" t="s">
        <v>13403</v>
      </c>
      <c r="F68" s="44" t="s">
        <v>13404</v>
      </c>
      <c r="G68" s="43" t="s">
        <v>13405</v>
      </c>
      <c r="H68" s="828" t="s">
        <v>13406</v>
      </c>
      <c r="I68" s="930">
        <v>52</v>
      </c>
      <c r="J68" s="67"/>
      <c r="K68" s="67"/>
      <c r="L68" s="67"/>
    </row>
    <row r="69" spans="1:13" ht="30" x14ac:dyDescent="0.4">
      <c r="A69" s="125" t="s">
        <v>12101</v>
      </c>
      <c r="B69" s="817" t="s">
        <v>13407</v>
      </c>
      <c r="C69" s="112"/>
      <c r="D69" s="157" t="s">
        <v>13402</v>
      </c>
      <c r="E69" s="38" t="s">
        <v>13408</v>
      </c>
      <c r="F69" s="44" t="s">
        <v>13409</v>
      </c>
      <c r="G69" s="43" t="s">
        <v>13410</v>
      </c>
      <c r="H69" s="828" t="s">
        <v>13411</v>
      </c>
      <c r="I69" s="930">
        <v>204</v>
      </c>
      <c r="J69" s="67"/>
      <c r="K69" s="67"/>
      <c r="L69" s="67"/>
    </row>
    <row r="70" spans="1:13" ht="30" x14ac:dyDescent="0.4">
      <c r="A70" s="125" t="s">
        <v>12101</v>
      </c>
      <c r="B70" s="817" t="s">
        <v>13412</v>
      </c>
      <c r="C70" s="112"/>
      <c r="D70" s="157" t="s">
        <v>13413</v>
      </c>
      <c r="E70" s="38" t="s">
        <v>13414</v>
      </c>
      <c r="F70" s="44" t="s">
        <v>13415</v>
      </c>
      <c r="G70" s="43" t="s">
        <v>13416</v>
      </c>
      <c r="H70" s="828" t="s">
        <v>13086</v>
      </c>
      <c r="I70" s="930">
        <v>830</v>
      </c>
      <c r="J70" s="67"/>
      <c r="K70" s="67"/>
      <c r="L70" s="67"/>
    </row>
    <row r="71" spans="1:13" ht="30" x14ac:dyDescent="0.4">
      <c r="A71" s="125" t="s">
        <v>8841</v>
      </c>
      <c r="B71" s="817" t="s">
        <v>13417</v>
      </c>
      <c r="C71" s="112"/>
      <c r="D71" s="157" t="s">
        <v>13418</v>
      </c>
      <c r="E71" s="38" t="s">
        <v>13419</v>
      </c>
      <c r="F71" s="44" t="s">
        <v>13420</v>
      </c>
      <c r="G71" s="43" t="s">
        <v>13421</v>
      </c>
      <c r="H71" s="69" t="s">
        <v>12124</v>
      </c>
      <c r="I71" s="930" t="s">
        <v>13422</v>
      </c>
      <c r="J71" s="67"/>
      <c r="K71" s="67"/>
      <c r="L71" s="67"/>
    </row>
    <row r="72" spans="1:13" ht="30" x14ac:dyDescent="0.4">
      <c r="A72" s="125" t="s">
        <v>10969</v>
      </c>
      <c r="B72" s="817" t="s">
        <v>13423</v>
      </c>
      <c r="C72" s="112"/>
      <c r="D72" s="157" t="s">
        <v>13424</v>
      </c>
      <c r="E72" s="38" t="s">
        <v>13425</v>
      </c>
      <c r="F72" s="44" t="s">
        <v>13426</v>
      </c>
      <c r="G72" s="43" t="s">
        <v>13427</v>
      </c>
      <c r="H72" s="828" t="s">
        <v>13428</v>
      </c>
      <c r="I72" s="930">
        <v>1320</v>
      </c>
      <c r="J72" s="67"/>
      <c r="K72" s="67"/>
      <c r="L72" s="67"/>
      <c r="M72" t="s">
        <v>9867</v>
      </c>
    </row>
    <row r="73" spans="1:13" ht="30" x14ac:dyDescent="0.4">
      <c r="A73" s="125" t="s">
        <v>10969</v>
      </c>
      <c r="B73" s="817" t="s">
        <v>13429</v>
      </c>
      <c r="C73" s="112"/>
      <c r="D73" s="157" t="s">
        <v>13430</v>
      </c>
      <c r="E73" s="38" t="s">
        <v>13431</v>
      </c>
      <c r="F73" s="44" t="s">
        <v>13432</v>
      </c>
      <c r="G73" s="43" t="s">
        <v>13433</v>
      </c>
      <c r="H73" s="69" t="s">
        <v>5337</v>
      </c>
      <c r="I73" s="930" t="s">
        <v>13434</v>
      </c>
      <c r="J73" s="67"/>
      <c r="K73" s="67"/>
      <c r="L73" s="67"/>
    </row>
    <row r="74" spans="1:13" ht="30" x14ac:dyDescent="0.4">
      <c r="A74" s="125" t="s">
        <v>8771</v>
      </c>
      <c r="B74" s="817" t="s">
        <v>13435</v>
      </c>
      <c r="C74" s="112"/>
      <c r="D74" s="157" t="s">
        <v>13436</v>
      </c>
      <c r="E74" s="38" t="s">
        <v>13437</v>
      </c>
      <c r="F74" s="44" t="s">
        <v>13438</v>
      </c>
      <c r="G74" s="43" t="s">
        <v>13439</v>
      </c>
      <c r="H74" s="54" t="s">
        <v>10194</v>
      </c>
      <c r="I74" s="742"/>
      <c r="J74" s="67"/>
      <c r="K74" s="67"/>
      <c r="L74" s="67"/>
    </row>
    <row r="75" spans="1:13" ht="30" x14ac:dyDescent="0.4">
      <c r="A75" s="125" t="s">
        <v>12101</v>
      </c>
      <c r="B75" s="817" t="s">
        <v>13440</v>
      </c>
      <c r="C75" s="112"/>
      <c r="D75" s="157" t="s">
        <v>13441</v>
      </c>
      <c r="E75" s="38" t="s">
        <v>13442</v>
      </c>
      <c r="F75" s="44" t="s">
        <v>13443</v>
      </c>
      <c r="G75" s="43" t="s">
        <v>13444</v>
      </c>
      <c r="H75" s="828" t="s">
        <v>13086</v>
      </c>
      <c r="I75" s="930">
        <v>838</v>
      </c>
      <c r="J75" s="67"/>
      <c r="K75" s="67"/>
      <c r="L75" s="67"/>
    </row>
    <row r="76" spans="1:13" ht="30" x14ac:dyDescent="0.4">
      <c r="A76" s="125" t="s">
        <v>12101</v>
      </c>
      <c r="B76" s="817" t="s">
        <v>13445</v>
      </c>
      <c r="C76" s="112"/>
      <c r="D76" s="157" t="s">
        <v>13446</v>
      </c>
      <c r="E76" s="38" t="s">
        <v>13447</v>
      </c>
      <c r="F76" s="44" t="s">
        <v>13448</v>
      </c>
      <c r="G76" s="43" t="s">
        <v>13449</v>
      </c>
      <c r="H76" s="828" t="s">
        <v>13086</v>
      </c>
      <c r="I76" s="930"/>
      <c r="J76" s="67"/>
      <c r="K76" s="67"/>
      <c r="L76" s="67"/>
    </row>
    <row r="77" spans="1:13" ht="30" x14ac:dyDescent="0.4">
      <c r="A77" s="125" t="s">
        <v>12101</v>
      </c>
      <c r="B77" s="817" t="s">
        <v>13450</v>
      </c>
      <c r="C77" s="112"/>
      <c r="D77" s="157" t="s">
        <v>13451</v>
      </c>
      <c r="E77" s="38" t="s">
        <v>13452</v>
      </c>
      <c r="F77" s="44" t="s">
        <v>13453</v>
      </c>
      <c r="G77" s="43" t="s">
        <v>13454</v>
      </c>
      <c r="H77" s="828" t="s">
        <v>13086</v>
      </c>
      <c r="I77" s="930"/>
      <c r="J77" s="67"/>
      <c r="K77" s="67"/>
      <c r="L77" s="67"/>
    </row>
    <row r="78" spans="1:13" ht="30" x14ac:dyDescent="0.4">
      <c r="A78" s="125" t="s">
        <v>9593</v>
      </c>
      <c r="B78" s="817" t="s">
        <v>13455</v>
      </c>
      <c r="C78" s="112"/>
      <c r="D78" s="157" t="s">
        <v>13456</v>
      </c>
      <c r="E78" s="38" t="s">
        <v>13457</v>
      </c>
      <c r="F78" s="44" t="s">
        <v>13458</v>
      </c>
      <c r="G78" s="43" t="s">
        <v>13459</v>
      </c>
      <c r="H78" s="828" t="s">
        <v>13460</v>
      </c>
      <c r="I78" s="930">
        <v>839</v>
      </c>
      <c r="J78" s="67"/>
      <c r="K78" s="67"/>
      <c r="L78" s="67"/>
    </row>
    <row r="79" spans="1:13" ht="30" x14ac:dyDescent="0.4">
      <c r="A79" s="125" t="s">
        <v>13461</v>
      </c>
      <c r="B79" s="817" t="s">
        <v>13462</v>
      </c>
      <c r="C79" s="112"/>
      <c r="D79" s="157" t="s">
        <v>13463</v>
      </c>
      <c r="E79" s="38" t="s">
        <v>13464</v>
      </c>
      <c r="F79" s="44" t="s">
        <v>13465</v>
      </c>
      <c r="G79" s="43" t="s">
        <v>13466</v>
      </c>
      <c r="H79" s="828" t="s">
        <v>13467</v>
      </c>
      <c r="I79" s="930"/>
      <c r="J79" s="67"/>
      <c r="K79" s="67"/>
      <c r="L79" s="67"/>
    </row>
    <row r="80" spans="1:13" ht="30" x14ac:dyDescent="0.4">
      <c r="A80" s="125" t="s">
        <v>13228</v>
      </c>
      <c r="B80" s="817" t="s">
        <v>13468</v>
      </c>
      <c r="C80" s="112"/>
      <c r="D80" s="157" t="s">
        <v>13469</v>
      </c>
      <c r="E80" s="38" t="s">
        <v>13470</v>
      </c>
      <c r="F80" s="44" t="s">
        <v>13471</v>
      </c>
      <c r="G80" s="43" t="s">
        <v>13472</v>
      </c>
      <c r="H80" s="828" t="s">
        <v>13473</v>
      </c>
      <c r="I80" s="930">
        <v>840</v>
      </c>
      <c r="J80" s="67"/>
      <c r="K80" s="67"/>
      <c r="L80" s="67"/>
    </row>
    <row r="81" spans="1:23" ht="30" x14ac:dyDescent="0.4">
      <c r="A81" s="125" t="s">
        <v>10969</v>
      </c>
      <c r="B81" s="817" t="s">
        <v>13474</v>
      </c>
      <c r="C81" s="112"/>
      <c r="D81" s="157" t="s">
        <v>13475</v>
      </c>
      <c r="E81" s="38" t="s">
        <v>13476</v>
      </c>
      <c r="F81" s="44" t="s">
        <v>13477</v>
      </c>
      <c r="G81" s="43" t="s">
        <v>13478</v>
      </c>
      <c r="H81" s="828" t="s">
        <v>13479</v>
      </c>
      <c r="I81" s="930">
        <v>881</v>
      </c>
      <c r="J81" s="67"/>
      <c r="K81" s="67"/>
      <c r="L81" s="67"/>
    </row>
    <row r="82" spans="1:23" ht="30" x14ac:dyDescent="0.4">
      <c r="A82" s="125" t="s">
        <v>10969</v>
      </c>
      <c r="B82" s="817" t="s">
        <v>13480</v>
      </c>
      <c r="C82" s="112"/>
      <c r="D82" s="157" t="s">
        <v>13481</v>
      </c>
      <c r="E82" s="38" t="s">
        <v>13482</v>
      </c>
      <c r="F82" s="44" t="s">
        <v>13483</v>
      </c>
      <c r="G82" s="43" t="s">
        <v>13484</v>
      </c>
      <c r="H82" s="828" t="s">
        <v>13485</v>
      </c>
      <c r="I82" s="930">
        <v>880</v>
      </c>
      <c r="J82" s="67"/>
      <c r="K82" s="67"/>
      <c r="L82" s="67"/>
    </row>
    <row r="83" spans="1:23" ht="30" x14ac:dyDescent="0.4">
      <c r="A83" s="125" t="s">
        <v>10969</v>
      </c>
      <c r="B83" s="817" t="s">
        <v>13486</v>
      </c>
      <c r="C83" s="112"/>
      <c r="D83" s="157" t="s">
        <v>13487</v>
      </c>
      <c r="E83" s="38" t="s">
        <v>13488</v>
      </c>
      <c r="F83" s="44" t="s">
        <v>13489</v>
      </c>
      <c r="G83" s="43" t="s">
        <v>13490</v>
      </c>
      <c r="H83" s="828" t="s">
        <v>13491</v>
      </c>
      <c r="I83" s="930">
        <v>860</v>
      </c>
      <c r="J83" s="67"/>
      <c r="K83" s="67"/>
      <c r="L83" s="67"/>
    </row>
    <row r="84" spans="1:23" ht="30" x14ac:dyDescent="0.4">
      <c r="A84" s="125" t="s">
        <v>12101</v>
      </c>
      <c r="B84" s="817" t="s">
        <v>13492</v>
      </c>
      <c r="C84" s="112"/>
      <c r="D84" s="157" t="s">
        <v>13493</v>
      </c>
      <c r="E84" s="38" t="s">
        <v>13494</v>
      </c>
      <c r="F84" s="44" t="s">
        <v>13495</v>
      </c>
      <c r="G84" s="43" t="s">
        <v>13496</v>
      </c>
      <c r="H84" s="828" t="s">
        <v>13497</v>
      </c>
      <c r="I84" s="930">
        <v>851</v>
      </c>
      <c r="J84" s="67"/>
      <c r="K84" s="67"/>
      <c r="L84" s="67"/>
    </row>
    <row r="85" spans="1:23" ht="30" x14ac:dyDescent="0.4">
      <c r="A85" s="125" t="s">
        <v>10969</v>
      </c>
      <c r="B85" s="817" t="s">
        <v>13498</v>
      </c>
      <c r="C85" s="112"/>
      <c r="D85" s="157" t="s">
        <v>13499</v>
      </c>
      <c r="E85" s="38" t="s">
        <v>13500</v>
      </c>
      <c r="F85" s="44" t="s">
        <v>13501</v>
      </c>
      <c r="G85" s="43" t="s">
        <v>13502</v>
      </c>
      <c r="H85" s="828" t="s">
        <v>13503</v>
      </c>
      <c r="I85" s="930">
        <v>848</v>
      </c>
      <c r="J85" s="67"/>
      <c r="K85" s="67"/>
      <c r="L85" s="67"/>
    </row>
    <row r="86" spans="1:23" ht="30" x14ac:dyDescent="0.4">
      <c r="A86" s="125" t="s">
        <v>10969</v>
      </c>
      <c r="B86" s="817" t="s">
        <v>13504</v>
      </c>
      <c r="C86" s="112"/>
      <c r="D86" s="157" t="s">
        <v>13505</v>
      </c>
      <c r="E86" s="38" t="s">
        <v>13506</v>
      </c>
      <c r="F86" s="44" t="s">
        <v>13507</v>
      </c>
      <c r="G86" s="43" t="s">
        <v>13508</v>
      </c>
      <c r="H86" s="828" t="s">
        <v>13509</v>
      </c>
      <c r="I86" s="930">
        <v>849</v>
      </c>
      <c r="J86" s="67"/>
      <c r="K86" s="67"/>
      <c r="L86" s="67"/>
    </row>
    <row r="87" spans="1:23" ht="30" x14ac:dyDescent="0.4">
      <c r="A87" s="125" t="s">
        <v>8848</v>
      </c>
      <c r="B87" s="817" t="s">
        <v>13510</v>
      </c>
      <c r="C87" s="112"/>
      <c r="D87" s="157" t="s">
        <v>13511</v>
      </c>
      <c r="E87" s="38" t="s">
        <v>13512</v>
      </c>
      <c r="F87" s="44" t="s">
        <v>13513</v>
      </c>
      <c r="G87" s="43" t="s">
        <v>13514</v>
      </c>
      <c r="H87" s="54" t="s">
        <v>13515</v>
      </c>
      <c r="I87" s="930">
        <v>890</v>
      </c>
      <c r="J87" s="67"/>
      <c r="K87" s="67"/>
      <c r="L87" s="67"/>
    </row>
    <row r="88" spans="1:23" ht="30" x14ac:dyDescent="0.4">
      <c r="A88" s="125" t="s">
        <v>10969</v>
      </c>
      <c r="B88" s="817" t="s">
        <v>13516</v>
      </c>
      <c r="C88" s="112"/>
      <c r="D88" s="157" t="s">
        <v>13517</v>
      </c>
      <c r="E88" s="38" t="s">
        <v>13518</v>
      </c>
      <c r="F88" s="44" t="s">
        <v>13519</v>
      </c>
      <c r="G88" s="43" t="s">
        <v>13520</v>
      </c>
      <c r="H88" s="828" t="s">
        <v>13521</v>
      </c>
      <c r="I88" s="930">
        <v>887</v>
      </c>
      <c r="J88" s="67"/>
      <c r="K88" s="67"/>
      <c r="L88" s="67"/>
    </row>
    <row r="89" spans="1:23" ht="30" x14ac:dyDescent="0.4">
      <c r="A89" s="125" t="s">
        <v>12101</v>
      </c>
      <c r="B89" s="817" t="s">
        <v>13522</v>
      </c>
      <c r="C89" s="112"/>
      <c r="D89" s="157" t="s">
        <v>13523</v>
      </c>
      <c r="E89" s="38" t="s">
        <v>13524</v>
      </c>
      <c r="F89" s="44" t="s">
        <v>13525</v>
      </c>
      <c r="G89" s="43" t="s">
        <v>13526</v>
      </c>
      <c r="H89" s="828" t="s">
        <v>13527</v>
      </c>
      <c r="I89" s="930">
        <v>883</v>
      </c>
      <c r="J89" s="67"/>
      <c r="K89" s="67"/>
      <c r="L89" s="67"/>
    </row>
    <row r="90" spans="1:23" ht="30" x14ac:dyDescent="0.4">
      <c r="A90" s="125" t="s">
        <v>9593</v>
      </c>
      <c r="B90" s="817" t="s">
        <v>13528</v>
      </c>
      <c r="C90" s="112"/>
      <c r="D90" s="157" t="s">
        <v>13529</v>
      </c>
      <c r="E90" s="38" t="s">
        <v>13530</v>
      </c>
      <c r="F90" s="44" t="s">
        <v>13531</v>
      </c>
      <c r="G90" s="43" t="s">
        <v>13532</v>
      </c>
      <c r="H90" s="828" t="s">
        <v>13533</v>
      </c>
      <c r="I90" s="930">
        <v>854</v>
      </c>
      <c r="J90" s="831"/>
      <c r="K90" s="832"/>
      <c r="L90" s="115"/>
      <c r="M90" s="115" t="s">
        <v>10949</v>
      </c>
      <c r="N90" s="115"/>
      <c r="O90" s="115"/>
      <c r="P90" s="115"/>
      <c r="Q90" s="115"/>
      <c r="R90" s="115"/>
      <c r="S90" s="115"/>
      <c r="T90" s="115"/>
      <c r="U90" s="115"/>
      <c r="V90" s="115"/>
      <c r="W90" s="115"/>
    </row>
    <row r="91" spans="1:23" ht="30" x14ac:dyDescent="0.4">
      <c r="A91" s="125" t="s">
        <v>12101</v>
      </c>
      <c r="B91" s="817" t="s">
        <v>13534</v>
      </c>
      <c r="C91" s="112"/>
      <c r="D91" s="157" t="s">
        <v>13535</v>
      </c>
      <c r="E91" s="38" t="s">
        <v>13536</v>
      </c>
      <c r="F91" s="44" t="s">
        <v>13537</v>
      </c>
      <c r="G91" s="43" t="s">
        <v>13538</v>
      </c>
      <c r="H91" s="828" t="s">
        <v>13539</v>
      </c>
      <c r="I91" s="930">
        <v>856</v>
      </c>
      <c r="J91" s="67"/>
      <c r="K91" s="67"/>
      <c r="L91" s="67"/>
    </row>
    <row r="92" spans="1:23" ht="30" x14ac:dyDescent="0.4">
      <c r="A92" s="125" t="s">
        <v>8848</v>
      </c>
      <c r="B92" s="817" t="s">
        <v>13540</v>
      </c>
      <c r="C92" s="112"/>
      <c r="D92" s="157" t="s">
        <v>13541</v>
      </c>
      <c r="E92" s="38" t="s">
        <v>5692</v>
      </c>
      <c r="F92" s="44" t="s">
        <v>13542</v>
      </c>
      <c r="G92" s="43" t="s">
        <v>13543</v>
      </c>
      <c r="H92" s="828" t="s">
        <v>5693</v>
      </c>
      <c r="I92" s="930">
        <v>122</v>
      </c>
      <c r="J92" s="67"/>
      <c r="K92" s="67"/>
      <c r="L92" s="67"/>
      <c r="M92" t="s">
        <v>4374</v>
      </c>
    </row>
    <row r="93" spans="1:23" ht="30" x14ac:dyDescent="0.4">
      <c r="A93" s="125" t="s">
        <v>8080</v>
      </c>
      <c r="B93" s="817" t="s">
        <v>13544</v>
      </c>
      <c r="C93" s="112"/>
      <c r="D93" s="157" t="s">
        <v>13545</v>
      </c>
      <c r="E93" s="38" t="s">
        <v>13546</v>
      </c>
      <c r="F93" s="44" t="s">
        <v>13547</v>
      </c>
      <c r="G93" s="57" t="s">
        <v>13548</v>
      </c>
      <c r="H93" s="932" t="s">
        <v>10194</v>
      </c>
      <c r="I93" s="930"/>
      <c r="J93" s="67"/>
      <c r="K93" s="67"/>
      <c r="L93" s="67"/>
    </row>
    <row r="94" spans="1:23" ht="30" x14ac:dyDescent="0.4">
      <c r="A94" s="125" t="s">
        <v>10969</v>
      </c>
      <c r="B94" s="817" t="s">
        <v>13549</v>
      </c>
      <c r="C94" s="112"/>
      <c r="D94" s="157" t="s">
        <v>13550</v>
      </c>
      <c r="E94" s="38" t="s">
        <v>13551</v>
      </c>
      <c r="F94" s="44" t="s">
        <v>13552</v>
      </c>
      <c r="G94" s="57" t="s">
        <v>13553</v>
      </c>
      <c r="H94" s="833" t="s">
        <v>13554</v>
      </c>
      <c r="I94" s="930">
        <v>866</v>
      </c>
      <c r="J94" s="67"/>
      <c r="K94" s="67"/>
      <c r="L94" s="67"/>
    </row>
    <row r="95" spans="1:23" ht="30" x14ac:dyDescent="0.4">
      <c r="A95" s="125" t="s">
        <v>7657</v>
      </c>
      <c r="B95" s="817" t="s">
        <v>13555</v>
      </c>
      <c r="C95" s="112"/>
      <c r="D95" s="157" t="s">
        <v>13556</v>
      </c>
      <c r="E95" s="38" t="s">
        <v>13557</v>
      </c>
      <c r="F95" s="44" t="s">
        <v>13558</v>
      </c>
      <c r="G95" s="57" t="s">
        <v>13559</v>
      </c>
      <c r="H95" s="970" t="s">
        <v>13086</v>
      </c>
      <c r="I95" s="930"/>
      <c r="J95" s="67"/>
      <c r="K95" s="67"/>
      <c r="L95" s="67"/>
      <c r="M95" t="s">
        <v>13560</v>
      </c>
    </row>
    <row r="96" spans="1:23" ht="30" x14ac:dyDescent="0.4">
      <c r="A96" s="125" t="s">
        <v>7657</v>
      </c>
      <c r="B96" s="817" t="s">
        <v>13561</v>
      </c>
      <c r="C96" s="112"/>
      <c r="D96" s="157" t="s">
        <v>13562</v>
      </c>
      <c r="E96" s="38" t="s">
        <v>13563</v>
      </c>
      <c r="F96" s="44" t="s">
        <v>13564</v>
      </c>
      <c r="G96" s="43" t="s">
        <v>13565</v>
      </c>
      <c r="H96" s="833" t="s">
        <v>13086</v>
      </c>
      <c r="I96" s="930"/>
      <c r="J96" s="67"/>
      <c r="K96" s="67"/>
      <c r="L96" s="67"/>
      <c r="M96" t="s">
        <v>13560</v>
      </c>
    </row>
    <row r="97" spans="1:13" ht="30" x14ac:dyDescent="0.4">
      <c r="A97" s="125" t="s">
        <v>8841</v>
      </c>
      <c r="B97" s="817" t="s">
        <v>13566</v>
      </c>
      <c r="C97" s="112"/>
      <c r="D97" s="157" t="s">
        <v>13567</v>
      </c>
      <c r="E97" s="38" t="s">
        <v>13568</v>
      </c>
      <c r="F97" s="44" t="s">
        <v>13569</v>
      </c>
      <c r="G97" s="43" t="s">
        <v>13570</v>
      </c>
      <c r="H97" s="932" t="s">
        <v>13571</v>
      </c>
      <c r="I97" s="930">
        <v>1350</v>
      </c>
      <c r="J97" s="67"/>
      <c r="K97" s="67"/>
      <c r="L97" s="67"/>
      <c r="M97" t="s">
        <v>13572</v>
      </c>
    </row>
    <row r="98" spans="1:13" ht="30" x14ac:dyDescent="0.4">
      <c r="A98" s="125" t="s">
        <v>7657</v>
      </c>
      <c r="B98" s="817" t="s">
        <v>13573</v>
      </c>
      <c r="C98" s="112"/>
      <c r="D98" s="157" t="s">
        <v>13574</v>
      </c>
      <c r="E98" s="38" t="s">
        <v>13575</v>
      </c>
      <c r="F98" s="44" t="s">
        <v>13576</v>
      </c>
      <c r="G98" s="43" t="s">
        <v>13577</v>
      </c>
      <c r="H98" s="828" t="s">
        <v>13578</v>
      </c>
      <c r="I98" s="930">
        <v>873</v>
      </c>
      <c r="J98" s="67"/>
      <c r="K98" s="67"/>
      <c r="L98" s="67"/>
    </row>
    <row r="99" spans="1:13" ht="30" x14ac:dyDescent="0.4">
      <c r="A99" s="125" t="s">
        <v>13579</v>
      </c>
      <c r="B99" s="817" t="s">
        <v>13580</v>
      </c>
      <c r="C99" s="112"/>
      <c r="D99" s="157" t="s">
        <v>13581</v>
      </c>
      <c r="E99" s="38" t="s">
        <v>13582</v>
      </c>
      <c r="F99" s="44" t="s">
        <v>13583</v>
      </c>
      <c r="G99" s="43" t="s">
        <v>13584</v>
      </c>
      <c r="H99" s="828" t="s">
        <v>13585</v>
      </c>
      <c r="I99" s="150" t="s">
        <v>3224</v>
      </c>
      <c r="J99" s="836"/>
      <c r="K99" s="67"/>
      <c r="L99" s="67"/>
      <c r="M99" t="s">
        <v>10949</v>
      </c>
    </row>
    <row r="100" spans="1:13" ht="30" x14ac:dyDescent="0.4">
      <c r="A100" s="125" t="s">
        <v>7657</v>
      </c>
      <c r="B100" s="817" t="s">
        <v>13586</v>
      </c>
      <c r="C100" s="112"/>
      <c r="D100" s="157" t="s">
        <v>13587</v>
      </c>
      <c r="E100" s="38" t="s">
        <v>13588</v>
      </c>
      <c r="F100" s="44" t="s">
        <v>13589</v>
      </c>
      <c r="G100" s="43" t="s">
        <v>13590</v>
      </c>
      <c r="H100" s="828" t="s">
        <v>13086</v>
      </c>
      <c r="I100" s="150"/>
      <c r="J100" s="67"/>
      <c r="K100" s="67"/>
      <c r="L100" s="67"/>
    </row>
    <row r="101" spans="1:13" ht="30" x14ac:dyDescent="0.4">
      <c r="A101" s="125" t="s">
        <v>10969</v>
      </c>
      <c r="B101" s="817" t="s">
        <v>13591</v>
      </c>
      <c r="D101" s="157" t="s">
        <v>13592</v>
      </c>
      <c r="E101" s="38" t="s">
        <v>13593</v>
      </c>
      <c r="F101" s="44" t="s">
        <v>13594</v>
      </c>
      <c r="G101" s="43" t="s">
        <v>13595</v>
      </c>
      <c r="H101" s="828" t="s">
        <v>13596</v>
      </c>
      <c r="I101" s="150" t="s">
        <v>8117</v>
      </c>
      <c r="J101" s="67"/>
      <c r="K101" s="67"/>
      <c r="L101" s="67"/>
    </row>
    <row r="102" spans="1:13" ht="30" x14ac:dyDescent="0.4">
      <c r="A102" s="125" t="s">
        <v>13597</v>
      </c>
      <c r="B102" s="817" t="s">
        <v>13598</v>
      </c>
      <c r="D102" s="157" t="s">
        <v>13599</v>
      </c>
      <c r="E102" s="38" t="s">
        <v>13600</v>
      </c>
      <c r="F102" s="44" t="s">
        <v>13601</v>
      </c>
      <c r="G102" s="43" t="s">
        <v>13602</v>
      </c>
      <c r="H102" s="936" t="s">
        <v>13086</v>
      </c>
      <c r="I102" s="150" t="s">
        <v>7984</v>
      </c>
      <c r="J102" s="67"/>
      <c r="K102" s="67"/>
      <c r="L102" s="67"/>
    </row>
    <row r="103" spans="1:13" ht="30" x14ac:dyDescent="0.4">
      <c r="A103" s="125" t="s">
        <v>13603</v>
      </c>
      <c r="B103" s="817" t="s">
        <v>13604</v>
      </c>
      <c r="D103" s="157" t="s">
        <v>13605</v>
      </c>
      <c r="E103" s="38" t="s">
        <v>13606</v>
      </c>
      <c r="F103" s="44" t="s">
        <v>13607</v>
      </c>
      <c r="G103" s="43" t="s">
        <v>13608</v>
      </c>
      <c r="H103" s="828" t="s">
        <v>13609</v>
      </c>
      <c r="I103" s="150" t="s">
        <v>3436</v>
      </c>
      <c r="J103" s="67"/>
      <c r="K103" s="67"/>
      <c r="L103" s="67"/>
      <c r="M103" t="s">
        <v>13610</v>
      </c>
    </row>
    <row r="104" spans="1:13" ht="30" x14ac:dyDescent="0.4">
      <c r="A104" s="125" t="s">
        <v>13061</v>
      </c>
      <c r="B104" s="817" t="s">
        <v>13611</v>
      </c>
      <c r="D104" s="157" t="s">
        <v>13612</v>
      </c>
      <c r="E104" s="38" t="s">
        <v>13613</v>
      </c>
      <c r="F104" s="44" t="s">
        <v>13614</v>
      </c>
      <c r="G104" s="43" t="s">
        <v>13615</v>
      </c>
      <c r="H104" s="69" t="s">
        <v>573</v>
      </c>
      <c r="I104" s="742" t="s">
        <v>13616</v>
      </c>
      <c r="J104" s="67"/>
      <c r="K104" s="67"/>
      <c r="L104" s="67"/>
    </row>
    <row r="105" spans="1:13" ht="30" x14ac:dyDescent="0.4">
      <c r="A105" s="125" t="s">
        <v>10969</v>
      </c>
      <c r="B105" s="817" t="s">
        <v>13617</v>
      </c>
      <c r="D105" s="157" t="s">
        <v>13618</v>
      </c>
      <c r="E105" s="38" t="s">
        <v>13619</v>
      </c>
      <c r="F105" s="44" t="s">
        <v>13620</v>
      </c>
      <c r="G105" s="43" t="s">
        <v>13621</v>
      </c>
      <c r="H105" s="828" t="s">
        <v>13622</v>
      </c>
      <c r="I105" s="150" t="s">
        <v>8522</v>
      </c>
      <c r="J105" s="67"/>
      <c r="K105" s="67"/>
      <c r="L105" s="67"/>
      <c r="M105" t="s">
        <v>10925</v>
      </c>
    </row>
    <row r="106" spans="1:13" ht="30" x14ac:dyDescent="0.4">
      <c r="A106" s="125" t="s">
        <v>13228</v>
      </c>
      <c r="B106" s="817" t="s">
        <v>13623</v>
      </c>
      <c r="D106" s="157" t="s">
        <v>13624</v>
      </c>
      <c r="E106" s="38" t="s">
        <v>13625</v>
      </c>
      <c r="F106" s="44" t="s">
        <v>13626</v>
      </c>
      <c r="G106" s="43" t="s">
        <v>13627</v>
      </c>
      <c r="H106" s="54" t="s">
        <v>13628</v>
      </c>
      <c r="I106" s="150" t="s">
        <v>8389</v>
      </c>
      <c r="J106" s="67"/>
      <c r="K106" s="67"/>
      <c r="L106" s="67"/>
    </row>
    <row r="107" spans="1:13" ht="30" x14ac:dyDescent="0.4">
      <c r="A107" s="125" t="s">
        <v>13461</v>
      </c>
      <c r="B107" s="817" t="s">
        <v>13629</v>
      </c>
      <c r="D107" s="157" t="s">
        <v>13630</v>
      </c>
      <c r="E107" s="38" t="s">
        <v>13631</v>
      </c>
      <c r="F107" s="44" t="s">
        <v>13632</v>
      </c>
      <c r="G107" s="43" t="s">
        <v>13633</v>
      </c>
      <c r="H107" s="54" t="s">
        <v>13634</v>
      </c>
      <c r="I107" s="150" t="s">
        <v>3013</v>
      </c>
      <c r="J107" s="67"/>
      <c r="K107" s="67"/>
      <c r="L107" s="67"/>
      <c r="M107" t="s">
        <v>13635</v>
      </c>
    </row>
    <row r="108" spans="1:13" ht="30" x14ac:dyDescent="0.4">
      <c r="A108" s="125" t="s">
        <v>13228</v>
      </c>
      <c r="B108" s="817" t="s">
        <v>13636</v>
      </c>
      <c r="D108" s="157" t="s">
        <v>13637</v>
      </c>
      <c r="E108" s="38" t="s">
        <v>13638</v>
      </c>
      <c r="F108" s="44" t="s">
        <v>13639</v>
      </c>
      <c r="G108" s="43" t="s">
        <v>13640</v>
      </c>
      <c r="H108" s="828" t="s">
        <v>13641</v>
      </c>
      <c r="I108" s="150" t="s">
        <v>8269</v>
      </c>
      <c r="J108" s="67"/>
      <c r="K108" s="67"/>
      <c r="L108" s="67"/>
    </row>
    <row r="109" spans="1:13" ht="30" x14ac:dyDescent="0.4">
      <c r="A109" s="125" t="s">
        <v>10969</v>
      </c>
      <c r="B109" s="817" t="s">
        <v>13642</v>
      </c>
      <c r="D109" s="157" t="s">
        <v>13643</v>
      </c>
      <c r="E109" s="38" t="s">
        <v>13644</v>
      </c>
      <c r="F109" s="44" t="s">
        <v>13645</v>
      </c>
      <c r="G109" s="43" t="s">
        <v>13646</v>
      </c>
      <c r="H109" s="936" t="s">
        <v>13647</v>
      </c>
      <c r="I109" s="150" t="s">
        <v>8088</v>
      </c>
      <c r="J109" s="67"/>
      <c r="K109" s="67"/>
      <c r="L109" s="67"/>
    </row>
    <row r="110" spans="1:13" ht="30" x14ac:dyDescent="0.4">
      <c r="A110" s="125" t="s">
        <v>10969</v>
      </c>
      <c r="B110" s="817" t="s">
        <v>13648</v>
      </c>
      <c r="D110" s="157" t="s">
        <v>13643</v>
      </c>
      <c r="E110" s="38" t="s">
        <v>13649</v>
      </c>
      <c r="F110" s="44" t="s">
        <v>13650</v>
      </c>
      <c r="G110" s="43" t="s">
        <v>13651</v>
      </c>
      <c r="H110" s="936" t="s">
        <v>13647</v>
      </c>
      <c r="I110" s="150" t="s">
        <v>8094</v>
      </c>
      <c r="J110" s="66"/>
      <c r="K110" s="67"/>
      <c r="L110" s="67"/>
    </row>
    <row r="111" spans="1:13" ht="30" x14ac:dyDescent="0.4">
      <c r="A111" s="125" t="s">
        <v>13461</v>
      </c>
      <c r="B111" s="817" t="s">
        <v>13652</v>
      </c>
      <c r="D111" s="157" t="s">
        <v>13653</v>
      </c>
      <c r="E111" s="38" t="s">
        <v>13654</v>
      </c>
      <c r="F111" s="44" t="s">
        <v>13655</v>
      </c>
      <c r="G111" s="43" t="s">
        <v>13656</v>
      </c>
      <c r="H111" s="828" t="s">
        <v>13657</v>
      </c>
      <c r="I111" s="68" t="s">
        <v>8160</v>
      </c>
      <c r="J111" s="67"/>
      <c r="K111" s="67"/>
      <c r="L111" s="67"/>
    </row>
    <row r="112" spans="1:13" ht="30" x14ac:dyDescent="0.4">
      <c r="A112" s="125" t="s">
        <v>7910</v>
      </c>
      <c r="B112" s="817" t="s">
        <v>13658</v>
      </c>
      <c r="D112" s="157" t="s">
        <v>791</v>
      </c>
      <c r="E112" s="38" t="s">
        <v>792</v>
      </c>
      <c r="F112" s="44" t="s">
        <v>793</v>
      </c>
      <c r="G112" s="43" t="s">
        <v>13659</v>
      </c>
      <c r="H112" s="54" t="s">
        <v>794</v>
      </c>
      <c r="I112" s="68" t="s">
        <v>8111</v>
      </c>
      <c r="J112" s="67"/>
      <c r="K112" s="67"/>
      <c r="L112" s="67"/>
    </row>
    <row r="113" spans="1:13" ht="30" x14ac:dyDescent="0.4">
      <c r="A113" s="125" t="s">
        <v>10382</v>
      </c>
      <c r="B113" s="817" t="s">
        <v>13660</v>
      </c>
      <c r="D113" s="157" t="s">
        <v>13661</v>
      </c>
      <c r="E113" s="38" t="s">
        <v>13662</v>
      </c>
      <c r="F113" s="44" t="s">
        <v>13663</v>
      </c>
      <c r="G113" s="43" t="s">
        <v>13664</v>
      </c>
      <c r="H113" s="828" t="s">
        <v>13665</v>
      </c>
      <c r="I113" s="68" t="s">
        <v>2952</v>
      </c>
      <c r="J113" s="67"/>
      <c r="K113" s="67"/>
      <c r="L113" s="67"/>
    </row>
    <row r="114" spans="1:13" ht="30" x14ac:dyDescent="0.4">
      <c r="A114" s="125" t="s">
        <v>8080</v>
      </c>
      <c r="B114" s="817" t="s">
        <v>13666</v>
      </c>
      <c r="D114" s="157" t="s">
        <v>13667</v>
      </c>
      <c r="E114" s="38" t="s">
        <v>13668</v>
      </c>
      <c r="F114" s="44" t="s">
        <v>13669</v>
      </c>
      <c r="G114" s="43" t="s">
        <v>13670</v>
      </c>
      <c r="H114" s="54" t="s">
        <v>10194</v>
      </c>
      <c r="I114" s="114"/>
      <c r="J114" s="67"/>
      <c r="K114" s="67"/>
      <c r="L114" s="67"/>
    </row>
    <row r="115" spans="1:13" ht="38.25" x14ac:dyDescent="0.4">
      <c r="A115" s="125" t="s">
        <v>8848</v>
      </c>
      <c r="B115" s="817" t="s">
        <v>13671</v>
      </c>
      <c r="D115" s="157" t="s">
        <v>13672</v>
      </c>
      <c r="E115" s="38" t="s">
        <v>13673</v>
      </c>
      <c r="F115" s="44" t="s">
        <v>13674</v>
      </c>
      <c r="G115" s="43" t="s">
        <v>13675</v>
      </c>
      <c r="H115" s="73" t="s">
        <v>13676</v>
      </c>
      <c r="I115" s="68" t="s">
        <v>2969</v>
      </c>
      <c r="J115" s="67"/>
      <c r="K115" s="67"/>
      <c r="L115" s="67"/>
      <c r="M115" t="s">
        <v>13677</v>
      </c>
    </row>
    <row r="116" spans="1:13" ht="30" x14ac:dyDescent="0.4">
      <c r="A116" s="125" t="s">
        <v>13461</v>
      </c>
      <c r="B116" s="817" t="s">
        <v>13678</v>
      </c>
      <c r="D116" s="157" t="s">
        <v>13679</v>
      </c>
      <c r="E116" s="38" t="s">
        <v>13680</v>
      </c>
      <c r="F116" s="44" t="s">
        <v>13681</v>
      </c>
      <c r="G116" s="43" t="s">
        <v>13682</v>
      </c>
      <c r="H116" s="55" t="s">
        <v>13683</v>
      </c>
      <c r="I116" s="68" t="s">
        <v>8191</v>
      </c>
      <c r="J116" s="67"/>
      <c r="K116" s="67"/>
      <c r="L116" s="67"/>
    </row>
    <row r="117" spans="1:13" ht="30" x14ac:dyDescent="0.4">
      <c r="A117" s="125" t="s">
        <v>13061</v>
      </c>
      <c r="B117" s="817" t="s">
        <v>13684</v>
      </c>
      <c r="D117" s="157" t="s">
        <v>13685</v>
      </c>
      <c r="E117" s="38" t="s">
        <v>13686</v>
      </c>
      <c r="F117" s="44" t="s">
        <v>13687</v>
      </c>
      <c r="G117" s="43" t="s">
        <v>13688</v>
      </c>
      <c r="H117" s="828" t="s">
        <v>13689</v>
      </c>
      <c r="I117" s="68" t="s">
        <v>8179</v>
      </c>
      <c r="J117" s="67"/>
      <c r="K117" s="67"/>
      <c r="L117" s="67"/>
    </row>
    <row r="118" spans="1:13" ht="30" x14ac:dyDescent="0.4">
      <c r="A118" s="125" t="s">
        <v>13461</v>
      </c>
      <c r="B118" s="817" t="s">
        <v>13690</v>
      </c>
      <c r="D118" s="157" t="s">
        <v>13691</v>
      </c>
      <c r="E118" s="38" t="s">
        <v>13692</v>
      </c>
      <c r="F118" s="44" t="s">
        <v>13693</v>
      </c>
      <c r="G118" s="43" t="s">
        <v>13694</v>
      </c>
      <c r="H118" s="55" t="s">
        <v>13695</v>
      </c>
      <c r="I118" s="981">
        <v>1172</v>
      </c>
      <c r="J118" s="67"/>
      <c r="K118" s="67"/>
      <c r="L118" s="67"/>
      <c r="M118" t="s">
        <v>13696</v>
      </c>
    </row>
    <row r="119" spans="1:13" ht="30" x14ac:dyDescent="0.4">
      <c r="A119" s="125" t="s">
        <v>7273</v>
      </c>
      <c r="B119" s="817" t="s">
        <v>13697</v>
      </c>
      <c r="D119" s="157" t="s">
        <v>13698</v>
      </c>
      <c r="E119" s="38" t="s">
        <v>13699</v>
      </c>
      <c r="F119" s="44" t="s">
        <v>13700</v>
      </c>
      <c r="G119" s="43" t="s">
        <v>13701</v>
      </c>
      <c r="H119" s="982" t="s">
        <v>779</v>
      </c>
      <c r="I119" s="66" t="s">
        <v>5699</v>
      </c>
      <c r="J119" s="67"/>
      <c r="K119" s="67"/>
      <c r="L119" s="67"/>
    </row>
    <row r="120" spans="1:13" ht="30" x14ac:dyDescent="0.4">
      <c r="A120" s="125" t="s">
        <v>8080</v>
      </c>
      <c r="B120" s="817" t="s">
        <v>13702</v>
      </c>
      <c r="D120" s="157" t="s">
        <v>13703</v>
      </c>
      <c r="E120" s="38" t="s">
        <v>13704</v>
      </c>
      <c r="F120" s="44" t="s">
        <v>13705</v>
      </c>
      <c r="G120" s="43" t="s">
        <v>13706</v>
      </c>
      <c r="H120" s="54" t="s">
        <v>10194</v>
      </c>
      <c r="I120" s="65"/>
      <c r="J120" s="67"/>
      <c r="K120" s="67"/>
      <c r="L120" s="67"/>
    </row>
    <row r="121" spans="1:13" ht="30" x14ac:dyDescent="0.4">
      <c r="A121" s="125" t="s">
        <v>8080</v>
      </c>
      <c r="B121" s="817" t="s">
        <v>13707</v>
      </c>
      <c r="D121" s="157" t="s">
        <v>13708</v>
      </c>
      <c r="E121" s="38" t="s">
        <v>13709</v>
      </c>
      <c r="F121" s="44" t="s">
        <v>13710</v>
      </c>
      <c r="G121" s="43" t="s">
        <v>13711</v>
      </c>
      <c r="H121" s="54" t="s">
        <v>10194</v>
      </c>
      <c r="I121" s="65"/>
      <c r="J121" s="67"/>
      <c r="K121" s="67"/>
      <c r="L121" s="67"/>
    </row>
    <row r="122" spans="1:13" ht="30" x14ac:dyDescent="0.4">
      <c r="A122" s="125" t="s">
        <v>8080</v>
      </c>
      <c r="B122" s="817" t="s">
        <v>13712</v>
      </c>
      <c r="D122" s="157" t="s">
        <v>13713</v>
      </c>
      <c r="E122" s="38" t="s">
        <v>13714</v>
      </c>
      <c r="F122" s="44" t="s">
        <v>13715</v>
      </c>
      <c r="G122" s="43" t="s">
        <v>13716</v>
      </c>
      <c r="H122" s="54" t="s">
        <v>10194</v>
      </c>
      <c r="I122" s="65"/>
      <c r="J122" s="67"/>
      <c r="K122" s="67"/>
      <c r="L122" s="67"/>
    </row>
    <row r="123" spans="1:13" ht="30" x14ac:dyDescent="0.4">
      <c r="A123" s="125" t="s">
        <v>8080</v>
      </c>
      <c r="B123" s="817" t="s">
        <v>13717</v>
      </c>
      <c r="D123" s="157" t="s">
        <v>13718</v>
      </c>
      <c r="E123" s="38" t="s">
        <v>13719</v>
      </c>
      <c r="F123" s="44" t="s">
        <v>13720</v>
      </c>
      <c r="G123" s="43" t="s">
        <v>13721</v>
      </c>
      <c r="H123" s="54" t="s">
        <v>10194</v>
      </c>
      <c r="I123" s="65"/>
      <c r="J123" s="67"/>
      <c r="K123" s="67"/>
      <c r="L123" s="67"/>
    </row>
    <row r="124" spans="1:13" ht="30" x14ac:dyDescent="0.4">
      <c r="A124" s="125" t="s">
        <v>8080</v>
      </c>
      <c r="B124" s="817" t="s">
        <v>13722</v>
      </c>
      <c r="D124" s="157" t="s">
        <v>13723</v>
      </c>
      <c r="E124" s="38" t="s">
        <v>13724</v>
      </c>
      <c r="F124" s="44" t="s">
        <v>13725</v>
      </c>
      <c r="G124" s="43" t="s">
        <v>13726</v>
      </c>
      <c r="H124" s="54" t="s">
        <v>10194</v>
      </c>
      <c r="I124" s="65"/>
      <c r="J124" s="67"/>
      <c r="K124" s="67"/>
      <c r="L124" s="67"/>
    </row>
    <row r="125" spans="1:13" ht="30" x14ac:dyDescent="0.4">
      <c r="A125" s="125" t="s">
        <v>8080</v>
      </c>
      <c r="B125" s="817" t="s">
        <v>13727</v>
      </c>
      <c r="D125" s="157" t="s">
        <v>13728</v>
      </c>
      <c r="E125" s="38" t="s">
        <v>13729</v>
      </c>
      <c r="F125" s="44" t="s">
        <v>13730</v>
      </c>
      <c r="G125" s="43" t="s">
        <v>13731</v>
      </c>
      <c r="H125" s="54" t="s">
        <v>10194</v>
      </c>
      <c r="I125" s="65"/>
      <c r="J125" s="67"/>
      <c r="K125" s="67"/>
      <c r="L125" s="67"/>
    </row>
    <row r="126" spans="1:13" ht="30" x14ac:dyDescent="0.4">
      <c r="A126" s="125" t="s">
        <v>8080</v>
      </c>
      <c r="B126" s="817" t="s">
        <v>13732</v>
      </c>
      <c r="D126" s="157" t="s">
        <v>13733</v>
      </c>
      <c r="E126" s="38" t="s">
        <v>13734</v>
      </c>
      <c r="F126" s="44" t="s">
        <v>13735</v>
      </c>
      <c r="G126" s="43" t="s">
        <v>13736</v>
      </c>
      <c r="H126" s="54" t="s">
        <v>10194</v>
      </c>
      <c r="I126" s="65"/>
      <c r="J126" s="67"/>
      <c r="K126" s="67"/>
      <c r="L126" s="67"/>
    </row>
    <row r="127" spans="1:13" ht="30" x14ac:dyDescent="0.4">
      <c r="A127" s="125" t="s">
        <v>8080</v>
      </c>
      <c r="B127" s="817" t="s">
        <v>13737</v>
      </c>
      <c r="D127" s="157" t="s">
        <v>13738</v>
      </c>
      <c r="E127" s="38" t="s">
        <v>13739</v>
      </c>
      <c r="F127" s="44" t="s">
        <v>13740</v>
      </c>
      <c r="G127" s="43" t="s">
        <v>13741</v>
      </c>
      <c r="H127" s="54" t="s">
        <v>10194</v>
      </c>
      <c r="I127" s="66"/>
      <c r="J127" s="67"/>
      <c r="K127" s="67"/>
      <c r="L127" s="67"/>
    </row>
    <row r="128" spans="1:13" ht="30" x14ac:dyDescent="0.4">
      <c r="A128" s="125" t="s">
        <v>8080</v>
      </c>
      <c r="B128" s="817" t="s">
        <v>13742</v>
      </c>
      <c r="D128" s="157" t="s">
        <v>13743</v>
      </c>
      <c r="E128" s="38" t="s">
        <v>13744</v>
      </c>
      <c r="F128" s="44" t="s">
        <v>13745</v>
      </c>
      <c r="G128" s="43" t="s">
        <v>13746</v>
      </c>
      <c r="H128" s="54" t="s">
        <v>10194</v>
      </c>
      <c r="I128" s="66"/>
      <c r="J128" s="67"/>
      <c r="K128" s="67"/>
      <c r="L128" s="67"/>
    </row>
    <row r="129" spans="1:13" ht="30" x14ac:dyDescent="0.4">
      <c r="A129" s="125" t="s">
        <v>13747</v>
      </c>
      <c r="B129" s="817" t="s">
        <v>13748</v>
      </c>
      <c r="D129" s="157" t="s">
        <v>13749</v>
      </c>
      <c r="E129" s="38" t="s">
        <v>13750</v>
      </c>
      <c r="F129" s="44" t="s">
        <v>13751</v>
      </c>
      <c r="G129" s="43" t="s">
        <v>13752</v>
      </c>
      <c r="H129" s="828" t="s">
        <v>13753</v>
      </c>
      <c r="I129" s="65">
        <v>908</v>
      </c>
      <c r="J129" s="67"/>
      <c r="K129" s="67"/>
      <c r="L129" s="67"/>
    </row>
    <row r="130" spans="1:13" ht="30" x14ac:dyDescent="0.4">
      <c r="A130" s="125" t="s">
        <v>13228</v>
      </c>
      <c r="B130" s="817" t="s">
        <v>13754</v>
      </c>
      <c r="D130" s="157" t="s">
        <v>13755</v>
      </c>
      <c r="E130" s="38" t="s">
        <v>13756</v>
      </c>
      <c r="F130" s="44" t="s">
        <v>13757</v>
      </c>
      <c r="G130" s="43" t="s">
        <v>13758</v>
      </c>
      <c r="H130" s="983" t="s">
        <v>13759</v>
      </c>
      <c r="I130" s="65">
        <v>1278</v>
      </c>
      <c r="J130" s="67"/>
      <c r="K130" s="67"/>
      <c r="L130" s="67"/>
      <c r="M130" s="850" t="s">
        <v>13760</v>
      </c>
    </row>
    <row r="131" spans="1:13" ht="30" x14ac:dyDescent="0.4">
      <c r="A131" s="125" t="s">
        <v>10969</v>
      </c>
      <c r="B131" s="817" t="s">
        <v>13761</v>
      </c>
      <c r="D131" s="157" t="s">
        <v>13762</v>
      </c>
      <c r="E131" s="38" t="s">
        <v>13763</v>
      </c>
      <c r="F131" s="44" t="s">
        <v>13764</v>
      </c>
      <c r="G131" s="43" t="s">
        <v>13765</v>
      </c>
      <c r="H131" s="939" t="s">
        <v>13766</v>
      </c>
      <c r="I131" s="65" t="s">
        <v>13767</v>
      </c>
      <c r="J131" s="67"/>
      <c r="K131" s="67"/>
      <c r="L131" s="67"/>
    </row>
    <row r="132" spans="1:13" ht="30" x14ac:dyDescent="0.4">
      <c r="A132" s="125" t="s">
        <v>8848</v>
      </c>
      <c r="B132" s="817" t="s">
        <v>13768</v>
      </c>
      <c r="D132" s="157" t="s">
        <v>13769</v>
      </c>
      <c r="E132" s="38" t="s">
        <v>13770</v>
      </c>
      <c r="F132" s="44" t="s">
        <v>13771</v>
      </c>
      <c r="G132" s="43" t="s">
        <v>13772</v>
      </c>
      <c r="H132" s="984" t="s">
        <v>779</v>
      </c>
      <c r="I132" s="65" t="s">
        <v>823</v>
      </c>
      <c r="J132" s="67"/>
      <c r="K132" s="67"/>
      <c r="L132" s="67"/>
    </row>
    <row r="133" spans="1:13" ht="30" x14ac:dyDescent="0.4">
      <c r="A133" s="125" t="s">
        <v>8080</v>
      </c>
      <c r="B133" s="817" t="s">
        <v>13773</v>
      </c>
      <c r="D133" s="157" t="s">
        <v>13774</v>
      </c>
      <c r="E133" s="38" t="s">
        <v>13775</v>
      </c>
      <c r="F133" s="44" t="s">
        <v>13776</v>
      </c>
      <c r="G133" s="43" t="s">
        <v>13777</v>
      </c>
      <c r="H133" s="54" t="s">
        <v>10194</v>
      </c>
      <c r="I133" s="66"/>
      <c r="J133" s="67"/>
      <c r="K133" s="67"/>
      <c r="L133" s="67"/>
    </row>
    <row r="134" spans="1:13" ht="30" x14ac:dyDescent="0.4">
      <c r="A134" s="125" t="s">
        <v>8080</v>
      </c>
      <c r="B134" s="817" t="s">
        <v>13778</v>
      </c>
      <c r="D134" s="157" t="s">
        <v>13779</v>
      </c>
      <c r="E134" s="38" t="s">
        <v>13780</v>
      </c>
      <c r="F134" s="44" t="s">
        <v>13781</v>
      </c>
      <c r="G134" s="43" t="s">
        <v>13782</v>
      </c>
      <c r="H134" s="54" t="s">
        <v>10194</v>
      </c>
      <c r="I134" s="68"/>
      <c r="J134" s="67"/>
      <c r="K134" s="67"/>
      <c r="L134" s="67"/>
    </row>
    <row r="135" spans="1:13" ht="30" x14ac:dyDescent="0.4">
      <c r="A135" s="125" t="s">
        <v>8080</v>
      </c>
      <c r="B135" s="817" t="s">
        <v>13783</v>
      </c>
      <c r="D135" s="157" t="s">
        <v>13784</v>
      </c>
      <c r="E135" s="38" t="s">
        <v>13785</v>
      </c>
      <c r="F135" s="44" t="s">
        <v>13786</v>
      </c>
      <c r="G135" s="43" t="s">
        <v>13787</v>
      </c>
      <c r="H135" s="54" t="s">
        <v>10194</v>
      </c>
      <c r="I135" s="68"/>
      <c r="J135" s="67"/>
      <c r="K135" s="67"/>
      <c r="L135" s="67"/>
    </row>
    <row r="136" spans="1:13" ht="30" x14ac:dyDescent="0.4">
      <c r="A136" s="125" t="s">
        <v>8080</v>
      </c>
      <c r="B136" s="817" t="s">
        <v>13788</v>
      </c>
      <c r="D136" s="157" t="s">
        <v>13789</v>
      </c>
      <c r="E136" s="38" t="s">
        <v>13790</v>
      </c>
      <c r="F136" s="44" t="s">
        <v>13791</v>
      </c>
      <c r="G136" s="43" t="s">
        <v>13792</v>
      </c>
      <c r="H136" s="54" t="s">
        <v>10194</v>
      </c>
      <c r="I136" s="68"/>
      <c r="J136" s="67"/>
      <c r="K136" s="67"/>
      <c r="L136" s="67"/>
    </row>
    <row r="137" spans="1:13" ht="30" x14ac:dyDescent="0.4">
      <c r="A137" s="125" t="s">
        <v>8080</v>
      </c>
      <c r="B137" s="817" t="s">
        <v>13793</v>
      </c>
      <c r="D137" s="157" t="s">
        <v>13794</v>
      </c>
      <c r="E137" s="38" t="s">
        <v>13795</v>
      </c>
      <c r="F137" s="44" t="s">
        <v>13796</v>
      </c>
      <c r="G137" s="43" t="s">
        <v>13797</v>
      </c>
      <c r="H137" s="54" t="s">
        <v>10194</v>
      </c>
      <c r="I137" s="68"/>
      <c r="J137" s="67"/>
      <c r="K137" s="67"/>
      <c r="L137" s="67"/>
    </row>
    <row r="138" spans="1:13" ht="30" x14ac:dyDescent="0.4">
      <c r="A138" s="125" t="s">
        <v>8080</v>
      </c>
      <c r="B138" s="817" t="s">
        <v>13798</v>
      </c>
      <c r="D138" s="157" t="s">
        <v>13799</v>
      </c>
      <c r="E138" s="38" t="s">
        <v>13800</v>
      </c>
      <c r="F138" s="44" t="s">
        <v>13801</v>
      </c>
      <c r="G138" s="43" t="s">
        <v>13802</v>
      </c>
      <c r="H138" s="54" t="s">
        <v>10194</v>
      </c>
      <c r="I138" s="68"/>
      <c r="J138" s="67"/>
      <c r="K138" s="67"/>
      <c r="L138" s="67"/>
    </row>
    <row r="139" spans="1:13" ht="30" x14ac:dyDescent="0.4">
      <c r="A139" s="125" t="s">
        <v>7273</v>
      </c>
      <c r="B139" s="817" t="s">
        <v>13803</v>
      </c>
      <c r="D139" s="157" t="s">
        <v>13804</v>
      </c>
      <c r="E139" s="38" t="s">
        <v>13805</v>
      </c>
      <c r="F139" s="44" t="s">
        <v>13806</v>
      </c>
      <c r="G139" s="43" t="s">
        <v>13807</v>
      </c>
      <c r="H139" s="828" t="s">
        <v>13808</v>
      </c>
      <c r="I139" s="68"/>
      <c r="J139" s="151"/>
      <c r="K139" s="67"/>
      <c r="L139" s="67"/>
    </row>
    <row r="140" spans="1:13" ht="30" x14ac:dyDescent="0.4">
      <c r="A140" s="125" t="s">
        <v>13250</v>
      </c>
      <c r="B140" s="817" t="s">
        <v>13809</v>
      </c>
      <c r="D140" s="157" t="s">
        <v>13810</v>
      </c>
      <c r="E140" s="38" t="s">
        <v>13811</v>
      </c>
      <c r="F140" s="44" t="s">
        <v>13812</v>
      </c>
      <c r="G140" s="43" t="s">
        <v>13813</v>
      </c>
      <c r="H140" s="54" t="s">
        <v>13814</v>
      </c>
      <c r="I140" s="68" t="s">
        <v>8492</v>
      </c>
      <c r="J140" s="67"/>
      <c r="K140" s="67"/>
      <c r="L140" s="67"/>
    </row>
    <row r="141" spans="1:13" ht="30" x14ac:dyDescent="0.4">
      <c r="A141" s="125" t="s">
        <v>8080</v>
      </c>
      <c r="B141" s="817" t="s">
        <v>13815</v>
      </c>
      <c r="D141" s="157" t="s">
        <v>13816</v>
      </c>
      <c r="E141" s="38" t="s">
        <v>13817</v>
      </c>
      <c r="F141" s="44" t="s">
        <v>13818</v>
      </c>
      <c r="G141" s="43" t="s">
        <v>13819</v>
      </c>
      <c r="H141" s="54" t="s">
        <v>10194</v>
      </c>
      <c r="I141" s="68"/>
      <c r="J141" s="67"/>
      <c r="K141" s="67"/>
      <c r="L141" s="67"/>
    </row>
    <row r="142" spans="1:13" ht="30" x14ac:dyDescent="0.4">
      <c r="A142" s="125" t="s">
        <v>13747</v>
      </c>
      <c r="B142" s="817" t="s">
        <v>13820</v>
      </c>
      <c r="D142" s="157" t="s">
        <v>13821</v>
      </c>
      <c r="E142" s="38" t="s">
        <v>13822</v>
      </c>
      <c r="F142" s="44" t="s">
        <v>13823</v>
      </c>
      <c r="G142" s="43" t="s">
        <v>13824</v>
      </c>
      <c r="H142" s="828" t="s">
        <v>13825</v>
      </c>
      <c r="I142" s="68" t="s">
        <v>8240</v>
      </c>
      <c r="J142" s="67"/>
      <c r="K142" s="67"/>
      <c r="L142" s="67"/>
      <c r="M142" t="s">
        <v>13826</v>
      </c>
    </row>
    <row r="143" spans="1:13" ht="30" x14ac:dyDescent="0.4">
      <c r="A143" s="125" t="s">
        <v>8080</v>
      </c>
      <c r="B143" s="817" t="s">
        <v>13827</v>
      </c>
      <c r="D143" s="157" t="s">
        <v>13828</v>
      </c>
      <c r="E143" s="38" t="s">
        <v>13829</v>
      </c>
      <c r="F143" s="44" t="s">
        <v>13830</v>
      </c>
      <c r="G143" s="43" t="s">
        <v>13831</v>
      </c>
      <c r="H143" s="54" t="s">
        <v>10194</v>
      </c>
      <c r="I143" s="68"/>
      <c r="J143" s="67"/>
      <c r="K143" s="67"/>
      <c r="L143" s="67"/>
    </row>
    <row r="144" spans="1:13" ht="30" x14ac:dyDescent="0.4">
      <c r="A144" s="125" t="s">
        <v>8080</v>
      </c>
      <c r="B144" s="817" t="s">
        <v>13832</v>
      </c>
      <c r="D144" s="157" t="s">
        <v>13833</v>
      </c>
      <c r="E144" s="38" t="s">
        <v>13834</v>
      </c>
      <c r="F144" s="44" t="s">
        <v>13835</v>
      </c>
      <c r="G144" s="43" t="s">
        <v>13836</v>
      </c>
      <c r="H144" s="54" t="s">
        <v>10194</v>
      </c>
      <c r="I144" s="68"/>
      <c r="J144" s="67"/>
      <c r="K144" s="67"/>
      <c r="L144" s="67"/>
    </row>
    <row r="145" spans="1:13" ht="30" x14ac:dyDescent="0.4">
      <c r="A145" s="125" t="s">
        <v>7273</v>
      </c>
      <c r="B145" s="817" t="s">
        <v>13837</v>
      </c>
      <c r="D145" s="157" t="s">
        <v>13838</v>
      </c>
      <c r="E145" s="38" t="s">
        <v>13839</v>
      </c>
      <c r="F145" s="44" t="s">
        <v>13840</v>
      </c>
      <c r="G145" s="43" t="s">
        <v>13841</v>
      </c>
      <c r="H145" s="69" t="s">
        <v>779</v>
      </c>
      <c r="I145" s="68" t="s">
        <v>13842</v>
      </c>
      <c r="J145" s="151"/>
      <c r="K145" s="67"/>
      <c r="L145" s="67"/>
    </row>
    <row r="146" spans="1:13" ht="56.25" x14ac:dyDescent="0.4">
      <c r="A146" s="125" t="s">
        <v>10969</v>
      </c>
      <c r="B146" s="817" t="s">
        <v>13843</v>
      </c>
      <c r="D146" s="157" t="s">
        <v>13844</v>
      </c>
      <c r="E146" s="38" t="s">
        <v>13845</v>
      </c>
      <c r="F146" s="44" t="s">
        <v>13846</v>
      </c>
      <c r="G146" s="43" t="s">
        <v>13847</v>
      </c>
      <c r="H146" s="55" t="s">
        <v>13848</v>
      </c>
      <c r="I146" s="985" t="s">
        <v>13849</v>
      </c>
      <c r="J146" s="67"/>
      <c r="K146" s="67"/>
      <c r="L146" s="67"/>
      <c r="M146" t="s">
        <v>13850</v>
      </c>
    </row>
    <row r="147" spans="1:13" ht="30" x14ac:dyDescent="0.4">
      <c r="A147" s="125" t="s">
        <v>13250</v>
      </c>
      <c r="B147" s="817" t="s">
        <v>13851</v>
      </c>
      <c r="D147" s="157" t="s">
        <v>13852</v>
      </c>
      <c r="E147" s="38" t="s">
        <v>13853</v>
      </c>
      <c r="F147" s="44" t="s">
        <v>13854</v>
      </c>
      <c r="G147" s="43" t="s">
        <v>13855</v>
      </c>
      <c r="H147" s="828" t="s">
        <v>13856</v>
      </c>
      <c r="I147" s="68" t="s">
        <v>8212</v>
      </c>
      <c r="J147" s="67"/>
      <c r="K147" s="67"/>
      <c r="L147" s="67"/>
      <c r="M147" t="s">
        <v>13842</v>
      </c>
    </row>
    <row r="148" spans="1:13" ht="30" x14ac:dyDescent="0.4">
      <c r="A148" s="125" t="s">
        <v>13250</v>
      </c>
      <c r="B148" s="817" t="s">
        <v>13857</v>
      </c>
      <c r="D148" s="157" t="s">
        <v>13858</v>
      </c>
      <c r="E148" s="38" t="s">
        <v>13859</v>
      </c>
      <c r="F148" s="44" t="s">
        <v>13860</v>
      </c>
      <c r="G148" s="43" t="s">
        <v>13861</v>
      </c>
      <c r="H148" s="828" t="s">
        <v>13856</v>
      </c>
      <c r="I148" s="68" t="s">
        <v>8220</v>
      </c>
      <c r="J148" s="67"/>
      <c r="K148" s="67"/>
      <c r="L148" s="67"/>
      <c r="M148" t="s">
        <v>13842</v>
      </c>
    </row>
    <row r="149" spans="1:13" ht="30" x14ac:dyDescent="0.4">
      <c r="A149" s="125" t="s">
        <v>13250</v>
      </c>
      <c r="B149" s="817" t="s">
        <v>13862</v>
      </c>
      <c r="D149" s="157" t="s">
        <v>13863</v>
      </c>
      <c r="E149" s="38" t="s">
        <v>13864</v>
      </c>
      <c r="F149" s="44" t="s">
        <v>13865</v>
      </c>
      <c r="G149" s="43" t="s">
        <v>13866</v>
      </c>
      <c r="H149" s="828" t="s">
        <v>13856</v>
      </c>
      <c r="I149" s="68" t="s">
        <v>8227</v>
      </c>
      <c r="J149" s="67"/>
      <c r="K149" s="67"/>
      <c r="L149" s="67"/>
      <c r="M149" t="s">
        <v>13842</v>
      </c>
    </row>
    <row r="150" spans="1:13" ht="30" x14ac:dyDescent="0.4">
      <c r="A150" s="125" t="s">
        <v>10969</v>
      </c>
      <c r="B150" s="817" t="s">
        <v>13867</v>
      </c>
      <c r="D150" s="157" t="s">
        <v>13868</v>
      </c>
      <c r="E150" s="38" t="s">
        <v>13869</v>
      </c>
      <c r="F150" s="44" t="s">
        <v>13870</v>
      </c>
      <c r="G150" s="43" t="s">
        <v>13871</v>
      </c>
      <c r="H150" s="828" t="s">
        <v>13872</v>
      </c>
      <c r="I150" s="68" t="s">
        <v>8233</v>
      </c>
      <c r="J150" s="67"/>
      <c r="K150" s="67"/>
      <c r="L150" s="67"/>
    </row>
    <row r="151" spans="1:13" ht="30" x14ac:dyDescent="0.4">
      <c r="A151" s="125" t="s">
        <v>13747</v>
      </c>
      <c r="B151" s="817" t="s">
        <v>13873</v>
      </c>
      <c r="D151" s="157" t="s">
        <v>13874</v>
      </c>
      <c r="E151" s="38" t="s">
        <v>13875</v>
      </c>
      <c r="F151" s="44" t="s">
        <v>13876</v>
      </c>
      <c r="G151" s="43" t="s">
        <v>13877</v>
      </c>
      <c r="H151" s="828" t="s">
        <v>13878</v>
      </c>
      <c r="I151" s="68" t="s">
        <v>8257</v>
      </c>
      <c r="J151" s="67"/>
      <c r="K151" s="67"/>
      <c r="L151" s="67"/>
    </row>
    <row r="152" spans="1:13" ht="30" x14ac:dyDescent="0.4">
      <c r="A152" s="125" t="s">
        <v>10969</v>
      </c>
      <c r="B152" s="817" t="s">
        <v>13879</v>
      </c>
      <c r="D152" s="157" t="s">
        <v>13880</v>
      </c>
      <c r="E152" s="38" t="s">
        <v>13881</v>
      </c>
      <c r="F152" s="44" t="s">
        <v>13882</v>
      </c>
      <c r="G152" s="43" t="s">
        <v>13883</v>
      </c>
      <c r="H152" s="69" t="s">
        <v>779</v>
      </c>
      <c r="I152" s="742" t="s">
        <v>13842</v>
      </c>
      <c r="J152" s="67"/>
      <c r="K152" s="67"/>
      <c r="L152" s="67"/>
    </row>
    <row r="153" spans="1:13" ht="30" x14ac:dyDescent="0.4">
      <c r="A153" s="125" t="s">
        <v>7273</v>
      </c>
      <c r="B153" s="817" t="s">
        <v>13884</v>
      </c>
      <c r="D153" s="157" t="s">
        <v>13885</v>
      </c>
      <c r="E153" s="38" t="s">
        <v>13886</v>
      </c>
      <c r="F153" s="44" t="s">
        <v>13887</v>
      </c>
      <c r="G153" s="43" t="s">
        <v>13888</v>
      </c>
      <c r="H153" s="69" t="s">
        <v>786</v>
      </c>
      <c r="I153" s="68" t="s">
        <v>5699</v>
      </c>
      <c r="J153" s="67"/>
      <c r="K153" s="67"/>
      <c r="L153" s="67"/>
    </row>
    <row r="154" spans="1:13" ht="30" x14ac:dyDescent="0.4">
      <c r="A154" s="125" t="s">
        <v>7273</v>
      </c>
      <c r="B154" s="817" t="s">
        <v>13889</v>
      </c>
      <c r="D154" s="157" t="s">
        <v>13890</v>
      </c>
      <c r="E154" s="38" t="s">
        <v>13891</v>
      </c>
      <c r="F154" s="44" t="s">
        <v>13892</v>
      </c>
      <c r="G154" s="43" t="s">
        <v>13893</v>
      </c>
      <c r="H154" s="828" t="s">
        <v>13894</v>
      </c>
      <c r="I154" s="68" t="s">
        <v>8251</v>
      </c>
      <c r="J154" s="67"/>
      <c r="K154" s="67"/>
      <c r="L154" s="67"/>
    </row>
    <row r="155" spans="1:13" ht="30" x14ac:dyDescent="0.4">
      <c r="A155" s="125" t="s">
        <v>10969</v>
      </c>
      <c r="B155" s="817" t="s">
        <v>13895</v>
      </c>
      <c r="D155" s="157" t="s">
        <v>13896</v>
      </c>
      <c r="E155" s="38" t="s">
        <v>13897</v>
      </c>
      <c r="F155" s="44" t="s">
        <v>13898</v>
      </c>
      <c r="G155" s="43" t="s">
        <v>13899</v>
      </c>
      <c r="H155" s="828" t="s">
        <v>13900</v>
      </c>
      <c r="I155" s="68" t="s">
        <v>8281</v>
      </c>
      <c r="J155" s="67"/>
      <c r="K155" s="67"/>
      <c r="L155" s="67"/>
      <c r="M155" t="s">
        <v>13842</v>
      </c>
    </row>
    <row r="156" spans="1:13" ht="30" x14ac:dyDescent="0.4">
      <c r="A156" s="125" t="s">
        <v>337</v>
      </c>
      <c r="B156" s="817" t="s">
        <v>13901</v>
      </c>
      <c r="D156" s="157" t="s">
        <v>13902</v>
      </c>
      <c r="E156" s="38" t="s">
        <v>13903</v>
      </c>
      <c r="F156" s="44" t="s">
        <v>13904</v>
      </c>
      <c r="G156" s="43" t="s">
        <v>13905</v>
      </c>
      <c r="H156" s="828" t="s">
        <v>13906</v>
      </c>
      <c r="I156" s="68" t="s">
        <v>8409</v>
      </c>
      <c r="J156" s="67"/>
      <c r="K156" s="67"/>
      <c r="L156" s="67"/>
    </row>
    <row r="157" spans="1:13" ht="30" x14ac:dyDescent="0.4">
      <c r="A157" s="125" t="s">
        <v>10969</v>
      </c>
      <c r="B157" s="817" t="s">
        <v>13907</v>
      </c>
      <c r="D157" s="157" t="s">
        <v>13908</v>
      </c>
      <c r="E157" s="38" t="s">
        <v>13909</v>
      </c>
      <c r="F157" s="44" t="s">
        <v>13910</v>
      </c>
      <c r="G157" s="43" t="s">
        <v>13911</v>
      </c>
      <c r="H157" s="828" t="s">
        <v>13900</v>
      </c>
      <c r="I157" s="68" t="s">
        <v>8289</v>
      </c>
      <c r="J157" s="67"/>
      <c r="K157" s="67"/>
      <c r="L157" s="67"/>
      <c r="M157" t="s">
        <v>13842</v>
      </c>
    </row>
    <row r="158" spans="1:13" ht="30" x14ac:dyDescent="0.4">
      <c r="A158" s="125" t="s">
        <v>10969</v>
      </c>
      <c r="B158" s="817" t="s">
        <v>13912</v>
      </c>
      <c r="D158" s="157" t="s">
        <v>13913</v>
      </c>
      <c r="E158" s="38" t="s">
        <v>13914</v>
      </c>
      <c r="F158" s="44" t="s">
        <v>13915</v>
      </c>
      <c r="G158" s="43" t="s">
        <v>13916</v>
      </c>
      <c r="H158" s="828" t="s">
        <v>13900</v>
      </c>
      <c r="I158" s="68" t="s">
        <v>8295</v>
      </c>
      <c r="J158" s="151"/>
      <c r="K158" s="115"/>
      <c r="L158" s="67"/>
      <c r="M158" t="s">
        <v>13842</v>
      </c>
    </row>
    <row r="159" spans="1:13" ht="30" x14ac:dyDescent="0.4">
      <c r="A159" s="125" t="s">
        <v>10969</v>
      </c>
      <c r="B159" s="817" t="s">
        <v>13917</v>
      </c>
      <c r="D159" s="157" t="s">
        <v>13918</v>
      </c>
      <c r="E159" s="38" t="s">
        <v>13919</v>
      </c>
      <c r="F159" s="44" t="s">
        <v>13920</v>
      </c>
      <c r="G159" s="43" t="s">
        <v>13921</v>
      </c>
      <c r="H159" s="828" t="s">
        <v>13900</v>
      </c>
      <c r="I159" s="68" t="s">
        <v>8300</v>
      </c>
      <c r="J159" s="67"/>
      <c r="K159" s="67"/>
      <c r="L159" s="67"/>
      <c r="M159" t="s">
        <v>13842</v>
      </c>
    </row>
    <row r="160" spans="1:13" ht="30" x14ac:dyDescent="0.4">
      <c r="A160" s="125" t="s">
        <v>10969</v>
      </c>
      <c r="B160" s="817" t="s">
        <v>13922</v>
      </c>
      <c r="D160" s="157" t="s">
        <v>13923</v>
      </c>
      <c r="E160" s="38" t="s">
        <v>13924</v>
      </c>
      <c r="F160" s="44" t="s">
        <v>13925</v>
      </c>
      <c r="G160" s="43" t="s">
        <v>13926</v>
      </c>
      <c r="H160" s="828" t="s">
        <v>13900</v>
      </c>
      <c r="I160" s="68" t="s">
        <v>8275</v>
      </c>
      <c r="J160" s="67"/>
      <c r="K160" s="67"/>
      <c r="L160" s="67"/>
      <c r="M160" t="s">
        <v>13842</v>
      </c>
    </row>
    <row r="161" spans="1:13" ht="30" x14ac:dyDescent="0.4">
      <c r="A161" s="125" t="s">
        <v>13250</v>
      </c>
      <c r="B161" s="817" t="s">
        <v>13927</v>
      </c>
      <c r="D161" s="157" t="s">
        <v>13928</v>
      </c>
      <c r="E161" s="38" t="s">
        <v>13929</v>
      </c>
      <c r="F161" s="44" t="s">
        <v>13930</v>
      </c>
      <c r="G161" s="43" t="s">
        <v>13931</v>
      </c>
      <c r="H161" s="828" t="s">
        <v>13932</v>
      </c>
      <c r="I161" s="68"/>
      <c r="J161" s="67"/>
      <c r="K161" s="67"/>
      <c r="L161" s="67"/>
    </row>
    <row r="162" spans="1:13" ht="30" x14ac:dyDescent="0.4">
      <c r="A162" s="125" t="s">
        <v>10969</v>
      </c>
      <c r="B162" s="817" t="s">
        <v>13933</v>
      </c>
      <c r="D162" s="157" t="s">
        <v>13934</v>
      </c>
      <c r="E162" s="38" t="s">
        <v>13935</v>
      </c>
      <c r="F162" s="44" t="s">
        <v>13936</v>
      </c>
      <c r="G162" s="43" t="s">
        <v>13937</v>
      </c>
      <c r="H162" s="828" t="s">
        <v>13938</v>
      </c>
      <c r="I162" s="68" t="s">
        <v>3466</v>
      </c>
      <c r="J162" s="67"/>
      <c r="K162" s="67"/>
      <c r="L162" s="67"/>
      <c r="M162" s="986" t="s">
        <v>13939</v>
      </c>
    </row>
    <row r="163" spans="1:13" ht="30" x14ac:dyDescent="0.4">
      <c r="A163" s="125" t="s">
        <v>8848</v>
      </c>
      <c r="B163" s="817" t="s">
        <v>13940</v>
      </c>
      <c r="D163" s="157" t="s">
        <v>13941</v>
      </c>
      <c r="E163" s="38" t="s">
        <v>13942</v>
      </c>
      <c r="F163" s="44" t="s">
        <v>13943</v>
      </c>
      <c r="G163" s="43" t="s">
        <v>13944</v>
      </c>
      <c r="H163" s="69" t="s">
        <v>786</v>
      </c>
      <c r="I163" s="68" t="s">
        <v>5699</v>
      </c>
      <c r="J163" s="67"/>
      <c r="K163" s="67"/>
      <c r="L163" s="67"/>
    </row>
    <row r="164" spans="1:13" ht="30" x14ac:dyDescent="0.4">
      <c r="A164" s="125" t="s">
        <v>10969</v>
      </c>
      <c r="B164" s="817" t="s">
        <v>13945</v>
      </c>
      <c r="D164" s="157" t="s">
        <v>13946</v>
      </c>
      <c r="E164" s="38" t="s">
        <v>13947</v>
      </c>
      <c r="F164" s="44" t="s">
        <v>13948</v>
      </c>
      <c r="G164" s="43" t="s">
        <v>13949</v>
      </c>
      <c r="H164" s="828" t="s">
        <v>13950</v>
      </c>
      <c r="I164" s="68" t="s">
        <v>8404</v>
      </c>
      <c r="J164" s="67"/>
      <c r="K164" s="67"/>
      <c r="L164" s="67"/>
    </row>
    <row r="165" spans="1:13" ht="30" x14ac:dyDescent="0.4">
      <c r="A165" s="125" t="s">
        <v>7273</v>
      </c>
      <c r="B165" s="817" t="s">
        <v>13951</v>
      </c>
      <c r="D165" s="157" t="s">
        <v>13952</v>
      </c>
      <c r="E165" s="38" t="s">
        <v>13953</v>
      </c>
      <c r="F165" s="44" t="s">
        <v>13954</v>
      </c>
      <c r="G165" s="43" t="s">
        <v>13955</v>
      </c>
      <c r="H165" s="828" t="s">
        <v>13956</v>
      </c>
      <c r="I165" s="68" t="s">
        <v>8356</v>
      </c>
      <c r="J165" s="67"/>
      <c r="K165" s="67"/>
      <c r="L165" s="67"/>
    </row>
    <row r="166" spans="1:13" ht="30" x14ac:dyDescent="0.4">
      <c r="A166" s="125" t="s">
        <v>7273</v>
      </c>
      <c r="B166" s="817" t="s">
        <v>13957</v>
      </c>
      <c r="D166" s="157" t="s">
        <v>13958</v>
      </c>
      <c r="E166" s="38" t="s">
        <v>13959</v>
      </c>
      <c r="F166" s="44" t="s">
        <v>13960</v>
      </c>
      <c r="G166" s="987" t="s">
        <v>13961</v>
      </c>
      <c r="H166" s="837" t="s">
        <v>13962</v>
      </c>
      <c r="I166" s="68" t="s">
        <v>8470</v>
      </c>
      <c r="J166" s="67"/>
      <c r="K166" s="67"/>
      <c r="L166" s="67"/>
      <c r="M166" t="s">
        <v>13963</v>
      </c>
    </row>
    <row r="167" spans="1:13" ht="30" x14ac:dyDescent="0.4">
      <c r="A167" s="125" t="s">
        <v>13250</v>
      </c>
      <c r="B167" s="817" t="s">
        <v>13964</v>
      </c>
      <c r="D167" s="157" t="s">
        <v>13965</v>
      </c>
      <c r="E167" s="38" t="s">
        <v>13966</v>
      </c>
      <c r="F167" s="44" t="s">
        <v>13967</v>
      </c>
      <c r="G167" s="43" t="s">
        <v>13968</v>
      </c>
      <c r="H167" s="828" t="s">
        <v>13969</v>
      </c>
      <c r="I167" s="68" t="s">
        <v>13970</v>
      </c>
      <c r="J167" s="67"/>
      <c r="K167" s="67"/>
      <c r="L167" s="67"/>
    </row>
    <row r="168" spans="1:13" ht="30" x14ac:dyDescent="0.4">
      <c r="A168" s="125" t="s">
        <v>8771</v>
      </c>
      <c r="B168" s="817" t="s">
        <v>13971</v>
      </c>
      <c r="D168" s="157" t="s">
        <v>13972</v>
      </c>
      <c r="E168" s="38" t="s">
        <v>13973</v>
      </c>
      <c r="F168" s="44" t="s">
        <v>13974</v>
      </c>
      <c r="G168" s="43" t="s">
        <v>13975</v>
      </c>
      <c r="H168" s="54" t="s">
        <v>10194</v>
      </c>
      <c r="I168" s="68"/>
      <c r="J168" s="67"/>
      <c r="K168" s="67"/>
      <c r="L168" s="67"/>
    </row>
    <row r="169" spans="1:13" ht="30" x14ac:dyDescent="0.4">
      <c r="A169" s="125" t="s">
        <v>7273</v>
      </c>
      <c r="B169" s="817" t="s">
        <v>13976</v>
      </c>
      <c r="D169" s="157" t="s">
        <v>13977</v>
      </c>
      <c r="E169" s="38" t="s">
        <v>13978</v>
      </c>
      <c r="F169" s="44" t="s">
        <v>13979</v>
      </c>
      <c r="G169" s="43" t="s">
        <v>13980</v>
      </c>
      <c r="H169" s="828" t="s">
        <v>13981</v>
      </c>
      <c r="I169" s="68" t="s">
        <v>8645</v>
      </c>
      <c r="J169" s="67"/>
      <c r="K169" s="67"/>
      <c r="L169" s="67"/>
    </row>
    <row r="170" spans="1:13" ht="30" x14ac:dyDescent="0.4">
      <c r="A170" s="125" t="s">
        <v>7273</v>
      </c>
      <c r="B170" s="817" t="s">
        <v>13982</v>
      </c>
      <c r="D170" s="157" t="s">
        <v>13983</v>
      </c>
      <c r="E170" s="38" t="s">
        <v>13984</v>
      </c>
      <c r="F170" s="44" t="s">
        <v>13985</v>
      </c>
      <c r="G170" s="43" t="s">
        <v>13986</v>
      </c>
      <c r="H170" s="828" t="s">
        <v>13987</v>
      </c>
      <c r="I170" s="68" t="s">
        <v>8481</v>
      </c>
      <c r="J170" s="67"/>
      <c r="K170" s="67"/>
      <c r="L170" s="67"/>
    </row>
    <row r="171" spans="1:13" ht="30" x14ac:dyDescent="0.4">
      <c r="A171" s="125" t="s">
        <v>7910</v>
      </c>
      <c r="B171" s="817" t="s">
        <v>13988</v>
      </c>
      <c r="D171" s="157" t="s">
        <v>13989</v>
      </c>
      <c r="E171" s="38" t="s">
        <v>13990</v>
      </c>
      <c r="F171" s="44" t="s">
        <v>13991</v>
      </c>
      <c r="G171" s="43" t="s">
        <v>13992</v>
      </c>
      <c r="H171" s="69" t="s">
        <v>779</v>
      </c>
      <c r="I171" s="68" t="s">
        <v>823</v>
      </c>
      <c r="J171" s="67"/>
      <c r="K171" s="67"/>
      <c r="L171" s="67"/>
    </row>
    <row r="172" spans="1:13" ht="38.25" x14ac:dyDescent="0.4">
      <c r="A172" s="125" t="s">
        <v>13603</v>
      </c>
      <c r="B172" s="817" t="s">
        <v>13993</v>
      </c>
      <c r="D172" s="157" t="s">
        <v>13994</v>
      </c>
      <c r="E172" s="38" t="s">
        <v>13995</v>
      </c>
      <c r="F172" s="44" t="s">
        <v>13996</v>
      </c>
      <c r="G172" s="43" t="s">
        <v>13997</v>
      </c>
      <c r="H172" s="55" t="s">
        <v>13998</v>
      </c>
      <c r="I172" s="68" t="s">
        <v>3123</v>
      </c>
      <c r="J172" s="841"/>
      <c r="K172" s="67"/>
      <c r="L172" s="67"/>
      <c r="M172" t="s">
        <v>13999</v>
      </c>
    </row>
    <row r="173" spans="1:13" ht="30" x14ac:dyDescent="0.4">
      <c r="A173" s="125" t="s">
        <v>13250</v>
      </c>
      <c r="B173" s="817" t="s">
        <v>14000</v>
      </c>
      <c r="D173" s="157" t="s">
        <v>14001</v>
      </c>
      <c r="E173" s="38" t="s">
        <v>14002</v>
      </c>
      <c r="F173" s="44" t="s">
        <v>14003</v>
      </c>
      <c r="G173" s="43" t="s">
        <v>14004</v>
      </c>
      <c r="H173" s="828" t="s">
        <v>14005</v>
      </c>
      <c r="I173" s="68" t="s">
        <v>8424</v>
      </c>
      <c r="J173" s="67"/>
      <c r="K173" s="67"/>
      <c r="L173" s="67"/>
    </row>
    <row r="174" spans="1:13" ht="30" x14ac:dyDescent="0.4">
      <c r="A174" s="125" t="s">
        <v>13579</v>
      </c>
      <c r="B174" s="817" t="s">
        <v>14006</v>
      </c>
      <c r="D174" s="157" t="s">
        <v>14007</v>
      </c>
      <c r="E174" s="38" t="s">
        <v>14008</v>
      </c>
      <c r="F174" s="44" t="s">
        <v>14009</v>
      </c>
      <c r="G174" s="43" t="s">
        <v>14010</v>
      </c>
      <c r="H174" s="69" t="s">
        <v>917</v>
      </c>
      <c r="I174" s="68" t="s">
        <v>14011</v>
      </c>
      <c r="J174" s="67"/>
      <c r="K174" s="67"/>
      <c r="L174" s="67"/>
    </row>
    <row r="175" spans="1:13" ht="30" x14ac:dyDescent="0.4">
      <c r="A175" s="125" t="s">
        <v>13579</v>
      </c>
      <c r="B175" s="817" t="s">
        <v>14012</v>
      </c>
      <c r="D175" s="157" t="s">
        <v>14013</v>
      </c>
      <c r="E175" s="38" t="s">
        <v>14014</v>
      </c>
      <c r="F175" s="44" t="s">
        <v>14015</v>
      </c>
      <c r="G175" s="43" t="s">
        <v>14016</v>
      </c>
      <c r="H175" s="54" t="s">
        <v>14017</v>
      </c>
      <c r="I175" s="68" t="s">
        <v>8453</v>
      </c>
      <c r="J175" s="67"/>
      <c r="K175" s="67"/>
      <c r="L175" s="67"/>
    </row>
    <row r="176" spans="1:13" ht="30" x14ac:dyDescent="0.4">
      <c r="A176" s="125" t="s">
        <v>13579</v>
      </c>
      <c r="B176" s="817" t="s">
        <v>14018</v>
      </c>
      <c r="D176" s="157" t="s">
        <v>14019</v>
      </c>
      <c r="E176" s="38" t="s">
        <v>14020</v>
      </c>
      <c r="F176" s="44" t="s">
        <v>14021</v>
      </c>
      <c r="G176" s="43" t="s">
        <v>14022</v>
      </c>
      <c r="H176" s="54" t="s">
        <v>14023</v>
      </c>
      <c r="I176" s="68" t="s">
        <v>8458</v>
      </c>
      <c r="J176" s="67"/>
      <c r="K176" s="67"/>
      <c r="L176" s="67"/>
    </row>
    <row r="177" spans="1:13" ht="30" x14ac:dyDescent="0.4">
      <c r="A177" s="125" t="s">
        <v>13250</v>
      </c>
      <c r="B177" s="817" t="s">
        <v>14024</v>
      </c>
      <c r="D177" s="157" t="s">
        <v>14025</v>
      </c>
      <c r="E177" s="38" t="s">
        <v>14026</v>
      </c>
      <c r="F177" s="44" t="s">
        <v>14027</v>
      </c>
      <c r="G177" s="43" t="s">
        <v>14028</v>
      </c>
      <c r="H177" s="828" t="s">
        <v>13856</v>
      </c>
      <c r="I177" s="68" t="s">
        <v>8686</v>
      </c>
      <c r="J177" s="67"/>
      <c r="K177" s="67"/>
      <c r="L177" s="67"/>
    </row>
    <row r="178" spans="1:13" ht="30" x14ac:dyDescent="0.4">
      <c r="A178" s="125" t="s">
        <v>13250</v>
      </c>
      <c r="B178" s="817" t="s">
        <v>14029</v>
      </c>
      <c r="D178" s="157" t="s">
        <v>14030</v>
      </c>
      <c r="E178" s="38" t="s">
        <v>14031</v>
      </c>
      <c r="F178" s="44" t="s">
        <v>14032</v>
      </c>
      <c r="G178" s="43" t="s">
        <v>14033</v>
      </c>
      <c r="H178" s="828" t="s">
        <v>13856</v>
      </c>
      <c r="I178" s="68" t="s">
        <v>8712</v>
      </c>
      <c r="J178" s="67"/>
      <c r="K178" s="67"/>
      <c r="L178" s="67"/>
    </row>
    <row r="179" spans="1:13" ht="30" x14ac:dyDescent="0.4">
      <c r="A179" s="125" t="s">
        <v>13250</v>
      </c>
      <c r="B179" s="817" t="s">
        <v>14034</v>
      </c>
      <c r="D179" s="157" t="s">
        <v>14035</v>
      </c>
      <c r="E179" s="38" t="s">
        <v>14036</v>
      </c>
      <c r="F179" s="44" t="s">
        <v>14037</v>
      </c>
      <c r="G179" s="43" t="s">
        <v>14038</v>
      </c>
      <c r="H179" s="828" t="s">
        <v>13856</v>
      </c>
      <c r="I179" s="68" t="s">
        <v>8696</v>
      </c>
      <c r="J179" s="67"/>
      <c r="K179" s="67"/>
      <c r="L179" s="67"/>
    </row>
    <row r="180" spans="1:13" ht="30" x14ac:dyDescent="0.4">
      <c r="A180" s="125" t="s">
        <v>13250</v>
      </c>
      <c r="B180" s="817" t="s">
        <v>14039</v>
      </c>
      <c r="D180" s="157" t="s">
        <v>14040</v>
      </c>
      <c r="E180" s="38" t="s">
        <v>14041</v>
      </c>
      <c r="F180" s="44" t="s">
        <v>14042</v>
      </c>
      <c r="G180" s="43" t="s">
        <v>14043</v>
      </c>
      <c r="H180" s="828" t="s">
        <v>13856</v>
      </c>
      <c r="I180" s="68" t="s">
        <v>6971</v>
      </c>
      <c r="J180" s="67"/>
      <c r="K180" s="67"/>
      <c r="L180" s="67"/>
    </row>
    <row r="181" spans="1:13" ht="30" x14ac:dyDescent="0.4">
      <c r="A181" s="125" t="s">
        <v>14044</v>
      </c>
      <c r="B181" s="817" t="s">
        <v>14045</v>
      </c>
      <c r="D181" s="157" t="s">
        <v>14046</v>
      </c>
      <c r="E181" s="38" t="s">
        <v>14047</v>
      </c>
      <c r="F181" s="44" t="s">
        <v>14048</v>
      </c>
      <c r="G181" s="57" t="s">
        <v>14049</v>
      </c>
      <c r="H181" s="828" t="s">
        <v>14050</v>
      </c>
      <c r="I181" s="63" t="s">
        <v>8628</v>
      </c>
    </row>
    <row r="182" spans="1:13" ht="30" x14ac:dyDescent="0.4">
      <c r="A182" s="125" t="s">
        <v>14044</v>
      </c>
      <c r="B182" s="817" t="s">
        <v>14051</v>
      </c>
      <c r="D182" s="157" t="s">
        <v>14052</v>
      </c>
      <c r="E182" s="38" t="s">
        <v>14053</v>
      </c>
      <c r="F182" s="44" t="s">
        <v>14054</v>
      </c>
      <c r="G182" s="57" t="s">
        <v>14055</v>
      </c>
      <c r="H182" s="54" t="s">
        <v>14056</v>
      </c>
      <c r="I182" s="63" t="s">
        <v>14057</v>
      </c>
      <c r="M182" t="s">
        <v>14058</v>
      </c>
    </row>
    <row r="183" spans="1:13" ht="30" x14ac:dyDescent="0.4">
      <c r="A183" s="125" t="s">
        <v>13228</v>
      </c>
      <c r="B183" s="817" t="s">
        <v>14059</v>
      </c>
      <c r="D183" s="157" t="s">
        <v>14060</v>
      </c>
      <c r="E183" s="38" t="s">
        <v>14061</v>
      </c>
      <c r="F183" s="44" t="s">
        <v>14062</v>
      </c>
      <c r="G183" s="57" t="s">
        <v>14063</v>
      </c>
      <c r="H183" s="58" t="s">
        <v>14064</v>
      </c>
      <c r="I183" s="63" t="s">
        <v>3688</v>
      </c>
      <c r="M183" t="s">
        <v>14065</v>
      </c>
    </row>
    <row r="184" spans="1:13" ht="30" x14ac:dyDescent="0.4">
      <c r="A184" s="125" t="s">
        <v>13579</v>
      </c>
      <c r="B184" s="817" t="s">
        <v>14066</v>
      </c>
      <c r="C184" s="113"/>
      <c r="D184" s="157" t="s">
        <v>14067</v>
      </c>
      <c r="E184" s="38" t="s">
        <v>14068</v>
      </c>
      <c r="F184" s="44" t="s">
        <v>14069</v>
      </c>
      <c r="G184" s="57" t="s">
        <v>14070</v>
      </c>
      <c r="H184" s="947" t="s">
        <v>14071</v>
      </c>
      <c r="I184" s="63" t="s">
        <v>8563</v>
      </c>
    </row>
    <row r="185" spans="1:13" ht="30" x14ac:dyDescent="0.4">
      <c r="A185" s="125" t="s">
        <v>13579</v>
      </c>
      <c r="B185" s="817" t="s">
        <v>14072</v>
      </c>
      <c r="D185" s="157" t="s">
        <v>14073</v>
      </c>
      <c r="E185" s="38" t="s">
        <v>14074</v>
      </c>
      <c r="F185" s="44" t="s">
        <v>14075</v>
      </c>
      <c r="G185" s="57" t="s">
        <v>14076</v>
      </c>
      <c r="H185" s="62" t="s">
        <v>786</v>
      </c>
      <c r="I185" s="64" t="s">
        <v>5699</v>
      </c>
    </row>
    <row r="186" spans="1:13" ht="30" x14ac:dyDescent="0.4">
      <c r="A186" s="125" t="s">
        <v>13579</v>
      </c>
      <c r="B186" s="817" t="s">
        <v>14077</v>
      </c>
      <c r="D186" s="157" t="s">
        <v>14078</v>
      </c>
      <c r="E186" s="38" t="s">
        <v>14079</v>
      </c>
      <c r="F186" s="44" t="s">
        <v>14080</v>
      </c>
      <c r="G186" s="57" t="s">
        <v>14081</v>
      </c>
      <c r="H186" s="62" t="s">
        <v>5337</v>
      </c>
      <c r="I186" s="64"/>
      <c r="M186" t="s">
        <v>14082</v>
      </c>
    </row>
    <row r="187" spans="1:13" ht="30" x14ac:dyDescent="0.4">
      <c r="A187" s="125" t="s">
        <v>8771</v>
      </c>
      <c r="B187" s="817" t="s">
        <v>14083</v>
      </c>
      <c r="D187" s="157" t="s">
        <v>14084</v>
      </c>
      <c r="E187" s="38" t="s">
        <v>14085</v>
      </c>
      <c r="F187" s="44" t="s">
        <v>14086</v>
      </c>
      <c r="G187" s="43" t="s">
        <v>14087</v>
      </c>
      <c r="H187" s="58" t="s">
        <v>10194</v>
      </c>
    </row>
    <row r="188" spans="1:13" ht="30" x14ac:dyDescent="0.4">
      <c r="A188" s="125" t="s">
        <v>8503</v>
      </c>
      <c r="B188" s="817" t="s">
        <v>14088</v>
      </c>
      <c r="D188" s="157" t="s">
        <v>14089</v>
      </c>
      <c r="E188" s="38" t="s">
        <v>14090</v>
      </c>
      <c r="F188" s="44" t="s">
        <v>14091</v>
      </c>
      <c r="G188" s="57" t="s">
        <v>14092</v>
      </c>
      <c r="H188" s="71" t="s">
        <v>14093</v>
      </c>
      <c r="I188" s="59" t="s">
        <v>8549</v>
      </c>
    </row>
    <row r="189" spans="1:13" ht="30" x14ac:dyDescent="0.4">
      <c r="A189" s="125" t="s">
        <v>14094</v>
      </c>
      <c r="B189" s="817" t="s">
        <v>14095</v>
      </c>
      <c r="D189" s="157" t="s">
        <v>14096</v>
      </c>
      <c r="E189" s="38" t="s">
        <v>14097</v>
      </c>
      <c r="F189" s="44" t="s">
        <v>14098</v>
      </c>
      <c r="G189" s="57" t="s">
        <v>14099</v>
      </c>
      <c r="H189" s="71" t="s">
        <v>14100</v>
      </c>
      <c r="I189" s="70" t="s">
        <v>3520</v>
      </c>
      <c r="M189" t="s">
        <v>14101</v>
      </c>
    </row>
    <row r="190" spans="1:13" ht="30" x14ac:dyDescent="0.4">
      <c r="A190" s="125" t="s">
        <v>14094</v>
      </c>
      <c r="B190" s="817" t="s">
        <v>14102</v>
      </c>
      <c r="D190" s="157" t="s">
        <v>14103</v>
      </c>
      <c r="E190" s="38" t="s">
        <v>14104</v>
      </c>
      <c r="F190" s="44" t="s">
        <v>14105</v>
      </c>
      <c r="G190" s="57" t="s">
        <v>14106</v>
      </c>
      <c r="H190" s="71" t="s">
        <v>14107</v>
      </c>
      <c r="I190" s="846" t="s">
        <v>3360</v>
      </c>
      <c r="M190" t="s">
        <v>13610</v>
      </c>
    </row>
    <row r="191" spans="1:13" ht="30" x14ac:dyDescent="0.4">
      <c r="A191" s="125" t="s">
        <v>337</v>
      </c>
      <c r="B191" s="817" t="s">
        <v>14108</v>
      </c>
      <c r="D191" s="157" t="s">
        <v>14109</v>
      </c>
      <c r="E191" s="38" t="s">
        <v>14110</v>
      </c>
      <c r="F191" s="44" t="s">
        <v>14111</v>
      </c>
      <c r="G191" s="57" t="s">
        <v>14112</v>
      </c>
      <c r="H191" s="71" t="s">
        <v>14113</v>
      </c>
      <c r="I191" s="846" t="s">
        <v>8611</v>
      </c>
    </row>
    <row r="192" spans="1:13" ht="30" x14ac:dyDescent="0.4">
      <c r="A192" s="125" t="s">
        <v>8080</v>
      </c>
      <c r="B192" s="817" t="s">
        <v>14114</v>
      </c>
      <c r="D192" s="157" t="s">
        <v>14115</v>
      </c>
      <c r="E192" s="38" t="s">
        <v>14116</v>
      </c>
      <c r="F192" s="44" t="s">
        <v>14117</v>
      </c>
      <c r="G192" s="57" t="s">
        <v>14118</v>
      </c>
      <c r="H192" s="58" t="s">
        <v>10194</v>
      </c>
      <c r="I192" s="846"/>
    </row>
    <row r="193" spans="1:13" ht="30" x14ac:dyDescent="0.4">
      <c r="A193" s="125" t="s">
        <v>7273</v>
      </c>
      <c r="B193" s="817" t="s">
        <v>14119</v>
      </c>
      <c r="D193" s="157" t="s">
        <v>14120</v>
      </c>
      <c r="E193" s="38" t="s">
        <v>14121</v>
      </c>
      <c r="F193" s="44" t="s">
        <v>14122</v>
      </c>
      <c r="G193" s="57" t="s">
        <v>14123</v>
      </c>
      <c r="H193" s="988">
        <v>39718</v>
      </c>
      <c r="I193" s="846" t="s">
        <v>8556</v>
      </c>
    </row>
    <row r="194" spans="1:13" ht="30" x14ac:dyDescent="0.4">
      <c r="A194" s="125" t="s">
        <v>11038</v>
      </c>
      <c r="B194" s="817" t="s">
        <v>14124</v>
      </c>
      <c r="D194" s="157" t="s">
        <v>14125</v>
      </c>
      <c r="E194" s="38" t="s">
        <v>14126</v>
      </c>
      <c r="F194" s="44" t="s">
        <v>14127</v>
      </c>
      <c r="G194" s="57" t="s">
        <v>14128</v>
      </c>
      <c r="H194" s="62" t="s">
        <v>786</v>
      </c>
      <c r="I194" s="846" t="s">
        <v>11038</v>
      </c>
    </row>
    <row r="195" spans="1:13" ht="30" x14ac:dyDescent="0.4">
      <c r="A195" s="125" t="s">
        <v>36</v>
      </c>
      <c r="B195" s="817" t="s">
        <v>14129</v>
      </c>
      <c r="D195" s="157" t="s">
        <v>14130</v>
      </c>
      <c r="E195" s="38" t="s">
        <v>14131</v>
      </c>
      <c r="F195" s="44" t="s">
        <v>14132</v>
      </c>
      <c r="G195" s="57" t="s">
        <v>14133</v>
      </c>
      <c r="H195" s="71" t="s">
        <v>14134</v>
      </c>
      <c r="I195" s="846" t="s">
        <v>8535</v>
      </c>
    </row>
    <row r="196" spans="1:13" ht="30" x14ac:dyDescent="0.4">
      <c r="A196" s="125" t="s">
        <v>36</v>
      </c>
      <c r="B196" s="817" t="s">
        <v>14135</v>
      </c>
      <c r="D196" s="157" t="s">
        <v>14136</v>
      </c>
      <c r="E196" s="38" t="s">
        <v>14137</v>
      </c>
      <c r="F196" s="44" t="s">
        <v>14138</v>
      </c>
      <c r="G196" s="57" t="s">
        <v>14139</v>
      </c>
      <c r="H196" s="71" t="s">
        <v>14140</v>
      </c>
      <c r="I196" s="846" t="s">
        <v>8540</v>
      </c>
    </row>
    <row r="197" spans="1:13" ht="30" x14ac:dyDescent="0.4">
      <c r="A197" s="125" t="s">
        <v>8080</v>
      </c>
      <c r="B197" s="817" t="s">
        <v>14141</v>
      </c>
      <c r="D197" s="157" t="s">
        <v>14142</v>
      </c>
      <c r="E197" s="38" t="s">
        <v>14143</v>
      </c>
      <c r="F197" s="44" t="s">
        <v>14144</v>
      </c>
      <c r="G197" s="57" t="s">
        <v>14145</v>
      </c>
      <c r="H197" s="58" t="s">
        <v>10194</v>
      </c>
      <c r="I197" s="59"/>
    </row>
    <row r="198" spans="1:13" ht="30" x14ac:dyDescent="0.4">
      <c r="A198" s="125" t="s">
        <v>7910</v>
      </c>
      <c r="B198" s="817" t="s">
        <v>14146</v>
      </c>
      <c r="D198" s="157" t="s">
        <v>14147</v>
      </c>
      <c r="E198" s="38" t="s">
        <v>796</v>
      </c>
      <c r="F198" s="44" t="s">
        <v>797</v>
      </c>
      <c r="G198" s="57" t="s">
        <v>14148</v>
      </c>
      <c r="H198" s="58" t="s">
        <v>798</v>
      </c>
      <c r="I198" s="59" t="s">
        <v>14149</v>
      </c>
      <c r="M198" t="s">
        <v>14150</v>
      </c>
    </row>
    <row r="199" spans="1:13" ht="30" x14ac:dyDescent="0.4">
      <c r="A199" s="125" t="s">
        <v>13250</v>
      </c>
      <c r="B199" s="817" t="s">
        <v>14151</v>
      </c>
      <c r="D199" s="157" t="s">
        <v>14152</v>
      </c>
      <c r="E199" s="38" t="s">
        <v>14153</v>
      </c>
      <c r="F199" s="44" t="s">
        <v>14154</v>
      </c>
      <c r="G199" s="57" t="s">
        <v>14155</v>
      </c>
      <c r="H199" s="71" t="s">
        <v>14156</v>
      </c>
      <c r="I199" s="59" t="s">
        <v>2967</v>
      </c>
    </row>
    <row r="200" spans="1:13" ht="30" x14ac:dyDescent="0.4">
      <c r="A200" s="125" t="s">
        <v>13579</v>
      </c>
      <c r="B200" s="817" t="s">
        <v>14157</v>
      </c>
      <c r="D200" s="157" t="s">
        <v>14158</v>
      </c>
      <c r="E200" s="38" t="s">
        <v>14159</v>
      </c>
      <c r="F200" s="44" t="s">
        <v>14160</v>
      </c>
      <c r="G200" s="57" t="s">
        <v>14161</v>
      </c>
      <c r="H200" s="62" t="s">
        <v>14162</v>
      </c>
      <c r="I200" s="59" t="s">
        <v>14163</v>
      </c>
      <c r="M200" t="s">
        <v>14164</v>
      </c>
    </row>
    <row r="201" spans="1:13" ht="30" x14ac:dyDescent="0.4">
      <c r="A201" s="125" t="s">
        <v>337</v>
      </c>
      <c r="B201" s="817" t="s">
        <v>14165</v>
      </c>
      <c r="D201" s="157" t="s">
        <v>14166</v>
      </c>
      <c r="E201" s="38" t="s">
        <v>14167</v>
      </c>
      <c r="F201" s="44" t="s">
        <v>14168</v>
      </c>
      <c r="G201" s="57" t="s">
        <v>14169</v>
      </c>
      <c r="H201" s="71" t="s">
        <v>14113</v>
      </c>
      <c r="I201" s="59" t="s">
        <v>8640</v>
      </c>
    </row>
    <row r="202" spans="1:13" ht="30" x14ac:dyDescent="0.4">
      <c r="A202" s="125" t="s">
        <v>36</v>
      </c>
      <c r="B202" s="817" t="s">
        <v>14170</v>
      </c>
      <c r="D202" s="157" t="s">
        <v>14171</v>
      </c>
      <c r="E202" s="38" t="s">
        <v>14172</v>
      </c>
      <c r="F202" s="44" t="s">
        <v>14173</v>
      </c>
      <c r="G202" s="57" t="s">
        <v>14174</v>
      </c>
      <c r="H202" s="62" t="s">
        <v>14162</v>
      </c>
      <c r="I202" s="59" t="s">
        <v>36</v>
      </c>
    </row>
    <row r="203" spans="1:13" ht="30" x14ac:dyDescent="0.4">
      <c r="A203" s="125" t="s">
        <v>13579</v>
      </c>
      <c r="B203" s="817" t="s">
        <v>14175</v>
      </c>
      <c r="D203" s="157" t="s">
        <v>14176</v>
      </c>
      <c r="E203" s="38" t="s">
        <v>14177</v>
      </c>
      <c r="F203" s="44" t="s">
        <v>14178</v>
      </c>
      <c r="G203" s="57" t="s">
        <v>14179</v>
      </c>
      <c r="H203" s="71" t="s">
        <v>14180</v>
      </c>
      <c r="I203" s="59"/>
    </row>
    <row r="204" spans="1:13" ht="30" x14ac:dyDescent="0.4">
      <c r="A204" s="125" t="s">
        <v>13250</v>
      </c>
      <c r="B204" s="817" t="s">
        <v>14181</v>
      </c>
      <c r="D204" s="157" t="s">
        <v>14182</v>
      </c>
      <c r="E204" s="38" t="s">
        <v>14183</v>
      </c>
      <c r="F204" s="44" t="s">
        <v>14184</v>
      </c>
      <c r="G204" s="57" t="s">
        <v>14185</v>
      </c>
      <c r="H204" s="71" t="s">
        <v>14186</v>
      </c>
      <c r="I204" s="59" t="s">
        <v>8669</v>
      </c>
    </row>
    <row r="205" spans="1:13" ht="30" x14ac:dyDescent="0.4">
      <c r="A205" s="125" t="s">
        <v>9039</v>
      </c>
      <c r="B205" s="817" t="s">
        <v>14187</v>
      </c>
      <c r="D205" s="157" t="s">
        <v>14188</v>
      </c>
      <c r="E205" s="38" t="s">
        <v>14189</v>
      </c>
      <c r="F205" s="44" t="s">
        <v>14190</v>
      </c>
      <c r="G205" s="57" t="s">
        <v>14191</v>
      </c>
      <c r="H205" s="71" t="s">
        <v>14180</v>
      </c>
      <c r="I205" s="59"/>
    </row>
    <row r="206" spans="1:13" ht="30" x14ac:dyDescent="0.4">
      <c r="A206" s="125" t="s">
        <v>13228</v>
      </c>
      <c r="B206" s="817" t="s">
        <v>14192</v>
      </c>
      <c r="D206" s="157" t="s">
        <v>14193</v>
      </c>
      <c r="E206" s="38" t="s">
        <v>14194</v>
      </c>
      <c r="F206" s="44" t="s">
        <v>14195</v>
      </c>
      <c r="G206" s="57" t="s">
        <v>14196</v>
      </c>
      <c r="H206" s="58" t="s">
        <v>14197</v>
      </c>
      <c r="I206" s="59" t="s">
        <v>3592</v>
      </c>
      <c r="M206" t="s">
        <v>14198</v>
      </c>
    </row>
    <row r="207" spans="1:13" ht="30" x14ac:dyDescent="0.4">
      <c r="A207" s="125" t="s">
        <v>7910</v>
      </c>
      <c r="B207" s="817" t="s">
        <v>14199</v>
      </c>
      <c r="D207" s="157" t="s">
        <v>800</v>
      </c>
      <c r="E207" s="38" t="s">
        <v>801</v>
      </c>
      <c r="F207" s="44" t="s">
        <v>802</v>
      </c>
      <c r="G207" s="57" t="s">
        <v>14200</v>
      </c>
      <c r="H207" s="58" t="s">
        <v>803</v>
      </c>
      <c r="I207" s="59" t="s">
        <v>3598</v>
      </c>
      <c r="M207" t="s">
        <v>14201</v>
      </c>
    </row>
    <row r="208" spans="1:13" ht="30" x14ac:dyDescent="0.4">
      <c r="A208" s="125" t="s">
        <v>13061</v>
      </c>
      <c r="B208" s="817" t="s">
        <v>14202</v>
      </c>
      <c r="D208" s="157" t="s">
        <v>14203</v>
      </c>
      <c r="E208" s="38" t="s">
        <v>14204</v>
      </c>
      <c r="F208" s="44" t="s">
        <v>14205</v>
      </c>
      <c r="G208" s="57" t="s">
        <v>14206</v>
      </c>
      <c r="H208" s="58" t="s">
        <v>14207</v>
      </c>
      <c r="I208" s="59" t="s">
        <v>3622</v>
      </c>
      <c r="M208" t="s">
        <v>14208</v>
      </c>
    </row>
    <row r="209" spans="1:13" ht="30" x14ac:dyDescent="0.4">
      <c r="A209" s="125" t="s">
        <v>13250</v>
      </c>
      <c r="B209" s="817" t="s">
        <v>14209</v>
      </c>
      <c r="D209" s="157" t="s">
        <v>14210</v>
      </c>
      <c r="E209" s="38" t="s">
        <v>14211</v>
      </c>
      <c r="F209" s="44" t="s">
        <v>14212</v>
      </c>
      <c r="G209" s="57" t="s">
        <v>14213</v>
      </c>
      <c r="H209" s="71" t="s">
        <v>14214</v>
      </c>
      <c r="I209" s="946" t="s">
        <v>2991</v>
      </c>
    </row>
    <row r="210" spans="1:13" ht="30" x14ac:dyDescent="0.4">
      <c r="A210" s="125" t="s">
        <v>13061</v>
      </c>
      <c r="B210" s="817" t="s">
        <v>14215</v>
      </c>
      <c r="D210" s="157" t="s">
        <v>14216</v>
      </c>
      <c r="E210" s="38" t="s">
        <v>14217</v>
      </c>
      <c r="F210" s="44" t="s">
        <v>14218</v>
      </c>
      <c r="G210" s="57" t="s">
        <v>14219</v>
      </c>
      <c r="H210" s="62" t="s">
        <v>779</v>
      </c>
      <c r="I210" s="91" t="s">
        <v>823</v>
      </c>
    </row>
    <row r="211" spans="1:13" ht="30" x14ac:dyDescent="0.4">
      <c r="A211" s="125" t="s">
        <v>13250</v>
      </c>
      <c r="B211" s="817" t="s">
        <v>14220</v>
      </c>
      <c r="D211" s="157" t="s">
        <v>14221</v>
      </c>
      <c r="E211" s="38" t="s">
        <v>14222</v>
      </c>
      <c r="F211" s="44" t="s">
        <v>14223</v>
      </c>
      <c r="G211" s="57" t="s">
        <v>14224</v>
      </c>
      <c r="H211" s="71" t="s">
        <v>14050</v>
      </c>
      <c r="I211" s="846" t="s">
        <v>8628</v>
      </c>
    </row>
    <row r="212" spans="1:13" ht="30" x14ac:dyDescent="0.4">
      <c r="A212" s="125" t="s">
        <v>13579</v>
      </c>
      <c r="B212" s="817" t="s">
        <v>14225</v>
      </c>
      <c r="D212" s="157" t="s">
        <v>14226</v>
      </c>
      <c r="E212" s="38" t="s">
        <v>14227</v>
      </c>
      <c r="F212" s="44" t="s">
        <v>14228</v>
      </c>
      <c r="G212" s="57" t="s">
        <v>14229</v>
      </c>
      <c r="H212" s="71" t="s">
        <v>14230</v>
      </c>
      <c r="I212" s="846" t="s">
        <v>8718</v>
      </c>
    </row>
    <row r="213" spans="1:13" ht="30" x14ac:dyDescent="0.4">
      <c r="A213" s="125" t="s">
        <v>337</v>
      </c>
      <c r="B213" s="817" t="s">
        <v>14231</v>
      </c>
      <c r="D213" s="157" t="s">
        <v>14232</v>
      </c>
      <c r="E213" s="38" t="s">
        <v>14233</v>
      </c>
      <c r="F213" s="44" t="s">
        <v>14234</v>
      </c>
      <c r="G213" s="57" t="s">
        <v>14235</v>
      </c>
      <c r="H213" s="71" t="s">
        <v>14236</v>
      </c>
      <c r="I213" s="846" t="s">
        <v>8633</v>
      </c>
    </row>
    <row r="214" spans="1:13" ht="30" x14ac:dyDescent="0.4">
      <c r="A214" s="125" t="s">
        <v>13250</v>
      </c>
      <c r="B214" s="817" t="s">
        <v>14237</v>
      </c>
      <c r="D214" s="157" t="s">
        <v>14238</v>
      </c>
      <c r="E214" s="38" t="s">
        <v>14239</v>
      </c>
      <c r="F214" s="44" t="s">
        <v>14240</v>
      </c>
      <c r="G214" s="57" t="s">
        <v>14241</v>
      </c>
      <c r="H214" s="71" t="s">
        <v>14156</v>
      </c>
      <c r="I214" s="72">
        <v>991</v>
      </c>
    </row>
    <row r="215" spans="1:13" ht="30" x14ac:dyDescent="0.4">
      <c r="A215" s="125" t="s">
        <v>13250</v>
      </c>
      <c r="B215" s="817" t="s">
        <v>14242</v>
      </c>
      <c r="D215" s="157" t="s">
        <v>14243</v>
      </c>
      <c r="E215" s="38" t="s">
        <v>14244</v>
      </c>
      <c r="F215" s="44" t="s">
        <v>14245</v>
      </c>
      <c r="G215" s="57" t="s">
        <v>14246</v>
      </c>
      <c r="H215" s="71" t="s">
        <v>14156</v>
      </c>
      <c r="I215" s="72">
        <v>992</v>
      </c>
    </row>
    <row r="216" spans="1:13" ht="30" x14ac:dyDescent="0.4">
      <c r="A216" s="125" t="s">
        <v>13250</v>
      </c>
      <c r="B216" s="817" t="s">
        <v>14247</v>
      </c>
      <c r="D216" s="157" t="s">
        <v>14248</v>
      </c>
      <c r="E216" s="38" t="s">
        <v>14249</v>
      </c>
      <c r="F216" s="44" t="s">
        <v>14250</v>
      </c>
      <c r="G216" s="43" t="s">
        <v>13931</v>
      </c>
      <c r="H216" s="71" t="s">
        <v>14251</v>
      </c>
      <c r="I216" s="72">
        <v>1168</v>
      </c>
      <c r="M216" t="s">
        <v>14252</v>
      </c>
    </row>
    <row r="217" spans="1:13" ht="30" x14ac:dyDescent="0.4">
      <c r="A217" s="125" t="s">
        <v>13250</v>
      </c>
      <c r="B217" s="817" t="s">
        <v>14253</v>
      </c>
      <c r="D217" s="157" t="s">
        <v>14254</v>
      </c>
      <c r="E217" s="38" t="s">
        <v>14255</v>
      </c>
      <c r="F217" s="44" t="s">
        <v>14256</v>
      </c>
      <c r="G217" s="57" t="s">
        <v>14257</v>
      </c>
      <c r="H217" s="71" t="s">
        <v>14258</v>
      </c>
      <c r="I217" s="846" t="s">
        <v>3021</v>
      </c>
    </row>
    <row r="218" spans="1:13" ht="56.25" x14ac:dyDescent="0.4">
      <c r="A218" s="125" t="s">
        <v>10382</v>
      </c>
      <c r="B218" s="817" t="s">
        <v>14259</v>
      </c>
      <c r="D218" s="157" t="s">
        <v>14260</v>
      </c>
      <c r="E218" s="38" t="s">
        <v>14261</v>
      </c>
      <c r="F218" s="44" t="s">
        <v>14262</v>
      </c>
      <c r="G218" s="57" t="s">
        <v>14263</v>
      </c>
      <c r="H218" s="989" t="s">
        <v>14264</v>
      </c>
      <c r="I218" s="990"/>
    </row>
    <row r="219" spans="1:13" ht="30" x14ac:dyDescent="0.4">
      <c r="A219" s="125" t="s">
        <v>8771</v>
      </c>
      <c r="B219" s="817" t="s">
        <v>14265</v>
      </c>
      <c r="D219" s="157" t="s">
        <v>14266</v>
      </c>
      <c r="E219" s="38" t="s">
        <v>14267</v>
      </c>
      <c r="F219" s="44" t="s">
        <v>14268</v>
      </c>
      <c r="G219" s="57" t="s">
        <v>14269</v>
      </c>
      <c r="H219" s="58" t="s">
        <v>10194</v>
      </c>
    </row>
    <row r="220" spans="1:13" ht="30" x14ac:dyDescent="0.4">
      <c r="A220" s="125" t="s">
        <v>13579</v>
      </c>
      <c r="B220" s="817" t="s">
        <v>14270</v>
      </c>
      <c r="D220" s="157" t="s">
        <v>14271</v>
      </c>
      <c r="E220" s="38" t="s">
        <v>14272</v>
      </c>
      <c r="F220" s="44" t="s">
        <v>14273</v>
      </c>
      <c r="G220" s="57" t="s">
        <v>14274</v>
      </c>
      <c r="H220" s="71" t="s">
        <v>14275</v>
      </c>
      <c r="I220" s="72">
        <v>1096</v>
      </c>
      <c r="M220" t="s">
        <v>14276</v>
      </c>
    </row>
    <row r="221" spans="1:13" ht="30" x14ac:dyDescent="0.4">
      <c r="A221" s="125" t="s">
        <v>8080</v>
      </c>
      <c r="B221" s="817" t="s">
        <v>14277</v>
      </c>
      <c r="D221" s="157" t="s">
        <v>14278</v>
      </c>
      <c r="E221" s="38" t="s">
        <v>14279</v>
      </c>
      <c r="F221" s="44" t="s">
        <v>14280</v>
      </c>
      <c r="G221" s="57" t="s">
        <v>14281</v>
      </c>
      <c r="H221" s="991" t="s">
        <v>10194</v>
      </c>
      <c r="I221" s="846"/>
    </row>
    <row r="222" spans="1:13" ht="30" x14ac:dyDescent="0.4">
      <c r="A222" s="125" t="s">
        <v>337</v>
      </c>
      <c r="B222" s="817" t="s">
        <v>14282</v>
      </c>
      <c r="D222" s="157" t="s">
        <v>14283</v>
      </c>
      <c r="E222" s="38" t="s">
        <v>14284</v>
      </c>
      <c r="F222" s="44" t="s">
        <v>14285</v>
      </c>
      <c r="G222" s="57" t="s">
        <v>14286</v>
      </c>
      <c r="H222" s="58" t="s">
        <v>14287</v>
      </c>
      <c r="I222" s="72">
        <v>1001</v>
      </c>
    </row>
    <row r="223" spans="1:13" ht="30" x14ac:dyDescent="0.4">
      <c r="A223" s="125" t="s">
        <v>13250</v>
      </c>
      <c r="B223" s="817" t="s">
        <v>14288</v>
      </c>
      <c r="D223" s="157" t="s">
        <v>14289</v>
      </c>
      <c r="E223" s="38" t="s">
        <v>14290</v>
      </c>
      <c r="F223" s="44" t="s">
        <v>14291</v>
      </c>
      <c r="G223" s="57" t="s">
        <v>14292</v>
      </c>
      <c r="H223" s="71" t="s">
        <v>14293</v>
      </c>
      <c r="I223" s="72">
        <v>1065</v>
      </c>
      <c r="M223" t="s">
        <v>9810</v>
      </c>
    </row>
    <row r="224" spans="1:13" ht="30" x14ac:dyDescent="0.4">
      <c r="A224" s="125" t="s">
        <v>13250</v>
      </c>
      <c r="B224" s="817" t="s">
        <v>14294</v>
      </c>
      <c r="D224" s="157" t="s">
        <v>14295</v>
      </c>
      <c r="E224" s="38" t="s">
        <v>14296</v>
      </c>
      <c r="F224" s="44" t="s">
        <v>14297</v>
      </c>
      <c r="G224" s="57" t="s">
        <v>14298</v>
      </c>
      <c r="H224" s="62" t="s">
        <v>14299</v>
      </c>
      <c r="I224" s="120" t="s">
        <v>14300</v>
      </c>
    </row>
    <row r="225" spans="1:13" ht="56.25" x14ac:dyDescent="0.4">
      <c r="A225" s="125" t="s">
        <v>7910</v>
      </c>
      <c r="B225" s="817" t="s">
        <v>14301</v>
      </c>
      <c r="D225" s="157" t="s">
        <v>804</v>
      </c>
      <c r="E225" s="38" t="s">
        <v>805</v>
      </c>
      <c r="F225" s="44" t="s">
        <v>806</v>
      </c>
      <c r="G225" s="57" t="s">
        <v>14302</v>
      </c>
      <c r="H225" s="60" t="s">
        <v>807</v>
      </c>
      <c r="I225" s="61">
        <v>995</v>
      </c>
    </row>
    <row r="226" spans="1:13" ht="30" x14ac:dyDescent="0.4">
      <c r="A226" s="125" t="s">
        <v>7910</v>
      </c>
      <c r="B226" s="817" t="s">
        <v>14303</v>
      </c>
      <c r="D226" s="157" t="s">
        <v>808</v>
      </c>
      <c r="E226" s="38" t="s">
        <v>809</v>
      </c>
      <c r="F226" s="44" t="s">
        <v>810</v>
      </c>
      <c r="G226" s="57" t="s">
        <v>14304</v>
      </c>
      <c r="H226" s="58" t="s">
        <v>811</v>
      </c>
      <c r="I226" s="61">
        <v>1085</v>
      </c>
      <c r="M226" t="s">
        <v>14305</v>
      </c>
    </row>
    <row r="227" spans="1:13" ht="30" x14ac:dyDescent="0.4">
      <c r="A227" s="125" t="s">
        <v>9039</v>
      </c>
      <c r="B227" s="817" t="s">
        <v>14306</v>
      </c>
      <c r="D227" s="157" t="s">
        <v>14307</v>
      </c>
      <c r="E227" s="38" t="s">
        <v>14308</v>
      </c>
      <c r="F227" s="44" t="s">
        <v>14309</v>
      </c>
      <c r="G227" s="57" t="s">
        <v>14310</v>
      </c>
      <c r="H227" s="71" t="s">
        <v>580</v>
      </c>
      <c r="I227" s="992" t="s">
        <v>14311</v>
      </c>
    </row>
    <row r="228" spans="1:13" ht="30" x14ac:dyDescent="0.4">
      <c r="A228" s="125" t="s">
        <v>13250</v>
      </c>
      <c r="B228" s="817" t="s">
        <v>14312</v>
      </c>
      <c r="D228" s="157" t="s">
        <v>14307</v>
      </c>
      <c r="E228" s="38" t="s">
        <v>14313</v>
      </c>
      <c r="F228" s="44" t="s">
        <v>14314</v>
      </c>
      <c r="G228" s="57" t="s">
        <v>14315</v>
      </c>
      <c r="H228" s="71" t="s">
        <v>580</v>
      </c>
      <c r="I228" s="992"/>
    </row>
    <row r="229" spans="1:13" ht="30" x14ac:dyDescent="0.4">
      <c r="A229" s="125" t="s">
        <v>7910</v>
      </c>
      <c r="B229" s="817" t="s">
        <v>14316</v>
      </c>
      <c r="D229" s="157" t="s">
        <v>812</v>
      </c>
      <c r="E229" s="38" t="s">
        <v>813</v>
      </c>
      <c r="F229" s="44" t="s">
        <v>814</v>
      </c>
      <c r="G229" s="57" t="s">
        <v>14304</v>
      </c>
      <c r="H229" s="58" t="s">
        <v>815</v>
      </c>
      <c r="I229" s="61">
        <v>1027</v>
      </c>
      <c r="M229" t="s">
        <v>14317</v>
      </c>
    </row>
    <row r="230" spans="1:13" ht="30" x14ac:dyDescent="0.4">
      <c r="A230" s="125" t="s">
        <v>14318</v>
      </c>
      <c r="B230" s="817" t="s">
        <v>14319</v>
      </c>
      <c r="D230" s="157" t="s">
        <v>14320</v>
      </c>
      <c r="E230" s="38" t="s">
        <v>14321</v>
      </c>
      <c r="F230" s="44" t="s">
        <v>14322</v>
      </c>
      <c r="G230" s="57" t="s">
        <v>14323</v>
      </c>
      <c r="H230" s="58" t="s">
        <v>14324</v>
      </c>
      <c r="I230" s="63"/>
      <c r="M230" t="s">
        <v>14325</v>
      </c>
    </row>
    <row r="231" spans="1:13" ht="30" x14ac:dyDescent="0.4">
      <c r="A231" s="125" t="s">
        <v>13579</v>
      </c>
      <c r="B231" s="817" t="s">
        <v>14326</v>
      </c>
      <c r="D231" s="157" t="s">
        <v>14327</v>
      </c>
      <c r="E231" s="38" t="s">
        <v>14328</v>
      </c>
      <c r="F231" s="44" t="s">
        <v>14329</v>
      </c>
      <c r="G231" s="57" t="s">
        <v>14330</v>
      </c>
      <c r="H231" s="62" t="s">
        <v>779</v>
      </c>
      <c r="I231" s="992" t="s">
        <v>14331</v>
      </c>
    </row>
    <row r="232" spans="1:13" ht="30" x14ac:dyDescent="0.4">
      <c r="A232" s="125" t="s">
        <v>8771</v>
      </c>
      <c r="B232" s="817" t="s">
        <v>14332</v>
      </c>
      <c r="D232" s="157" t="s">
        <v>14333</v>
      </c>
      <c r="E232" s="38" t="s">
        <v>14334</v>
      </c>
      <c r="F232" s="44" t="s">
        <v>14335</v>
      </c>
      <c r="G232" s="57" t="s">
        <v>14336</v>
      </c>
      <c r="H232" s="58" t="s">
        <v>10194</v>
      </c>
      <c r="I232" s="992"/>
    </row>
    <row r="233" spans="1:13" ht="30" x14ac:dyDescent="0.4">
      <c r="A233" s="125" t="s">
        <v>13579</v>
      </c>
      <c r="B233" s="817" t="s">
        <v>14337</v>
      </c>
      <c r="D233" s="157" t="s">
        <v>14338</v>
      </c>
      <c r="E233" s="38" t="s">
        <v>14339</v>
      </c>
      <c r="F233" s="44" t="s">
        <v>14340</v>
      </c>
      <c r="G233" s="57" t="s">
        <v>14341</v>
      </c>
      <c r="H233" s="71" t="s">
        <v>580</v>
      </c>
      <c r="I233" s="63"/>
    </row>
    <row r="234" spans="1:13" ht="30" x14ac:dyDescent="0.4">
      <c r="A234" s="125" t="s">
        <v>13250</v>
      </c>
      <c r="B234" s="817" t="s">
        <v>14342</v>
      </c>
      <c r="D234" s="157" t="s">
        <v>14343</v>
      </c>
      <c r="E234" s="38" t="s">
        <v>14344</v>
      </c>
      <c r="F234" s="44" t="s">
        <v>14345</v>
      </c>
      <c r="G234" s="57" t="s">
        <v>14346</v>
      </c>
      <c r="H234" s="71" t="s">
        <v>14156</v>
      </c>
      <c r="I234" s="63" t="s">
        <v>2979</v>
      </c>
      <c r="M234" t="s">
        <v>10931</v>
      </c>
    </row>
    <row r="235" spans="1:13" ht="30" x14ac:dyDescent="0.4">
      <c r="A235" s="131" t="s">
        <v>13250</v>
      </c>
      <c r="B235" s="818" t="s">
        <v>14347</v>
      </c>
      <c r="D235" s="860" t="s">
        <v>14348</v>
      </c>
      <c r="E235" s="46" t="s">
        <v>14349</v>
      </c>
      <c r="F235" s="42" t="s">
        <v>14350</v>
      </c>
      <c r="G235" s="142" t="s">
        <v>14351</v>
      </c>
      <c r="H235" s="993" t="s">
        <v>14352</v>
      </c>
      <c r="I235" s="994" t="s">
        <v>2977</v>
      </c>
      <c r="M235" t="s">
        <v>10931</v>
      </c>
    </row>
    <row r="236" spans="1:13" ht="30" x14ac:dyDescent="0.4">
      <c r="A236" s="164" t="s">
        <v>8848</v>
      </c>
      <c r="B236" s="861" t="s">
        <v>14353</v>
      </c>
      <c r="C236" s="862"/>
      <c r="D236" s="165" t="s">
        <v>14354</v>
      </c>
      <c r="E236" s="675" t="s">
        <v>14355</v>
      </c>
      <c r="F236" s="680" t="s">
        <v>14356</v>
      </c>
      <c r="G236" s="864" t="s">
        <v>14357</v>
      </c>
      <c r="H236" s="995">
        <v>39262</v>
      </c>
      <c r="I236" s="996"/>
    </row>
  </sheetData>
  <mergeCells count="8">
    <mergeCell ref="I19:K19"/>
    <mergeCell ref="I20:K20"/>
    <mergeCell ref="I22:L22"/>
    <mergeCell ref="A1:A2"/>
    <mergeCell ref="B1:B2"/>
    <mergeCell ref="D1:H1"/>
    <mergeCell ref="I16:K16"/>
    <mergeCell ref="I18:K18"/>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9"/>
  <sheetViews>
    <sheetView topLeftCell="A47" zoomScaleNormal="100" workbookViewId="0">
      <selection activeCell="A47" sqref="A47"/>
    </sheetView>
  </sheetViews>
  <sheetFormatPr defaultRowHeight="15" x14ac:dyDescent="0.25"/>
  <cols>
    <col min="1" max="1" width="8.7109375" customWidth="1"/>
    <col min="2" max="2" width="93" customWidth="1"/>
    <col min="3" max="3" width="26.7109375" customWidth="1"/>
    <col min="4" max="4" width="14.85546875" customWidth="1"/>
    <col min="5" max="1025" width="8.7109375" customWidth="1"/>
  </cols>
  <sheetData>
    <row r="1" spans="1:4" ht="27.75" hidden="1" x14ac:dyDescent="0.4">
      <c r="A1" s="1283" t="s">
        <v>10039</v>
      </c>
      <c r="B1" s="1283"/>
      <c r="C1" s="1283"/>
      <c r="D1" s="1283"/>
    </row>
    <row r="2" spans="1:4" ht="30" hidden="1" x14ac:dyDescent="0.4">
      <c r="A2" s="30" t="s">
        <v>4</v>
      </c>
      <c r="B2" s="43"/>
      <c r="C2" s="38"/>
      <c r="D2" s="44"/>
    </row>
    <row r="3" spans="1:4" ht="30" hidden="1" x14ac:dyDescent="0.4">
      <c r="A3" s="30" t="s">
        <v>7</v>
      </c>
      <c r="B3" s="43"/>
      <c r="C3" s="38"/>
      <c r="D3" s="44"/>
    </row>
    <row r="4" spans="1:4" ht="30" hidden="1" x14ac:dyDescent="0.4">
      <c r="A4" s="30" t="s">
        <v>9</v>
      </c>
      <c r="B4" s="43"/>
      <c r="C4" s="38"/>
      <c r="D4" s="44"/>
    </row>
    <row r="5" spans="1:4" ht="30" hidden="1" x14ac:dyDescent="0.4">
      <c r="A5" s="30" t="s">
        <v>11</v>
      </c>
      <c r="B5" s="43"/>
      <c r="C5" s="38"/>
      <c r="D5" s="44"/>
    </row>
    <row r="6" spans="1:4" ht="30" hidden="1" x14ac:dyDescent="0.4">
      <c r="A6" s="30" t="s">
        <v>13</v>
      </c>
      <c r="B6" s="43"/>
      <c r="C6" s="38"/>
      <c r="D6" s="44"/>
    </row>
    <row r="7" spans="1:4" ht="30" hidden="1" x14ac:dyDescent="0.4">
      <c r="A7" s="30" t="s">
        <v>16</v>
      </c>
      <c r="B7" s="43"/>
      <c r="C7" s="38"/>
      <c r="D7" s="44"/>
    </row>
    <row r="8" spans="1:4" ht="30" hidden="1" x14ac:dyDescent="0.4">
      <c r="A8" s="30" t="s">
        <v>19</v>
      </c>
      <c r="B8" s="45"/>
      <c r="C8" s="46"/>
      <c r="D8" s="44"/>
    </row>
    <row r="9" spans="1:4" ht="30" hidden="1" x14ac:dyDescent="0.4">
      <c r="A9" s="30" t="s">
        <v>22</v>
      </c>
      <c r="B9" s="45"/>
      <c r="C9" s="46"/>
      <c r="D9" s="44"/>
    </row>
    <row r="10" spans="1:4" ht="30" hidden="1" x14ac:dyDescent="0.4">
      <c r="A10" s="30" t="s">
        <v>25</v>
      </c>
      <c r="B10" s="43"/>
      <c r="C10" s="38"/>
      <c r="D10" s="44"/>
    </row>
    <row r="11" spans="1:4" ht="30" hidden="1" x14ac:dyDescent="0.4">
      <c r="A11" s="30" t="s">
        <v>28</v>
      </c>
      <c r="B11" s="43"/>
      <c r="C11" s="38"/>
      <c r="D11" s="44"/>
    </row>
    <row r="12" spans="1:4" ht="30" hidden="1" x14ac:dyDescent="0.4">
      <c r="A12" s="30" t="s">
        <v>31</v>
      </c>
      <c r="B12" s="43"/>
      <c r="C12" s="38"/>
      <c r="D12" s="44"/>
    </row>
    <row r="13" spans="1:4" ht="30" hidden="1" x14ac:dyDescent="0.4">
      <c r="A13" s="30" t="s">
        <v>34</v>
      </c>
      <c r="B13" s="43"/>
      <c r="C13" s="38"/>
      <c r="D13" s="44"/>
    </row>
    <row r="14" spans="1:4" ht="30" hidden="1" x14ac:dyDescent="0.4">
      <c r="A14" s="30" t="s">
        <v>37</v>
      </c>
      <c r="B14" s="43"/>
      <c r="C14" s="38"/>
      <c r="D14" s="44"/>
    </row>
    <row r="15" spans="1:4" ht="30" hidden="1" x14ac:dyDescent="0.4">
      <c r="A15" s="30" t="s">
        <v>39</v>
      </c>
      <c r="B15" s="43"/>
      <c r="C15" s="38"/>
      <c r="D15" s="44"/>
    </row>
    <row r="16" spans="1:4" ht="30" hidden="1" x14ac:dyDescent="0.4">
      <c r="A16" s="30" t="s">
        <v>42</v>
      </c>
      <c r="B16" s="43"/>
      <c r="C16" s="38"/>
      <c r="D16" s="44"/>
    </row>
    <row r="17" spans="1:4" ht="30" hidden="1" x14ac:dyDescent="0.4">
      <c r="A17" s="30" t="s">
        <v>45</v>
      </c>
      <c r="B17" s="43"/>
      <c r="C17" s="38"/>
      <c r="D17" s="44"/>
    </row>
    <row r="18" spans="1:4" ht="30" hidden="1" x14ac:dyDescent="0.4">
      <c r="A18" s="30" t="s">
        <v>48</v>
      </c>
      <c r="B18" s="43"/>
      <c r="C18" s="38"/>
      <c r="D18" s="44"/>
    </row>
    <row r="19" spans="1:4" ht="30" hidden="1" x14ac:dyDescent="0.4">
      <c r="A19" s="30" t="s">
        <v>51</v>
      </c>
      <c r="B19" s="43"/>
      <c r="C19" s="38"/>
      <c r="D19" s="44"/>
    </row>
    <row r="20" spans="1:4" ht="30" hidden="1" x14ac:dyDescent="0.4">
      <c r="A20" s="30"/>
      <c r="B20" s="43"/>
      <c r="C20" s="38"/>
      <c r="D20" s="44"/>
    </row>
    <row r="21" spans="1:4" ht="30" hidden="1" x14ac:dyDescent="0.4">
      <c r="A21" s="30"/>
      <c r="B21" s="43"/>
      <c r="C21" s="38"/>
      <c r="D21" s="44"/>
    </row>
    <row r="22" spans="1:4" ht="30" hidden="1" x14ac:dyDescent="0.4">
      <c r="A22" s="30"/>
      <c r="B22" s="43"/>
      <c r="C22" s="38"/>
      <c r="D22" s="44"/>
    </row>
    <row r="23" spans="1:4" ht="30" hidden="1" x14ac:dyDescent="0.4">
      <c r="A23" s="30"/>
      <c r="B23" s="43"/>
      <c r="C23" s="38"/>
      <c r="D23" s="44"/>
    </row>
    <row r="24" spans="1:4" ht="30" hidden="1" x14ac:dyDescent="0.4">
      <c r="A24" s="30"/>
      <c r="B24" s="43"/>
      <c r="C24" s="38"/>
      <c r="D24" s="44"/>
    </row>
    <row r="25" spans="1:4" ht="30" hidden="1" x14ac:dyDescent="0.4">
      <c r="A25" s="30"/>
      <c r="B25" s="43"/>
      <c r="C25" s="38"/>
      <c r="D25" s="44"/>
    </row>
    <row r="26" spans="1:4" ht="30" hidden="1" x14ac:dyDescent="0.4">
      <c r="A26" s="30"/>
      <c r="B26" s="43"/>
      <c r="C26" s="38"/>
      <c r="D26" s="44"/>
    </row>
    <row r="27" spans="1:4" ht="30" hidden="1" x14ac:dyDescent="0.4">
      <c r="A27" s="30"/>
      <c r="B27" s="43"/>
      <c r="C27" s="38"/>
      <c r="D27" s="44"/>
    </row>
    <row r="28" spans="1:4" ht="30" hidden="1" x14ac:dyDescent="0.4">
      <c r="A28" s="30"/>
      <c r="B28" s="43"/>
      <c r="C28" s="38"/>
      <c r="D28" s="44"/>
    </row>
    <row r="29" spans="1:4" ht="30" hidden="1" x14ac:dyDescent="0.4">
      <c r="A29" s="30"/>
      <c r="B29" s="43"/>
      <c r="C29" s="38"/>
      <c r="D29" s="44"/>
    </row>
    <row r="30" spans="1:4" ht="30" hidden="1" x14ac:dyDescent="0.4">
      <c r="A30" s="30"/>
      <c r="B30" s="43"/>
      <c r="C30" s="38"/>
      <c r="D30" s="44"/>
    </row>
    <row r="31" spans="1:4" ht="30" hidden="1" x14ac:dyDescent="0.4">
      <c r="A31" s="30"/>
      <c r="B31" s="43"/>
      <c r="C31" s="38"/>
      <c r="D31" s="44"/>
    </row>
    <row r="32" spans="1:4" ht="30" hidden="1" x14ac:dyDescent="0.4">
      <c r="A32" s="30"/>
      <c r="B32" s="43"/>
      <c r="C32" s="38"/>
      <c r="D32" s="44"/>
    </row>
    <row r="33" spans="1:4" ht="30" hidden="1" x14ac:dyDescent="0.4">
      <c r="A33" s="30"/>
      <c r="B33" s="43"/>
      <c r="C33" s="38"/>
      <c r="D33" s="734"/>
    </row>
    <row r="34" spans="1:4" ht="30" hidden="1" x14ac:dyDescent="0.4">
      <c r="A34" s="30"/>
      <c r="B34" s="43"/>
      <c r="C34" s="38"/>
      <c r="D34" s="44"/>
    </row>
    <row r="35" spans="1:4" ht="30" hidden="1" x14ac:dyDescent="0.4">
      <c r="A35" s="30"/>
      <c r="B35" s="43"/>
      <c r="C35" s="38"/>
      <c r="D35" s="44"/>
    </row>
    <row r="36" spans="1:4" ht="30" hidden="1" x14ac:dyDescent="0.4">
      <c r="A36" s="30"/>
      <c r="B36" s="43"/>
      <c r="C36" s="38"/>
      <c r="D36" s="44"/>
    </row>
    <row r="37" spans="1:4" ht="30" hidden="1" x14ac:dyDescent="0.4">
      <c r="A37" s="30"/>
      <c r="B37" s="43"/>
      <c r="C37" s="39"/>
      <c r="D37" s="44"/>
    </row>
    <row r="38" spans="1:4" ht="30" hidden="1" x14ac:dyDescent="0.4">
      <c r="A38" s="30"/>
      <c r="B38" s="43"/>
      <c r="C38" s="39"/>
      <c r="D38" s="44"/>
    </row>
    <row r="39" spans="1:4" ht="30" hidden="1" x14ac:dyDescent="0.4">
      <c r="A39" s="30"/>
      <c r="B39" s="43"/>
      <c r="C39" s="39"/>
      <c r="D39" s="44"/>
    </row>
    <row r="40" spans="1:4" ht="30" hidden="1" x14ac:dyDescent="0.4">
      <c r="A40" s="30"/>
      <c r="B40" s="43"/>
      <c r="C40" s="39"/>
      <c r="D40" s="44"/>
    </row>
    <row r="41" spans="1:4" ht="30" hidden="1" x14ac:dyDescent="0.4">
      <c r="A41" s="30"/>
      <c r="B41" s="43"/>
      <c r="C41" s="39"/>
      <c r="D41" s="44"/>
    </row>
    <row r="42" spans="1:4" ht="30" hidden="1" x14ac:dyDescent="0.4">
      <c r="A42" s="30"/>
      <c r="B42" s="43"/>
      <c r="C42" s="39"/>
      <c r="D42" s="44"/>
    </row>
    <row r="43" spans="1:4" ht="30" hidden="1" x14ac:dyDescent="0.4">
      <c r="A43" s="30"/>
      <c r="B43" s="43"/>
      <c r="C43" s="39"/>
      <c r="D43" s="44"/>
    </row>
    <row r="44" spans="1:4" ht="30" hidden="1" x14ac:dyDescent="0.4">
      <c r="A44" s="30"/>
      <c r="B44" s="43"/>
      <c r="C44" s="39"/>
      <c r="D44" s="44"/>
    </row>
    <row r="45" spans="1:4" ht="30" hidden="1" x14ac:dyDescent="0.4">
      <c r="A45" s="30"/>
      <c r="B45" s="43"/>
      <c r="C45" s="39"/>
      <c r="D45" s="44"/>
    </row>
    <row r="46" spans="1:4" ht="30" hidden="1" x14ac:dyDescent="0.4">
      <c r="A46" s="30"/>
      <c r="B46" s="43"/>
      <c r="C46" s="39"/>
      <c r="D46" s="44"/>
    </row>
    <row r="48" spans="1:4" ht="27.75" x14ac:dyDescent="0.4">
      <c r="A48" s="1334" t="s">
        <v>337</v>
      </c>
      <c r="B48" s="1334"/>
      <c r="C48" s="1334"/>
      <c r="D48" s="1334"/>
    </row>
    <row r="49" spans="1:4" ht="30" x14ac:dyDescent="0.4">
      <c r="A49" s="866" t="s">
        <v>4</v>
      </c>
      <c r="B49" s="870" t="s">
        <v>13902</v>
      </c>
      <c r="C49" s="871" t="s">
        <v>13903</v>
      </c>
      <c r="D49" s="869" t="s">
        <v>13904</v>
      </c>
    </row>
    <row r="50" spans="1:4" ht="30" x14ac:dyDescent="0.4">
      <c r="A50" s="866" t="s">
        <v>7</v>
      </c>
      <c r="B50" s="870" t="s">
        <v>14109</v>
      </c>
      <c r="C50" s="871" t="s">
        <v>14110</v>
      </c>
      <c r="D50" s="869" t="s">
        <v>14111</v>
      </c>
    </row>
    <row r="51" spans="1:4" ht="30" x14ac:dyDescent="0.4">
      <c r="A51" s="866" t="s">
        <v>9</v>
      </c>
      <c r="B51" s="870" t="s">
        <v>14166</v>
      </c>
      <c r="C51" s="871" t="s">
        <v>14167</v>
      </c>
      <c r="D51" s="869" t="s">
        <v>14168</v>
      </c>
    </row>
    <row r="52" spans="1:4" ht="30" x14ac:dyDescent="0.4">
      <c r="A52" s="866" t="s">
        <v>11</v>
      </c>
      <c r="B52" s="870" t="s">
        <v>14232</v>
      </c>
      <c r="C52" s="871" t="s">
        <v>14233</v>
      </c>
      <c r="D52" s="869" t="s">
        <v>14234</v>
      </c>
    </row>
    <row r="53" spans="1:4" ht="30" x14ac:dyDescent="0.4">
      <c r="A53" s="866" t="s">
        <v>13</v>
      </c>
      <c r="B53" s="870" t="s">
        <v>14283</v>
      </c>
      <c r="C53" s="871" t="s">
        <v>14284</v>
      </c>
      <c r="D53" s="869" t="s">
        <v>14285</v>
      </c>
    </row>
    <row r="54" spans="1:4" ht="30" hidden="1" x14ac:dyDescent="0.4">
      <c r="A54" s="866" t="s">
        <v>16</v>
      </c>
      <c r="B54" s="867"/>
      <c r="C54" s="868"/>
      <c r="D54" s="869"/>
    </row>
    <row r="55" spans="1:4" ht="30" hidden="1" x14ac:dyDescent="0.4">
      <c r="A55" s="866" t="s">
        <v>19</v>
      </c>
      <c r="B55" s="867"/>
      <c r="C55" s="868"/>
      <c r="D55" s="869"/>
    </row>
    <row r="56" spans="1:4" ht="30" hidden="1" x14ac:dyDescent="0.4">
      <c r="A56" s="866" t="s">
        <v>22</v>
      </c>
      <c r="B56" s="867"/>
      <c r="C56" s="868"/>
      <c r="D56" s="869"/>
    </row>
    <row r="57" spans="1:4" ht="30" hidden="1" x14ac:dyDescent="0.4">
      <c r="A57" s="866" t="s">
        <v>25</v>
      </c>
      <c r="B57" s="867"/>
      <c r="C57" s="868"/>
      <c r="D57" s="869"/>
    </row>
    <row r="58" spans="1:4" ht="30" hidden="1" x14ac:dyDescent="0.4">
      <c r="A58" s="866" t="s">
        <v>28</v>
      </c>
      <c r="B58" s="867"/>
      <c r="C58" s="868"/>
      <c r="D58" s="869"/>
    </row>
    <row r="59" spans="1:4" ht="30" hidden="1" x14ac:dyDescent="0.4">
      <c r="A59" s="866" t="s">
        <v>31</v>
      </c>
      <c r="B59" s="867"/>
      <c r="C59" s="868"/>
      <c r="D59" s="869"/>
    </row>
    <row r="60" spans="1:4" ht="30" hidden="1" x14ac:dyDescent="0.4">
      <c r="A60" s="866" t="s">
        <v>34</v>
      </c>
      <c r="B60" s="867"/>
      <c r="C60" s="868"/>
      <c r="D60" s="869"/>
    </row>
    <row r="61" spans="1:4" ht="30" hidden="1" x14ac:dyDescent="0.4">
      <c r="A61" s="866" t="s">
        <v>37</v>
      </c>
      <c r="B61" s="867"/>
      <c r="C61" s="868"/>
      <c r="D61" s="869"/>
    </row>
    <row r="62" spans="1:4" ht="30" hidden="1" x14ac:dyDescent="0.4">
      <c r="A62" s="866" t="s">
        <v>39</v>
      </c>
      <c r="B62" s="867"/>
      <c r="C62" s="868"/>
      <c r="D62" s="869"/>
    </row>
    <row r="63" spans="1:4" ht="30" hidden="1" x14ac:dyDescent="0.4">
      <c r="A63" s="866" t="s">
        <v>42</v>
      </c>
      <c r="B63" s="867"/>
      <c r="C63" s="868"/>
      <c r="D63" s="869"/>
    </row>
    <row r="64" spans="1:4" ht="30" hidden="1" x14ac:dyDescent="0.4">
      <c r="A64" s="866" t="s">
        <v>45</v>
      </c>
      <c r="B64" s="870"/>
      <c r="C64" s="871"/>
      <c r="D64" s="869"/>
    </row>
    <row r="65" spans="1:4" ht="30" hidden="1" x14ac:dyDescent="0.4">
      <c r="A65" s="866" t="s">
        <v>48</v>
      </c>
      <c r="B65" s="870"/>
      <c r="C65" s="871"/>
      <c r="D65" s="869"/>
    </row>
    <row r="66" spans="1:4" ht="30" hidden="1" x14ac:dyDescent="0.4">
      <c r="A66" s="866" t="s">
        <v>51</v>
      </c>
      <c r="B66" s="870"/>
      <c r="C66" s="871"/>
      <c r="D66" s="869"/>
    </row>
    <row r="67" spans="1:4" ht="30" hidden="1" x14ac:dyDescent="0.4">
      <c r="A67" s="866" t="s">
        <v>54</v>
      </c>
      <c r="B67" s="870"/>
      <c r="C67" s="871"/>
      <c r="D67" s="869"/>
    </row>
    <row r="68" spans="1:4" ht="30" hidden="1" x14ac:dyDescent="0.4">
      <c r="A68" s="866" t="s">
        <v>56</v>
      </c>
      <c r="B68" s="870"/>
      <c r="C68" s="871"/>
      <c r="D68" s="869"/>
    </row>
    <row r="69" spans="1:4" ht="30" hidden="1" x14ac:dyDescent="0.4">
      <c r="A69" s="866" t="s">
        <v>59</v>
      </c>
      <c r="B69" s="870"/>
      <c r="C69" s="871"/>
      <c r="D69" s="869"/>
    </row>
    <row r="70" spans="1:4" ht="30" hidden="1" x14ac:dyDescent="0.4">
      <c r="A70" s="866" t="s">
        <v>62</v>
      </c>
      <c r="B70" s="870"/>
      <c r="C70" s="871"/>
      <c r="D70" s="869"/>
    </row>
    <row r="71" spans="1:4" ht="30" hidden="1" x14ac:dyDescent="0.4">
      <c r="A71" s="866" t="s">
        <v>65</v>
      </c>
      <c r="B71" s="870"/>
      <c r="C71" s="871"/>
      <c r="D71" s="869"/>
    </row>
    <row r="72" spans="1:4" ht="30" hidden="1" x14ac:dyDescent="0.4">
      <c r="A72" s="866" t="s">
        <v>68</v>
      </c>
      <c r="B72" s="870"/>
      <c r="C72" s="871"/>
      <c r="D72" s="869"/>
    </row>
    <row r="73" spans="1:4" ht="30" hidden="1" x14ac:dyDescent="0.4">
      <c r="A73" s="866" t="s">
        <v>71</v>
      </c>
      <c r="B73" s="870"/>
      <c r="C73" s="871"/>
      <c r="D73" s="869"/>
    </row>
    <row r="74" spans="1:4" ht="30" hidden="1" x14ac:dyDescent="0.4">
      <c r="A74" s="866" t="s">
        <v>74</v>
      </c>
      <c r="B74" s="870"/>
      <c r="C74" s="871"/>
      <c r="D74" s="869"/>
    </row>
    <row r="75" spans="1:4" ht="30" hidden="1" x14ac:dyDescent="0.4">
      <c r="A75" s="866" t="s">
        <v>77</v>
      </c>
      <c r="B75" s="870"/>
      <c r="C75" s="871"/>
      <c r="D75" s="869"/>
    </row>
    <row r="76" spans="1:4" ht="30" hidden="1" x14ac:dyDescent="0.4">
      <c r="A76" s="866" t="s">
        <v>80</v>
      </c>
      <c r="B76" s="870"/>
      <c r="C76" s="871"/>
      <c r="D76" s="869"/>
    </row>
    <row r="77" spans="1:4" ht="30" hidden="1" x14ac:dyDescent="0.4">
      <c r="A77" s="866" t="s">
        <v>83</v>
      </c>
      <c r="B77" s="870"/>
      <c r="C77" s="871"/>
      <c r="D77" s="869"/>
    </row>
    <row r="78" spans="1:4" ht="30" hidden="1" x14ac:dyDescent="0.4">
      <c r="A78" s="866" t="s">
        <v>86</v>
      </c>
      <c r="B78" s="870"/>
      <c r="C78" s="871"/>
      <c r="D78" s="869"/>
    </row>
    <row r="79" spans="1:4" ht="30" hidden="1" x14ac:dyDescent="0.4">
      <c r="A79" s="866" t="s">
        <v>89</v>
      </c>
      <c r="B79" s="870"/>
      <c r="C79" s="871"/>
      <c r="D79" s="869"/>
    </row>
    <row r="80" spans="1:4" ht="30" hidden="1" x14ac:dyDescent="0.4">
      <c r="A80" s="866" t="s">
        <v>92</v>
      </c>
      <c r="B80" s="870"/>
      <c r="C80" s="871"/>
      <c r="D80" s="869"/>
    </row>
    <row r="81" spans="1:4" ht="30" hidden="1" x14ac:dyDescent="0.4">
      <c r="A81" s="866" t="s">
        <v>95</v>
      </c>
      <c r="B81" s="870"/>
      <c r="C81" s="871"/>
      <c r="D81" s="869"/>
    </row>
    <row r="82" spans="1:4" ht="30" hidden="1" x14ac:dyDescent="0.4">
      <c r="A82" s="866" t="s">
        <v>97</v>
      </c>
      <c r="B82" s="870"/>
      <c r="C82" s="871"/>
      <c r="D82" s="869"/>
    </row>
    <row r="83" spans="1:4" ht="30" hidden="1" x14ac:dyDescent="0.4">
      <c r="A83" s="866" t="s">
        <v>100</v>
      </c>
      <c r="B83" s="870"/>
      <c r="C83" s="871"/>
      <c r="D83" s="869"/>
    </row>
    <row r="85" spans="1:4" ht="27.75" x14ac:dyDescent="0.4">
      <c r="A85" s="1335" t="s">
        <v>4113</v>
      </c>
      <c r="B85" s="1335"/>
      <c r="C85" s="1335"/>
      <c r="D85" s="1335"/>
    </row>
    <row r="86" spans="1:4" ht="30" x14ac:dyDescent="0.4">
      <c r="A86" s="699" t="s">
        <v>4</v>
      </c>
      <c r="B86" s="775" t="s">
        <v>13230</v>
      </c>
      <c r="C86" s="776" t="s">
        <v>13231</v>
      </c>
      <c r="D86" s="687" t="s">
        <v>13232</v>
      </c>
    </row>
    <row r="87" spans="1:4" ht="30" x14ac:dyDescent="0.4">
      <c r="A87" s="699" t="s">
        <v>7</v>
      </c>
      <c r="B87" s="148" t="s">
        <v>13469</v>
      </c>
      <c r="C87" s="686" t="s">
        <v>13470</v>
      </c>
      <c r="D87" s="687" t="s">
        <v>13471</v>
      </c>
    </row>
    <row r="88" spans="1:4" ht="30" x14ac:dyDescent="0.4">
      <c r="A88" s="699" t="s">
        <v>9</v>
      </c>
      <c r="B88" s="148" t="s">
        <v>14358</v>
      </c>
      <c r="C88" s="686" t="s">
        <v>13606</v>
      </c>
      <c r="D88" s="687" t="s">
        <v>13607</v>
      </c>
    </row>
    <row r="89" spans="1:4" ht="30" x14ac:dyDescent="0.4">
      <c r="A89" s="699" t="s">
        <v>11</v>
      </c>
      <c r="B89" s="148" t="s">
        <v>13637</v>
      </c>
      <c r="C89" s="686" t="s">
        <v>13638</v>
      </c>
      <c r="D89" s="687" t="s">
        <v>13639</v>
      </c>
    </row>
    <row r="90" spans="1:4" ht="30" x14ac:dyDescent="0.4">
      <c r="A90" s="699" t="s">
        <v>13</v>
      </c>
      <c r="B90" s="148" t="s">
        <v>13755</v>
      </c>
      <c r="C90" s="686" t="s">
        <v>13756</v>
      </c>
      <c r="D90" s="687" t="s">
        <v>13757</v>
      </c>
    </row>
    <row r="91" spans="1:4" ht="30" x14ac:dyDescent="0.4">
      <c r="A91" s="699" t="s">
        <v>16</v>
      </c>
      <c r="B91" s="148" t="s">
        <v>13880</v>
      </c>
      <c r="C91" s="686" t="s">
        <v>13881</v>
      </c>
      <c r="D91" s="687" t="s">
        <v>13882</v>
      </c>
    </row>
    <row r="92" spans="1:4" ht="30" x14ac:dyDescent="0.4">
      <c r="A92" s="699" t="s">
        <v>19</v>
      </c>
      <c r="B92" s="148" t="s">
        <v>13994</v>
      </c>
      <c r="C92" s="686" t="s">
        <v>13995</v>
      </c>
      <c r="D92" s="687" t="s">
        <v>13996</v>
      </c>
    </row>
    <row r="93" spans="1:4" ht="30" x14ac:dyDescent="0.4">
      <c r="A93" s="699" t="s">
        <v>22</v>
      </c>
      <c r="B93" s="148" t="s">
        <v>14193</v>
      </c>
      <c r="C93" s="686" t="s">
        <v>14194</v>
      </c>
      <c r="D93" s="687" t="s">
        <v>14195</v>
      </c>
    </row>
    <row r="94" spans="1:4" ht="30" hidden="1" x14ac:dyDescent="0.4">
      <c r="A94" s="699" t="s">
        <v>25</v>
      </c>
      <c r="B94" s="148"/>
      <c r="C94" s="686"/>
      <c r="D94" s="687"/>
    </row>
    <row r="95" spans="1:4" ht="30" hidden="1" x14ac:dyDescent="0.4">
      <c r="A95" s="699" t="s">
        <v>28</v>
      </c>
      <c r="B95" s="148"/>
      <c r="C95" s="686"/>
      <c r="D95" s="687"/>
    </row>
    <row r="96" spans="1:4" ht="30" hidden="1" x14ac:dyDescent="0.4">
      <c r="A96" s="699" t="s">
        <v>31</v>
      </c>
      <c r="B96" s="148"/>
      <c r="C96" s="686"/>
      <c r="D96" s="687"/>
    </row>
    <row r="97" spans="1:4" ht="30" hidden="1" x14ac:dyDescent="0.4">
      <c r="A97" s="699" t="s">
        <v>34</v>
      </c>
      <c r="B97" s="148"/>
      <c r="C97" s="686"/>
      <c r="D97" s="687"/>
    </row>
    <row r="98" spans="1:4" ht="30" hidden="1" x14ac:dyDescent="0.4">
      <c r="A98" s="699" t="s">
        <v>37</v>
      </c>
      <c r="B98" s="148"/>
      <c r="C98" s="686"/>
      <c r="D98" s="687"/>
    </row>
    <row r="99" spans="1:4" ht="30" hidden="1" x14ac:dyDescent="0.4">
      <c r="A99" s="699" t="s">
        <v>39</v>
      </c>
      <c r="B99" s="148"/>
      <c r="C99" s="686"/>
      <c r="D99" s="687"/>
    </row>
    <row r="100" spans="1:4" ht="30" hidden="1" x14ac:dyDescent="0.4">
      <c r="A100" s="699"/>
      <c r="B100" s="148"/>
      <c r="C100" s="686"/>
      <c r="D100" s="687"/>
    </row>
    <row r="101" spans="1:4" ht="30" hidden="1" x14ac:dyDescent="0.4">
      <c r="A101" s="699"/>
      <c r="B101" s="148"/>
      <c r="C101" s="686"/>
      <c r="D101" s="687"/>
    </row>
    <row r="102" spans="1:4" ht="30" hidden="1" x14ac:dyDescent="0.4">
      <c r="A102" s="699"/>
      <c r="B102" s="148"/>
      <c r="C102" s="686"/>
      <c r="D102" s="687"/>
    </row>
    <row r="103" spans="1:4" ht="30" hidden="1" x14ac:dyDescent="0.4">
      <c r="A103" s="699"/>
      <c r="B103" s="148"/>
      <c r="C103" s="686"/>
      <c r="D103" s="687"/>
    </row>
    <row r="104" spans="1:4" ht="30" hidden="1" x14ac:dyDescent="0.4">
      <c r="A104" s="699"/>
      <c r="B104" s="148"/>
      <c r="C104" s="686"/>
      <c r="D104" s="687"/>
    </row>
    <row r="105" spans="1:4" ht="30" hidden="1" x14ac:dyDescent="0.4">
      <c r="A105" s="699"/>
      <c r="B105" s="148"/>
      <c r="C105" s="686"/>
      <c r="D105" s="687"/>
    </row>
    <row r="106" spans="1:4" ht="30" hidden="1" x14ac:dyDescent="0.4">
      <c r="A106" s="699"/>
      <c r="B106" s="148"/>
      <c r="C106" s="686"/>
      <c r="D106" s="687"/>
    </row>
    <row r="107" spans="1:4" ht="30" hidden="1" x14ac:dyDescent="0.4">
      <c r="A107" s="699"/>
      <c r="B107" s="148"/>
      <c r="C107" s="686"/>
      <c r="D107" s="687"/>
    </row>
    <row r="108" spans="1:4" ht="30" hidden="1" x14ac:dyDescent="0.4">
      <c r="A108" s="699"/>
      <c r="B108" s="148"/>
      <c r="C108" s="686"/>
      <c r="D108" s="687"/>
    </row>
    <row r="109" spans="1:4" ht="30" hidden="1" x14ac:dyDescent="0.4">
      <c r="A109" s="699"/>
      <c r="B109" s="148"/>
      <c r="C109" s="686"/>
      <c r="D109" s="687"/>
    </row>
    <row r="110" spans="1:4" ht="30" hidden="1" x14ac:dyDescent="0.4">
      <c r="A110" s="699"/>
      <c r="B110" s="148"/>
      <c r="C110" s="686"/>
      <c r="D110" s="687"/>
    </row>
    <row r="111" spans="1:4" ht="30" hidden="1" x14ac:dyDescent="0.4">
      <c r="A111" s="699"/>
      <c r="B111" s="148"/>
      <c r="C111" s="686"/>
      <c r="D111" s="687"/>
    </row>
    <row r="112" spans="1:4" ht="30" hidden="1" x14ac:dyDescent="0.4">
      <c r="A112" s="699"/>
      <c r="B112" s="148"/>
      <c r="C112" s="686"/>
      <c r="D112" s="687"/>
    </row>
    <row r="113" spans="1:4" ht="30" hidden="1" x14ac:dyDescent="0.4">
      <c r="A113" s="699"/>
      <c r="B113" s="148"/>
      <c r="C113" s="686"/>
      <c r="D113" s="687"/>
    </row>
    <row r="114" spans="1:4" ht="30" hidden="1" x14ac:dyDescent="0.4">
      <c r="A114" s="699"/>
      <c r="B114" s="148"/>
      <c r="C114" s="686"/>
      <c r="D114" s="687"/>
    </row>
    <row r="116" spans="1:4" ht="27.75" x14ac:dyDescent="0.4">
      <c r="A116" s="1336" t="s">
        <v>6197</v>
      </c>
      <c r="B116" s="1336"/>
      <c r="C116" s="1336"/>
      <c r="D116" s="1336"/>
    </row>
    <row r="117" spans="1:4" ht="30" x14ac:dyDescent="0.4">
      <c r="A117" s="812" t="s">
        <v>4</v>
      </c>
      <c r="B117" s="873" t="s">
        <v>13113</v>
      </c>
      <c r="C117" s="874" t="s">
        <v>13114</v>
      </c>
      <c r="D117" s="813" t="s">
        <v>13115</v>
      </c>
    </row>
    <row r="118" spans="1:4" ht="30" x14ac:dyDescent="0.4">
      <c r="A118" s="812" t="s">
        <v>7</v>
      </c>
      <c r="B118" s="873" t="s">
        <v>13118</v>
      </c>
      <c r="C118" s="874" t="s">
        <v>13119</v>
      </c>
      <c r="D118" s="813" t="s">
        <v>13120</v>
      </c>
    </row>
    <row r="119" spans="1:4" ht="30" x14ac:dyDescent="0.4">
      <c r="A119" s="812" t="s">
        <v>9</v>
      </c>
      <c r="B119" s="873" t="s">
        <v>13124</v>
      </c>
      <c r="C119" s="874" t="s">
        <v>13125</v>
      </c>
      <c r="D119" s="813" t="s">
        <v>13126</v>
      </c>
    </row>
    <row r="120" spans="1:4" ht="30" x14ac:dyDescent="0.4">
      <c r="A120" s="812" t="s">
        <v>11</v>
      </c>
      <c r="B120" s="873" t="s">
        <v>13211</v>
      </c>
      <c r="C120" s="874" t="s">
        <v>13212</v>
      </c>
      <c r="D120" s="813" t="s">
        <v>13213</v>
      </c>
    </row>
    <row r="121" spans="1:4" ht="30" x14ac:dyDescent="0.4">
      <c r="A121" s="997" t="s">
        <v>13</v>
      </c>
      <c r="B121" s="873" t="s">
        <v>13277</v>
      </c>
      <c r="C121" s="874" t="s">
        <v>13278</v>
      </c>
      <c r="D121" s="813" t="s">
        <v>13279</v>
      </c>
    </row>
    <row r="122" spans="1:4" ht="30" x14ac:dyDescent="0.4">
      <c r="A122" s="997" t="s">
        <v>16</v>
      </c>
      <c r="B122" s="873" t="s">
        <v>13283</v>
      </c>
      <c r="C122" s="874" t="s">
        <v>13284</v>
      </c>
      <c r="D122" s="813" t="s">
        <v>13285</v>
      </c>
    </row>
    <row r="123" spans="1:4" ht="30" x14ac:dyDescent="0.4">
      <c r="A123" s="812" t="s">
        <v>19</v>
      </c>
      <c r="B123" s="873" t="s">
        <v>13308</v>
      </c>
      <c r="C123" s="874" t="s">
        <v>13309</v>
      </c>
      <c r="D123" s="813" t="s">
        <v>13310</v>
      </c>
    </row>
    <row r="124" spans="1:4" ht="30" x14ac:dyDescent="0.4">
      <c r="A124" s="812" t="s">
        <v>22</v>
      </c>
      <c r="B124" s="873" t="s">
        <v>13314</v>
      </c>
      <c r="C124" s="874" t="s">
        <v>13315</v>
      </c>
      <c r="D124" s="813" t="s">
        <v>13316</v>
      </c>
    </row>
    <row r="125" spans="1:4" ht="30" x14ac:dyDescent="0.4">
      <c r="A125" s="812" t="s">
        <v>25</v>
      </c>
      <c r="B125" s="610" t="s">
        <v>13391</v>
      </c>
      <c r="C125" s="611" t="s">
        <v>13392</v>
      </c>
      <c r="D125" s="813" t="s">
        <v>13393</v>
      </c>
    </row>
    <row r="126" spans="1:4" ht="30" x14ac:dyDescent="0.4">
      <c r="A126" s="812" t="s">
        <v>28</v>
      </c>
      <c r="B126" s="610" t="s">
        <v>13396</v>
      </c>
      <c r="C126" s="611" t="s">
        <v>13397</v>
      </c>
      <c r="D126" s="813" t="s">
        <v>13398</v>
      </c>
    </row>
    <row r="127" spans="1:4" ht="30" x14ac:dyDescent="0.4">
      <c r="A127" s="812" t="s">
        <v>31</v>
      </c>
      <c r="B127" s="610" t="s">
        <v>13418</v>
      </c>
      <c r="C127" s="611" t="s">
        <v>13419</v>
      </c>
      <c r="D127" s="813" t="s">
        <v>13420</v>
      </c>
    </row>
    <row r="128" spans="1:4" ht="30" x14ac:dyDescent="0.4">
      <c r="A128" s="812" t="s">
        <v>34</v>
      </c>
      <c r="B128" s="610" t="s">
        <v>13456</v>
      </c>
      <c r="C128" s="611" t="s">
        <v>13457</v>
      </c>
      <c r="D128" s="813" t="s">
        <v>13458</v>
      </c>
    </row>
    <row r="129" spans="1:4" ht="30" x14ac:dyDescent="0.4">
      <c r="A129" s="812" t="s">
        <v>37</v>
      </c>
      <c r="B129" s="610" t="s">
        <v>13529</v>
      </c>
      <c r="C129" s="611" t="s">
        <v>13530</v>
      </c>
      <c r="D129" s="813" t="s">
        <v>13531</v>
      </c>
    </row>
    <row r="130" spans="1:4" ht="30" x14ac:dyDescent="0.4">
      <c r="A130" s="812" t="s">
        <v>39</v>
      </c>
      <c r="B130" s="610" t="s">
        <v>13567</v>
      </c>
      <c r="C130" s="611" t="s">
        <v>13568</v>
      </c>
      <c r="D130" s="813" t="s">
        <v>13569</v>
      </c>
    </row>
    <row r="131" spans="1:4" ht="30" x14ac:dyDescent="0.4">
      <c r="A131" s="812" t="s">
        <v>42</v>
      </c>
      <c r="B131" s="610" t="s">
        <v>13581</v>
      </c>
      <c r="C131" s="611" t="s">
        <v>13582</v>
      </c>
      <c r="D131" s="813" t="s">
        <v>13583</v>
      </c>
    </row>
    <row r="132" spans="1:4" ht="30" x14ac:dyDescent="0.4">
      <c r="A132" s="812" t="s">
        <v>45</v>
      </c>
      <c r="B132" s="610" t="s">
        <v>13630</v>
      </c>
      <c r="C132" s="611" t="s">
        <v>13631</v>
      </c>
      <c r="D132" s="813" t="s">
        <v>13632</v>
      </c>
    </row>
    <row r="133" spans="1:4" ht="30" x14ac:dyDescent="0.4">
      <c r="A133" s="812" t="s">
        <v>48</v>
      </c>
      <c r="B133" s="610" t="s">
        <v>14359</v>
      </c>
      <c r="C133" s="611" t="s">
        <v>13654</v>
      </c>
      <c r="D133" s="813" t="s">
        <v>13655</v>
      </c>
    </row>
    <row r="134" spans="1:4" ht="30" x14ac:dyDescent="0.4">
      <c r="A134" s="812" t="s">
        <v>51</v>
      </c>
      <c r="B134" s="610"/>
      <c r="C134" s="611"/>
      <c r="D134" s="813"/>
    </row>
    <row r="135" spans="1:4" ht="30" x14ac:dyDescent="0.4">
      <c r="A135" s="812" t="s">
        <v>54</v>
      </c>
      <c r="B135" s="610" t="s">
        <v>13679</v>
      </c>
      <c r="C135" s="611" t="s">
        <v>13680</v>
      </c>
      <c r="D135" s="813" t="s">
        <v>13681</v>
      </c>
    </row>
    <row r="136" spans="1:4" ht="30" x14ac:dyDescent="0.4">
      <c r="A136" s="812" t="s">
        <v>56</v>
      </c>
      <c r="B136" s="610" t="s">
        <v>13691</v>
      </c>
      <c r="C136" s="611" t="s">
        <v>13692</v>
      </c>
      <c r="D136" s="813" t="s">
        <v>13693</v>
      </c>
    </row>
    <row r="137" spans="1:4" ht="30" x14ac:dyDescent="0.4">
      <c r="A137" s="812" t="s">
        <v>59</v>
      </c>
      <c r="B137" s="610" t="s">
        <v>13698</v>
      </c>
      <c r="C137" s="611" t="s">
        <v>13699</v>
      </c>
      <c r="D137" s="813" t="s">
        <v>13700</v>
      </c>
    </row>
    <row r="138" spans="1:4" ht="30" x14ac:dyDescent="0.4">
      <c r="A138" s="812" t="s">
        <v>62</v>
      </c>
      <c r="B138" s="610" t="s">
        <v>13804</v>
      </c>
      <c r="C138" s="611" t="s">
        <v>13805</v>
      </c>
      <c r="D138" s="813" t="s">
        <v>13806</v>
      </c>
    </row>
    <row r="139" spans="1:4" ht="30" x14ac:dyDescent="0.4">
      <c r="A139" s="812" t="s">
        <v>65</v>
      </c>
      <c r="B139" s="610" t="s">
        <v>13838</v>
      </c>
      <c r="C139" s="611" t="s">
        <v>13839</v>
      </c>
      <c r="D139" s="813" t="s">
        <v>13840</v>
      </c>
    </row>
    <row r="140" spans="1:4" ht="30" x14ac:dyDescent="0.4">
      <c r="A140" s="812" t="s">
        <v>68</v>
      </c>
      <c r="B140" s="610" t="s">
        <v>13885</v>
      </c>
      <c r="C140" s="611" t="s">
        <v>13886</v>
      </c>
      <c r="D140" s="813" t="s">
        <v>13887</v>
      </c>
    </row>
    <row r="141" spans="1:4" ht="30" x14ac:dyDescent="0.4">
      <c r="A141" s="812" t="s">
        <v>71</v>
      </c>
      <c r="B141" s="610" t="s">
        <v>13890</v>
      </c>
      <c r="C141" s="611" t="s">
        <v>13891</v>
      </c>
      <c r="D141" s="813" t="s">
        <v>13892</v>
      </c>
    </row>
    <row r="142" spans="1:4" ht="30" x14ac:dyDescent="0.4">
      <c r="A142" s="812" t="s">
        <v>74</v>
      </c>
      <c r="B142" s="610" t="s">
        <v>13952</v>
      </c>
      <c r="C142" s="611" t="s">
        <v>13953</v>
      </c>
      <c r="D142" s="813" t="s">
        <v>13954</v>
      </c>
    </row>
    <row r="143" spans="1:4" ht="30" x14ac:dyDescent="0.4">
      <c r="A143" s="812" t="s">
        <v>77</v>
      </c>
      <c r="B143" s="610" t="s">
        <v>13958</v>
      </c>
      <c r="C143" s="611" t="s">
        <v>13959</v>
      </c>
      <c r="D143" s="813" t="s">
        <v>13960</v>
      </c>
    </row>
    <row r="144" spans="1:4" ht="30" x14ac:dyDescent="0.4">
      <c r="A144" s="812" t="s">
        <v>80</v>
      </c>
      <c r="B144" s="610" t="s">
        <v>13977</v>
      </c>
      <c r="C144" s="611" t="s">
        <v>13978</v>
      </c>
      <c r="D144" s="813" t="s">
        <v>13979</v>
      </c>
    </row>
    <row r="145" spans="1:4" ht="30" x14ac:dyDescent="0.4">
      <c r="A145" s="812" t="s">
        <v>83</v>
      </c>
      <c r="B145" s="610" t="s">
        <v>13983</v>
      </c>
      <c r="C145" s="611" t="s">
        <v>13984</v>
      </c>
      <c r="D145" s="813" t="s">
        <v>13985</v>
      </c>
    </row>
    <row r="146" spans="1:4" ht="30" x14ac:dyDescent="0.4">
      <c r="A146" s="812" t="s">
        <v>86</v>
      </c>
      <c r="B146" s="610" t="s">
        <v>14007</v>
      </c>
      <c r="C146" s="611" t="s">
        <v>14008</v>
      </c>
      <c r="D146" s="813" t="s">
        <v>14009</v>
      </c>
    </row>
    <row r="147" spans="1:4" ht="30" x14ac:dyDescent="0.4">
      <c r="A147" s="812" t="s">
        <v>89</v>
      </c>
      <c r="B147" s="610" t="s">
        <v>14013</v>
      </c>
      <c r="C147" s="611" t="s">
        <v>14014</v>
      </c>
      <c r="D147" s="813" t="s">
        <v>14015</v>
      </c>
    </row>
    <row r="148" spans="1:4" ht="30" x14ac:dyDescent="0.4">
      <c r="A148" s="812" t="s">
        <v>92</v>
      </c>
      <c r="B148" s="610" t="s">
        <v>14019</v>
      </c>
      <c r="C148" s="611" t="s">
        <v>14020</v>
      </c>
      <c r="D148" s="813" t="s">
        <v>14021</v>
      </c>
    </row>
    <row r="149" spans="1:4" ht="30" x14ac:dyDescent="0.4">
      <c r="A149" s="812" t="s">
        <v>95</v>
      </c>
      <c r="B149" s="610" t="s">
        <v>14067</v>
      </c>
      <c r="C149" s="611" t="s">
        <v>14068</v>
      </c>
      <c r="D149" s="813" t="s">
        <v>14069</v>
      </c>
    </row>
    <row r="150" spans="1:4" ht="30" x14ac:dyDescent="0.4">
      <c r="A150" s="812" t="s">
        <v>97</v>
      </c>
      <c r="B150" s="610" t="s">
        <v>14073</v>
      </c>
      <c r="C150" s="611" t="s">
        <v>14074</v>
      </c>
      <c r="D150" s="813" t="s">
        <v>14075</v>
      </c>
    </row>
    <row r="151" spans="1:4" ht="30" x14ac:dyDescent="0.4">
      <c r="A151" s="812" t="s">
        <v>100</v>
      </c>
      <c r="B151" s="610" t="s">
        <v>14360</v>
      </c>
      <c r="C151" s="611" t="s">
        <v>14079</v>
      </c>
      <c r="D151" s="813" t="s">
        <v>14080</v>
      </c>
    </row>
    <row r="152" spans="1:4" ht="30" x14ac:dyDescent="0.4">
      <c r="A152" s="812" t="s">
        <v>103</v>
      </c>
      <c r="B152" s="610" t="s">
        <v>14089</v>
      </c>
      <c r="C152" s="611" t="s">
        <v>14090</v>
      </c>
      <c r="D152" s="813" t="s">
        <v>14091</v>
      </c>
    </row>
    <row r="153" spans="1:4" ht="30" x14ac:dyDescent="0.4">
      <c r="A153" s="812" t="s">
        <v>106</v>
      </c>
      <c r="B153" s="610" t="s">
        <v>14361</v>
      </c>
      <c r="C153" s="611" t="s">
        <v>14097</v>
      </c>
      <c r="D153" s="813" t="s">
        <v>14098</v>
      </c>
    </row>
    <row r="154" spans="1:4" ht="30" x14ac:dyDescent="0.4">
      <c r="A154" s="812" t="s">
        <v>109</v>
      </c>
      <c r="B154" s="610" t="s">
        <v>14362</v>
      </c>
      <c r="C154" s="611" t="s">
        <v>14121</v>
      </c>
      <c r="D154" s="813" t="s">
        <v>14122</v>
      </c>
    </row>
    <row r="155" spans="1:4" ht="30" x14ac:dyDescent="0.4">
      <c r="A155" s="812" t="s">
        <v>112</v>
      </c>
      <c r="B155" s="610" t="s">
        <v>14158</v>
      </c>
      <c r="C155" s="611" t="s">
        <v>14159</v>
      </c>
      <c r="D155" s="813" t="s">
        <v>14160</v>
      </c>
    </row>
    <row r="156" spans="1:4" ht="30" x14ac:dyDescent="0.4">
      <c r="A156" s="812" t="s">
        <v>115</v>
      </c>
      <c r="B156" s="610" t="s">
        <v>14176</v>
      </c>
      <c r="C156" s="611" t="s">
        <v>14177</v>
      </c>
      <c r="D156" s="813" t="s">
        <v>14178</v>
      </c>
    </row>
    <row r="157" spans="1:4" ht="30" x14ac:dyDescent="0.4">
      <c r="A157" s="812" t="s">
        <v>117</v>
      </c>
      <c r="B157" s="610" t="s">
        <v>14226</v>
      </c>
      <c r="C157" s="611" t="s">
        <v>14227</v>
      </c>
      <c r="D157" s="813" t="s">
        <v>14228</v>
      </c>
    </row>
    <row r="158" spans="1:4" ht="30" x14ac:dyDescent="0.4">
      <c r="A158" s="812" t="s">
        <v>120</v>
      </c>
      <c r="B158" s="610" t="s">
        <v>14363</v>
      </c>
      <c r="C158" s="611" t="s">
        <v>14272</v>
      </c>
      <c r="D158" s="813" t="s">
        <v>14273</v>
      </c>
    </row>
    <row r="159" spans="1:4" ht="30" hidden="1" x14ac:dyDescent="0.4">
      <c r="A159" s="812" t="s">
        <v>123</v>
      </c>
      <c r="B159" s="610"/>
      <c r="C159" s="611"/>
      <c r="D159" s="813"/>
    </row>
    <row r="160" spans="1:4" ht="30" hidden="1" x14ac:dyDescent="0.4">
      <c r="A160" s="812" t="s">
        <v>126</v>
      </c>
      <c r="B160" s="610"/>
      <c r="C160" s="611"/>
      <c r="D160" s="813"/>
    </row>
    <row r="161" spans="1:4" ht="30" hidden="1" x14ac:dyDescent="0.4">
      <c r="A161" s="812" t="s">
        <v>129</v>
      </c>
      <c r="B161" s="610"/>
      <c r="C161" s="612"/>
      <c r="D161" s="813"/>
    </row>
    <row r="162" spans="1:4" ht="30" hidden="1" x14ac:dyDescent="0.4">
      <c r="A162" s="812" t="s">
        <v>132</v>
      </c>
      <c r="B162" s="610"/>
      <c r="C162" s="612"/>
      <c r="D162" s="813"/>
    </row>
    <row r="163" spans="1:4" ht="30" x14ac:dyDescent="0.4">
      <c r="A163" s="812" t="s">
        <v>135</v>
      </c>
      <c r="B163" s="610" t="s">
        <v>14327</v>
      </c>
      <c r="C163" s="611" t="s">
        <v>14328</v>
      </c>
      <c r="D163" s="813" t="s">
        <v>14329</v>
      </c>
    </row>
    <row r="164" spans="1:4" ht="30" x14ac:dyDescent="0.4">
      <c r="A164" s="812" t="s">
        <v>138</v>
      </c>
      <c r="B164" s="610" t="s">
        <v>14364</v>
      </c>
      <c r="C164" s="611" t="s">
        <v>14339</v>
      </c>
      <c r="D164" s="813" t="s">
        <v>14340</v>
      </c>
    </row>
    <row r="165" spans="1:4" ht="18" x14ac:dyDescent="0.25">
      <c r="A165" s="956"/>
    </row>
    <row r="166" spans="1:4" ht="27.75" x14ac:dyDescent="0.4">
      <c r="A166" s="1337" t="s">
        <v>8226</v>
      </c>
      <c r="B166" s="1337"/>
      <c r="C166" s="1337"/>
      <c r="D166" s="1337"/>
    </row>
    <row r="167" spans="1:4" ht="30" x14ac:dyDescent="0.4">
      <c r="A167" s="877" t="s">
        <v>4</v>
      </c>
      <c r="B167" s="881" t="s">
        <v>13050</v>
      </c>
      <c r="C167" s="882" t="s">
        <v>13051</v>
      </c>
      <c r="D167" s="880" t="s">
        <v>13052</v>
      </c>
    </row>
    <row r="168" spans="1:4" ht="30" x14ac:dyDescent="0.4">
      <c r="A168" s="877" t="s">
        <v>7</v>
      </c>
      <c r="B168" s="881" t="s">
        <v>13056</v>
      </c>
      <c r="C168" s="882" t="s">
        <v>13057</v>
      </c>
      <c r="D168" s="880" t="s">
        <v>13058</v>
      </c>
    </row>
    <row r="169" spans="1:4" ht="30" x14ac:dyDescent="0.4">
      <c r="A169" s="877" t="s">
        <v>9</v>
      </c>
      <c r="B169" s="878" t="s">
        <v>13070</v>
      </c>
      <c r="C169" s="879" t="s">
        <v>13071</v>
      </c>
      <c r="D169" s="880" t="s">
        <v>13072</v>
      </c>
    </row>
    <row r="170" spans="1:4" ht="30" x14ac:dyDescent="0.4">
      <c r="A170" s="877" t="s">
        <v>11</v>
      </c>
      <c r="B170" s="878" t="s">
        <v>14365</v>
      </c>
      <c r="C170" s="879" t="s">
        <v>13077</v>
      </c>
      <c r="D170" s="880" t="s">
        <v>13078</v>
      </c>
    </row>
    <row r="171" spans="1:4" ht="30" x14ac:dyDescent="0.4">
      <c r="A171" s="877" t="s">
        <v>13</v>
      </c>
      <c r="B171" s="878" t="s">
        <v>14366</v>
      </c>
      <c r="C171" s="879" t="s">
        <v>13089</v>
      </c>
      <c r="D171" s="880" t="s">
        <v>13090</v>
      </c>
    </row>
    <row r="172" spans="1:4" ht="30" x14ac:dyDescent="0.4">
      <c r="A172" s="877" t="s">
        <v>16</v>
      </c>
      <c r="B172" s="878" t="s">
        <v>13107</v>
      </c>
      <c r="C172" s="879" t="s">
        <v>13108</v>
      </c>
      <c r="D172" s="880" t="s">
        <v>13109</v>
      </c>
    </row>
    <row r="173" spans="1:4" ht="30" x14ac:dyDescent="0.4">
      <c r="A173" s="877" t="s">
        <v>19</v>
      </c>
      <c r="B173" s="878" t="s">
        <v>13241</v>
      </c>
      <c r="C173" s="879" t="s">
        <v>13242</v>
      </c>
      <c r="D173" s="880" t="s">
        <v>13243</v>
      </c>
    </row>
    <row r="174" spans="1:4" ht="30" x14ac:dyDescent="0.4">
      <c r="A174" s="877" t="s">
        <v>22</v>
      </c>
      <c r="B174" s="878" t="s">
        <v>14367</v>
      </c>
      <c r="C174" s="879" t="s">
        <v>13253</v>
      </c>
      <c r="D174" s="880" t="s">
        <v>13254</v>
      </c>
    </row>
    <row r="175" spans="1:4" ht="30" x14ac:dyDescent="0.4">
      <c r="A175" s="877" t="s">
        <v>25</v>
      </c>
      <c r="B175" s="881" t="s">
        <v>13424</v>
      </c>
      <c r="C175" s="882" t="s">
        <v>13425</v>
      </c>
      <c r="D175" s="880" t="s">
        <v>13426</v>
      </c>
    </row>
    <row r="176" spans="1:4" ht="30" x14ac:dyDescent="0.4">
      <c r="A176" s="877" t="s">
        <v>28</v>
      </c>
      <c r="B176" s="881" t="s">
        <v>13430</v>
      </c>
      <c r="C176" s="882" t="s">
        <v>13431</v>
      </c>
      <c r="D176" s="880" t="s">
        <v>13432</v>
      </c>
    </row>
    <row r="177" spans="1:5" ht="30" x14ac:dyDescent="0.4">
      <c r="A177" s="877" t="s">
        <v>31</v>
      </c>
      <c r="B177" s="881" t="s">
        <v>13463</v>
      </c>
      <c r="C177" s="882" t="s">
        <v>13464</v>
      </c>
      <c r="D177" s="880" t="s">
        <v>13465</v>
      </c>
    </row>
    <row r="178" spans="1:5" ht="30" x14ac:dyDescent="0.4">
      <c r="A178" s="877" t="s">
        <v>34</v>
      </c>
      <c r="B178" s="881" t="s">
        <v>13475</v>
      </c>
      <c r="C178" s="882" t="s">
        <v>13476</v>
      </c>
      <c r="D178" s="880" t="s">
        <v>13477</v>
      </c>
    </row>
    <row r="179" spans="1:5" ht="30" x14ac:dyDescent="0.4">
      <c r="A179" s="877" t="s">
        <v>37</v>
      </c>
      <c r="B179" s="881" t="s">
        <v>13481</v>
      </c>
      <c r="C179" s="882" t="s">
        <v>13482</v>
      </c>
      <c r="D179" s="880" t="s">
        <v>13483</v>
      </c>
    </row>
    <row r="180" spans="1:5" ht="30" x14ac:dyDescent="0.4">
      <c r="A180" s="877" t="s">
        <v>39</v>
      </c>
      <c r="B180" s="881" t="s">
        <v>13487</v>
      </c>
      <c r="C180" s="882" t="s">
        <v>13488</v>
      </c>
      <c r="D180" s="880" t="s">
        <v>13489</v>
      </c>
    </row>
    <row r="181" spans="1:5" ht="30" x14ac:dyDescent="0.4">
      <c r="A181" s="877" t="s">
        <v>42</v>
      </c>
      <c r="B181" s="881" t="s">
        <v>13499</v>
      </c>
      <c r="C181" s="882" t="s">
        <v>13500</v>
      </c>
      <c r="D181" s="880" t="s">
        <v>13501</v>
      </c>
    </row>
    <row r="182" spans="1:5" ht="30" x14ac:dyDescent="0.4">
      <c r="A182" s="877" t="s">
        <v>45</v>
      </c>
      <c r="B182" s="881" t="s">
        <v>13505</v>
      </c>
      <c r="C182" s="882" t="s">
        <v>13506</v>
      </c>
      <c r="D182" s="880" t="s">
        <v>13507</v>
      </c>
    </row>
    <row r="183" spans="1:5" ht="30" x14ac:dyDescent="0.4">
      <c r="A183" s="877" t="s">
        <v>48</v>
      </c>
      <c r="B183" s="881" t="s">
        <v>13517</v>
      </c>
      <c r="C183" s="882" t="s">
        <v>13518</v>
      </c>
      <c r="D183" s="880" t="s">
        <v>13519</v>
      </c>
      <c r="E183" s="49"/>
    </row>
    <row r="184" spans="1:5" ht="30" x14ac:dyDescent="0.4">
      <c r="A184" s="877" t="s">
        <v>51</v>
      </c>
      <c r="B184" s="881" t="s">
        <v>13550</v>
      </c>
      <c r="C184" s="882" t="s">
        <v>13551</v>
      </c>
      <c r="D184" s="880" t="s">
        <v>13552</v>
      </c>
      <c r="E184" s="49"/>
    </row>
    <row r="185" spans="1:5" ht="30" x14ac:dyDescent="0.4">
      <c r="A185" s="877" t="s">
        <v>54</v>
      </c>
      <c r="B185" s="881" t="s">
        <v>13592</v>
      </c>
      <c r="C185" s="882" t="s">
        <v>13593</v>
      </c>
      <c r="D185" s="880" t="s">
        <v>13594</v>
      </c>
    </row>
    <row r="186" spans="1:5" ht="30" x14ac:dyDescent="0.4">
      <c r="A186" s="877" t="s">
        <v>56</v>
      </c>
      <c r="B186" s="881" t="s">
        <v>13618</v>
      </c>
      <c r="C186" s="882" t="s">
        <v>13619</v>
      </c>
      <c r="D186" s="880" t="s">
        <v>13620</v>
      </c>
    </row>
    <row r="187" spans="1:5" ht="30" x14ac:dyDescent="0.4">
      <c r="A187" s="877" t="s">
        <v>59</v>
      </c>
      <c r="B187" s="881" t="s">
        <v>13643</v>
      </c>
      <c r="C187" s="882" t="s">
        <v>13644</v>
      </c>
      <c r="D187" s="880" t="s">
        <v>13645</v>
      </c>
    </row>
    <row r="188" spans="1:5" ht="30" x14ac:dyDescent="0.4">
      <c r="A188" s="877" t="s">
        <v>62</v>
      </c>
      <c r="B188" s="881" t="s">
        <v>13643</v>
      </c>
      <c r="C188" s="882" t="s">
        <v>13649</v>
      </c>
      <c r="D188" s="880" t="s">
        <v>13650</v>
      </c>
    </row>
    <row r="189" spans="1:5" ht="30" x14ac:dyDescent="0.4">
      <c r="A189" s="877" t="s">
        <v>65</v>
      </c>
      <c r="B189" s="881" t="s">
        <v>13762</v>
      </c>
      <c r="C189" s="882" t="s">
        <v>13763</v>
      </c>
      <c r="D189" s="880" t="s">
        <v>13764</v>
      </c>
    </row>
    <row r="190" spans="1:5" ht="30" x14ac:dyDescent="0.4">
      <c r="A190" s="877" t="s">
        <v>68</v>
      </c>
      <c r="B190" s="881" t="s">
        <v>13810</v>
      </c>
      <c r="C190" s="882" t="s">
        <v>13811</v>
      </c>
      <c r="D190" s="880" t="s">
        <v>13812</v>
      </c>
    </row>
    <row r="191" spans="1:5" ht="30" x14ac:dyDescent="0.4">
      <c r="A191" s="877" t="s">
        <v>71</v>
      </c>
      <c r="B191" s="881" t="s">
        <v>14368</v>
      </c>
      <c r="C191" s="882" t="s">
        <v>13845</v>
      </c>
      <c r="D191" s="880" t="s">
        <v>13846</v>
      </c>
    </row>
    <row r="192" spans="1:5" ht="30" x14ac:dyDescent="0.4">
      <c r="A192" s="877" t="s">
        <v>74</v>
      </c>
      <c r="B192" s="881" t="s">
        <v>13852</v>
      </c>
      <c r="C192" s="882" t="s">
        <v>13853</v>
      </c>
      <c r="D192" s="880" t="s">
        <v>13854</v>
      </c>
    </row>
    <row r="193" spans="1:4" ht="30" x14ac:dyDescent="0.4">
      <c r="A193" s="877" t="s">
        <v>77</v>
      </c>
      <c r="B193" s="881" t="s">
        <v>13858</v>
      </c>
      <c r="C193" s="882" t="s">
        <v>13859</v>
      </c>
      <c r="D193" s="880" t="s">
        <v>13860</v>
      </c>
    </row>
    <row r="194" spans="1:4" ht="30" x14ac:dyDescent="0.4">
      <c r="A194" s="877" t="s">
        <v>80</v>
      </c>
      <c r="B194" s="881" t="s">
        <v>13863</v>
      </c>
      <c r="C194" s="882" t="s">
        <v>13864</v>
      </c>
      <c r="D194" s="880" t="s">
        <v>13865</v>
      </c>
    </row>
    <row r="195" spans="1:4" ht="30" x14ac:dyDescent="0.4">
      <c r="A195" s="877" t="s">
        <v>83</v>
      </c>
      <c r="B195" s="881" t="s">
        <v>13868</v>
      </c>
      <c r="C195" s="882" t="s">
        <v>13869</v>
      </c>
      <c r="D195" s="880" t="s">
        <v>13870</v>
      </c>
    </row>
    <row r="196" spans="1:4" ht="30" x14ac:dyDescent="0.4">
      <c r="A196" s="877" t="s">
        <v>86</v>
      </c>
      <c r="B196" s="881" t="s">
        <v>13896</v>
      </c>
      <c r="C196" s="882" t="s">
        <v>13897</v>
      </c>
      <c r="D196" s="880" t="s">
        <v>13898</v>
      </c>
    </row>
    <row r="197" spans="1:4" ht="30" x14ac:dyDescent="0.4">
      <c r="A197" s="877" t="s">
        <v>89</v>
      </c>
      <c r="B197" s="881" t="s">
        <v>13908</v>
      </c>
      <c r="C197" s="882" t="s">
        <v>13909</v>
      </c>
      <c r="D197" s="880" t="s">
        <v>13910</v>
      </c>
    </row>
    <row r="198" spans="1:4" ht="30" x14ac:dyDescent="0.4">
      <c r="A198" s="877" t="s">
        <v>92</v>
      </c>
      <c r="B198" s="881" t="s">
        <v>13913</v>
      </c>
      <c r="C198" s="882" t="s">
        <v>13914</v>
      </c>
      <c r="D198" s="880" t="s">
        <v>13915</v>
      </c>
    </row>
    <row r="199" spans="1:4" ht="30" x14ac:dyDescent="0.4">
      <c r="A199" s="877" t="s">
        <v>95</v>
      </c>
      <c r="B199" s="881" t="s">
        <v>13918</v>
      </c>
      <c r="C199" s="882" t="s">
        <v>13919</v>
      </c>
      <c r="D199" s="880" t="s">
        <v>13920</v>
      </c>
    </row>
    <row r="200" spans="1:4" ht="30" x14ac:dyDescent="0.4">
      <c r="A200" s="877" t="s">
        <v>97</v>
      </c>
      <c r="B200" s="881" t="s">
        <v>13923</v>
      </c>
      <c r="C200" s="882" t="s">
        <v>13924</v>
      </c>
      <c r="D200" s="880" t="s">
        <v>13925</v>
      </c>
    </row>
    <row r="201" spans="1:4" ht="30" x14ac:dyDescent="0.4">
      <c r="A201" s="877" t="s">
        <v>100</v>
      </c>
      <c r="B201" s="881" t="s">
        <v>13928</v>
      </c>
      <c r="C201" s="882" t="s">
        <v>13929</v>
      </c>
      <c r="D201" s="880" t="s">
        <v>13930</v>
      </c>
    </row>
    <row r="202" spans="1:4" ht="30" x14ac:dyDescent="0.4">
      <c r="A202" s="877" t="s">
        <v>103</v>
      </c>
      <c r="B202" s="881" t="s">
        <v>13934</v>
      </c>
      <c r="C202" s="882" t="s">
        <v>13935</v>
      </c>
      <c r="D202" s="880" t="s">
        <v>13936</v>
      </c>
    </row>
    <row r="203" spans="1:4" ht="30" x14ac:dyDescent="0.4">
      <c r="A203" s="877" t="s">
        <v>106</v>
      </c>
      <c r="B203" s="881" t="s">
        <v>14369</v>
      </c>
      <c r="C203" s="882" t="s">
        <v>13947</v>
      </c>
      <c r="D203" s="880" t="s">
        <v>13948</v>
      </c>
    </row>
    <row r="204" spans="1:4" ht="30" x14ac:dyDescent="0.4">
      <c r="A204" s="877" t="s">
        <v>109</v>
      </c>
      <c r="B204" s="881" t="s">
        <v>13965</v>
      </c>
      <c r="C204" s="882" t="s">
        <v>13966</v>
      </c>
      <c r="D204" s="880" t="s">
        <v>13967</v>
      </c>
    </row>
    <row r="205" spans="1:4" ht="30" x14ac:dyDescent="0.4">
      <c r="A205" s="877" t="s">
        <v>112</v>
      </c>
      <c r="B205" s="881" t="s">
        <v>14001</v>
      </c>
      <c r="C205" s="882" t="s">
        <v>14002</v>
      </c>
      <c r="D205" s="880" t="s">
        <v>14003</v>
      </c>
    </row>
    <row r="206" spans="1:4" ht="30" x14ac:dyDescent="0.4">
      <c r="A206" s="877" t="s">
        <v>115</v>
      </c>
      <c r="B206" s="881" t="s">
        <v>14025</v>
      </c>
      <c r="C206" s="882" t="s">
        <v>14026</v>
      </c>
      <c r="D206" s="880" t="s">
        <v>14027</v>
      </c>
    </row>
    <row r="207" spans="1:4" ht="30" x14ac:dyDescent="0.4">
      <c r="A207" s="877" t="s">
        <v>117</v>
      </c>
      <c r="B207" s="881" t="s">
        <v>14030</v>
      </c>
      <c r="C207" s="882" t="s">
        <v>14031</v>
      </c>
      <c r="D207" s="880" t="s">
        <v>14032</v>
      </c>
    </row>
    <row r="208" spans="1:4" ht="30" x14ac:dyDescent="0.4">
      <c r="A208" s="877" t="s">
        <v>120</v>
      </c>
      <c r="B208" s="881" t="s">
        <v>14035</v>
      </c>
      <c r="C208" s="882" t="s">
        <v>14036</v>
      </c>
      <c r="D208" s="880" t="s">
        <v>14037</v>
      </c>
    </row>
    <row r="209" spans="1:4" ht="30" x14ac:dyDescent="0.4">
      <c r="A209" s="877" t="s">
        <v>123</v>
      </c>
      <c r="B209" s="881" t="s">
        <v>14040</v>
      </c>
      <c r="C209" s="882" t="s">
        <v>14041</v>
      </c>
      <c r="D209" s="880" t="s">
        <v>14042</v>
      </c>
    </row>
    <row r="210" spans="1:4" ht="30" x14ac:dyDescent="0.4">
      <c r="A210" s="877" t="s">
        <v>126</v>
      </c>
      <c r="B210" s="881" t="s">
        <v>14046</v>
      </c>
      <c r="C210" s="882" t="s">
        <v>14047</v>
      </c>
      <c r="D210" s="880" t="s">
        <v>14048</v>
      </c>
    </row>
    <row r="211" spans="1:4" ht="30" x14ac:dyDescent="0.4">
      <c r="A211" s="877" t="s">
        <v>129</v>
      </c>
      <c r="B211" s="881" t="s">
        <v>14370</v>
      </c>
      <c r="C211" s="882" t="s">
        <v>14053</v>
      </c>
      <c r="D211" s="880" t="s">
        <v>14054</v>
      </c>
    </row>
    <row r="212" spans="1:4" ht="30" x14ac:dyDescent="0.4">
      <c r="A212" s="877" t="s">
        <v>132</v>
      </c>
      <c r="B212" s="881" t="s">
        <v>14103</v>
      </c>
      <c r="C212" s="882" t="s">
        <v>14104</v>
      </c>
      <c r="D212" s="880" t="s">
        <v>14105</v>
      </c>
    </row>
    <row r="213" spans="1:4" ht="30" x14ac:dyDescent="0.4">
      <c r="A213" s="877" t="s">
        <v>135</v>
      </c>
      <c r="B213" s="881" t="s">
        <v>14152</v>
      </c>
      <c r="C213" s="882" t="s">
        <v>14153</v>
      </c>
      <c r="D213" s="880" t="s">
        <v>14154</v>
      </c>
    </row>
    <row r="214" spans="1:4" ht="30" x14ac:dyDescent="0.4">
      <c r="A214" s="877" t="s">
        <v>138</v>
      </c>
      <c r="B214" s="881" t="s">
        <v>14182</v>
      </c>
      <c r="C214" s="882" t="s">
        <v>14183</v>
      </c>
      <c r="D214" s="880" t="s">
        <v>14184</v>
      </c>
    </row>
    <row r="215" spans="1:4" ht="30" x14ac:dyDescent="0.4">
      <c r="A215" s="877" t="s">
        <v>141</v>
      </c>
      <c r="B215" s="881" t="s">
        <v>14371</v>
      </c>
      <c r="C215" s="882" t="s">
        <v>14211</v>
      </c>
      <c r="D215" s="880" t="s">
        <v>14212</v>
      </c>
    </row>
    <row r="216" spans="1:4" ht="30" x14ac:dyDescent="0.4">
      <c r="A216" s="877" t="s">
        <v>143</v>
      </c>
      <c r="B216" s="881" t="s">
        <v>14221</v>
      </c>
      <c r="C216" s="882" t="s">
        <v>14222</v>
      </c>
      <c r="D216" s="880" t="s">
        <v>14223</v>
      </c>
    </row>
    <row r="217" spans="1:4" ht="30" x14ac:dyDescent="0.4">
      <c r="A217" s="877" t="s">
        <v>145</v>
      </c>
      <c r="B217" s="881" t="s">
        <v>14238</v>
      </c>
      <c r="C217" s="882" t="s">
        <v>14239</v>
      </c>
      <c r="D217" s="880" t="s">
        <v>14240</v>
      </c>
    </row>
    <row r="218" spans="1:4" ht="30" x14ac:dyDescent="0.4">
      <c r="A218" s="877" t="s">
        <v>147</v>
      </c>
      <c r="B218" s="881" t="s">
        <v>14243</v>
      </c>
      <c r="C218" s="882" t="s">
        <v>14244</v>
      </c>
      <c r="D218" s="880" t="s">
        <v>14245</v>
      </c>
    </row>
    <row r="219" spans="1:4" ht="30" x14ac:dyDescent="0.4">
      <c r="A219" s="877" t="s">
        <v>150</v>
      </c>
      <c r="B219" s="881" t="s">
        <v>14248</v>
      </c>
      <c r="C219" s="882" t="s">
        <v>14249</v>
      </c>
      <c r="D219" s="880" t="s">
        <v>14250</v>
      </c>
    </row>
    <row r="220" spans="1:4" ht="30" x14ac:dyDescent="0.4">
      <c r="A220" s="877" t="s">
        <v>153</v>
      </c>
      <c r="B220" s="881" t="s">
        <v>14254</v>
      </c>
      <c r="C220" s="882" t="s">
        <v>14255</v>
      </c>
      <c r="D220" s="880" t="s">
        <v>14256</v>
      </c>
    </row>
    <row r="221" spans="1:4" ht="30" x14ac:dyDescent="0.4">
      <c r="A221" s="877" t="s">
        <v>156</v>
      </c>
      <c r="B221" s="881" t="s">
        <v>14372</v>
      </c>
      <c r="C221" s="882" t="s">
        <v>14290</v>
      </c>
      <c r="D221" s="880" t="s">
        <v>14291</v>
      </c>
    </row>
    <row r="222" spans="1:4" ht="30" x14ac:dyDescent="0.4">
      <c r="A222" s="877" t="s">
        <v>159</v>
      </c>
      <c r="B222" s="881" t="s">
        <v>14295</v>
      </c>
      <c r="C222" s="882" t="s">
        <v>14296</v>
      </c>
      <c r="D222" s="880" t="s">
        <v>14297</v>
      </c>
    </row>
    <row r="223" spans="1:4" ht="30" x14ac:dyDescent="0.4">
      <c r="A223" s="877" t="s">
        <v>162</v>
      </c>
      <c r="B223" s="881" t="s">
        <v>14307</v>
      </c>
      <c r="C223" s="882" t="s">
        <v>14308</v>
      </c>
      <c r="D223" s="880" t="s">
        <v>14309</v>
      </c>
    </row>
    <row r="224" spans="1:4" ht="30" x14ac:dyDescent="0.4">
      <c r="A224" s="877" t="s">
        <v>164</v>
      </c>
      <c r="B224" s="881" t="s">
        <v>14307</v>
      </c>
      <c r="C224" s="882" t="s">
        <v>14313</v>
      </c>
      <c r="D224" s="880" t="s">
        <v>14314</v>
      </c>
    </row>
    <row r="225" spans="1:4" ht="30" hidden="1" x14ac:dyDescent="0.4">
      <c r="A225" s="877"/>
      <c r="B225" s="881"/>
      <c r="C225" s="882"/>
      <c r="D225" s="880"/>
    </row>
    <row r="226" spans="1:4" ht="30" hidden="1" x14ac:dyDescent="0.4">
      <c r="A226" s="877"/>
      <c r="B226" s="881"/>
      <c r="C226" s="882"/>
      <c r="D226" s="880"/>
    </row>
    <row r="227" spans="1:4" ht="30" hidden="1" x14ac:dyDescent="0.4">
      <c r="A227" s="877"/>
      <c r="B227" s="881"/>
      <c r="C227" s="882"/>
      <c r="D227" s="880"/>
    </row>
    <row r="228" spans="1:4" ht="30" hidden="1" x14ac:dyDescent="0.4">
      <c r="A228" s="877"/>
      <c r="B228" s="881"/>
      <c r="C228" s="882"/>
      <c r="D228" s="880"/>
    </row>
    <row r="229" spans="1:4" ht="30" hidden="1" x14ac:dyDescent="0.4">
      <c r="A229" s="877"/>
      <c r="B229" s="881"/>
      <c r="C229" s="882"/>
      <c r="D229" s="880"/>
    </row>
    <row r="230" spans="1:4" ht="30" hidden="1" x14ac:dyDescent="0.4">
      <c r="A230" s="877"/>
      <c r="B230" s="881"/>
      <c r="C230" s="882"/>
      <c r="D230" s="880"/>
    </row>
    <row r="231" spans="1:4" ht="30" hidden="1" x14ac:dyDescent="0.4">
      <c r="A231" s="877"/>
      <c r="B231" s="881"/>
      <c r="C231" s="882"/>
      <c r="D231" s="880"/>
    </row>
    <row r="232" spans="1:4" ht="30" hidden="1" x14ac:dyDescent="0.4">
      <c r="A232" s="877"/>
      <c r="B232" s="881"/>
      <c r="C232" s="882"/>
      <c r="D232" s="880"/>
    </row>
    <row r="233" spans="1:4" ht="30" hidden="1" x14ac:dyDescent="0.4">
      <c r="A233" s="877"/>
      <c r="B233" s="881"/>
      <c r="C233" s="882"/>
      <c r="D233" s="880"/>
    </row>
    <row r="234" spans="1:4" ht="30" hidden="1" x14ac:dyDescent="0.4">
      <c r="A234" s="877"/>
      <c r="B234" s="881"/>
      <c r="C234" s="882"/>
      <c r="D234" s="880"/>
    </row>
    <row r="235" spans="1:4" ht="30" hidden="1" x14ac:dyDescent="0.4">
      <c r="A235" s="877"/>
      <c r="B235" s="881"/>
      <c r="C235" s="882"/>
      <c r="D235" s="880"/>
    </row>
    <row r="236" spans="1:4" ht="30" hidden="1" x14ac:dyDescent="0.4">
      <c r="A236" s="877"/>
      <c r="B236" s="881"/>
      <c r="C236" s="883"/>
      <c r="D236" s="880"/>
    </row>
    <row r="237" spans="1:4" ht="30" hidden="1" x14ac:dyDescent="0.4">
      <c r="A237" s="877"/>
      <c r="B237" s="881"/>
      <c r="C237" s="883"/>
      <c r="D237" s="880"/>
    </row>
    <row r="238" spans="1:4" ht="30" hidden="1" x14ac:dyDescent="0.4">
      <c r="A238" s="877"/>
      <c r="B238" s="881"/>
      <c r="C238" s="883"/>
      <c r="D238" s="880"/>
    </row>
    <row r="239" spans="1:4" ht="30" hidden="1" x14ac:dyDescent="0.4">
      <c r="A239" s="877"/>
      <c r="B239" s="881"/>
      <c r="C239" s="883"/>
      <c r="D239" s="880"/>
    </row>
    <row r="240" spans="1:4" ht="30" hidden="1" x14ac:dyDescent="0.4">
      <c r="A240" s="877"/>
      <c r="B240" s="881"/>
      <c r="C240" s="883"/>
      <c r="D240" s="880"/>
    </row>
    <row r="241" spans="1:4" ht="30" hidden="1" x14ac:dyDescent="0.4">
      <c r="A241" s="877"/>
      <c r="B241" s="881"/>
      <c r="C241" s="883"/>
      <c r="D241" s="880"/>
    </row>
    <row r="242" spans="1:4" ht="30" hidden="1" x14ac:dyDescent="0.4">
      <c r="A242" s="877"/>
      <c r="B242" s="881"/>
      <c r="C242" s="883"/>
      <c r="D242" s="880"/>
    </row>
    <row r="243" spans="1:4" ht="30" hidden="1" x14ac:dyDescent="0.4">
      <c r="A243" s="877"/>
      <c r="B243" s="881"/>
      <c r="C243" s="883"/>
      <c r="D243" s="880"/>
    </row>
    <row r="244" spans="1:4" ht="30" hidden="1" x14ac:dyDescent="0.4">
      <c r="A244" s="877"/>
      <c r="B244" s="881"/>
      <c r="C244" s="883"/>
      <c r="D244" s="880"/>
    </row>
    <row r="245" spans="1:4" ht="30" hidden="1" x14ac:dyDescent="0.4">
      <c r="A245" s="877"/>
      <c r="B245" s="881"/>
      <c r="C245" s="883"/>
      <c r="D245" s="880"/>
    </row>
    <row r="246" spans="1:4" ht="30" hidden="1" x14ac:dyDescent="0.4">
      <c r="A246" s="877"/>
      <c r="B246" s="881"/>
      <c r="C246" s="883"/>
      <c r="D246" s="880"/>
    </row>
    <row r="247" spans="1:4" ht="30" hidden="1" x14ac:dyDescent="0.4">
      <c r="A247" s="877"/>
      <c r="B247" s="881"/>
      <c r="C247" s="883"/>
      <c r="D247" s="880"/>
    </row>
    <row r="248" spans="1:4" ht="30" hidden="1" x14ac:dyDescent="0.4">
      <c r="A248" s="877"/>
      <c r="B248" s="881"/>
      <c r="C248" s="883"/>
      <c r="D248" s="880"/>
    </row>
    <row r="249" spans="1:4" ht="30" x14ac:dyDescent="0.4">
      <c r="A249" s="998" t="s">
        <v>167</v>
      </c>
      <c r="B249" s="881" t="s">
        <v>14343</v>
      </c>
      <c r="C249" s="882" t="s">
        <v>14344</v>
      </c>
      <c r="D249" s="880" t="s">
        <v>14345</v>
      </c>
    </row>
    <row r="250" spans="1:4" ht="30" x14ac:dyDescent="0.4">
      <c r="A250" s="998" t="s">
        <v>171</v>
      </c>
      <c r="B250" s="881" t="s">
        <v>14348</v>
      </c>
      <c r="C250" s="882" t="s">
        <v>14349</v>
      </c>
      <c r="D250" s="880" t="s">
        <v>14350</v>
      </c>
    </row>
    <row r="252" spans="1:4" ht="27.75" x14ac:dyDescent="0.4">
      <c r="A252" s="1338" t="s">
        <v>8219</v>
      </c>
      <c r="B252" s="1338"/>
      <c r="C252" s="1338"/>
      <c r="D252" s="1338"/>
    </row>
    <row r="253" spans="1:4" ht="30" x14ac:dyDescent="0.4">
      <c r="A253" s="726" t="s">
        <v>4</v>
      </c>
      <c r="B253" s="727" t="s">
        <v>13612</v>
      </c>
      <c r="C253" s="424" t="s">
        <v>13613</v>
      </c>
      <c r="D253" s="728" t="s">
        <v>13614</v>
      </c>
    </row>
    <row r="254" spans="1:4" ht="30" x14ac:dyDescent="0.4">
      <c r="A254" s="726" t="s">
        <v>7</v>
      </c>
      <c r="B254" s="727" t="s">
        <v>13685</v>
      </c>
      <c r="C254" s="424" t="s">
        <v>13686</v>
      </c>
      <c r="D254" s="728" t="s">
        <v>13687</v>
      </c>
    </row>
    <row r="255" spans="1:4" ht="30" x14ac:dyDescent="0.4">
      <c r="A255" s="726" t="s">
        <v>9</v>
      </c>
      <c r="B255" s="727" t="s">
        <v>14203</v>
      </c>
      <c r="C255" s="424" t="s">
        <v>14204</v>
      </c>
      <c r="D255" s="728" t="s">
        <v>14205</v>
      </c>
    </row>
    <row r="256" spans="1:4" ht="30" x14ac:dyDescent="0.4">
      <c r="A256" s="726" t="s">
        <v>11</v>
      </c>
      <c r="B256" s="727" t="s">
        <v>14216</v>
      </c>
      <c r="C256" s="424" t="s">
        <v>14217</v>
      </c>
      <c r="D256" s="728" t="s">
        <v>14218</v>
      </c>
    </row>
    <row r="257" spans="1:4" ht="30" x14ac:dyDescent="0.4">
      <c r="A257" s="726" t="s">
        <v>13</v>
      </c>
      <c r="B257" s="884" t="s">
        <v>14373</v>
      </c>
      <c r="C257" s="960" t="s">
        <v>13064</v>
      </c>
      <c r="D257" s="728" t="s">
        <v>13065</v>
      </c>
    </row>
    <row r="259" spans="1:4" ht="27.75" hidden="1" x14ac:dyDescent="0.4">
      <c r="A259" s="1334" t="s">
        <v>12983</v>
      </c>
      <c r="B259" s="1334"/>
      <c r="C259" s="1334"/>
      <c r="D259" s="1334"/>
    </row>
    <row r="260" spans="1:4" ht="30" hidden="1" x14ac:dyDescent="0.4">
      <c r="A260" s="866" t="s">
        <v>4</v>
      </c>
      <c r="B260" s="870"/>
      <c r="C260" s="871"/>
      <c r="D260" s="869"/>
    </row>
    <row r="261" spans="1:4" ht="30" hidden="1" x14ac:dyDescent="0.4">
      <c r="A261" s="866"/>
      <c r="B261" s="867"/>
      <c r="C261" s="868"/>
      <c r="D261" s="869"/>
    </row>
    <row r="263" spans="1:4" ht="27.75" x14ac:dyDescent="0.4">
      <c r="A263" s="1339" t="s">
        <v>7657</v>
      </c>
      <c r="B263" s="1339"/>
      <c r="C263" s="1339"/>
      <c r="D263" s="1339"/>
    </row>
    <row r="264" spans="1:4" ht="30" x14ac:dyDescent="0.4">
      <c r="A264" s="885" t="s">
        <v>4</v>
      </c>
      <c r="B264" s="886" t="s">
        <v>13082</v>
      </c>
      <c r="C264" s="887" t="s">
        <v>13083</v>
      </c>
      <c r="D264" s="888" t="s">
        <v>13084</v>
      </c>
    </row>
    <row r="265" spans="1:4" ht="30" x14ac:dyDescent="0.4">
      <c r="A265" s="885" t="s">
        <v>7</v>
      </c>
      <c r="B265" s="886" t="s">
        <v>13135</v>
      </c>
      <c r="C265" s="887" t="s">
        <v>13136</v>
      </c>
      <c r="D265" s="888" t="s">
        <v>13137</v>
      </c>
    </row>
    <row r="266" spans="1:4" ht="30" x14ac:dyDescent="0.4">
      <c r="A266" s="885" t="s">
        <v>9</v>
      </c>
      <c r="B266" s="886" t="s">
        <v>13217</v>
      </c>
      <c r="C266" s="887" t="s">
        <v>13218</v>
      </c>
      <c r="D266" s="888" t="s">
        <v>13219</v>
      </c>
    </row>
    <row r="267" spans="1:4" ht="30" x14ac:dyDescent="0.4">
      <c r="A267" s="885" t="s">
        <v>11</v>
      </c>
      <c r="B267" s="886" t="s">
        <v>13221</v>
      </c>
      <c r="C267" s="887" t="s">
        <v>13222</v>
      </c>
      <c r="D267" s="888" t="s">
        <v>13223</v>
      </c>
    </row>
    <row r="268" spans="1:4" ht="30" x14ac:dyDescent="0.4">
      <c r="A268" s="885" t="s">
        <v>13</v>
      </c>
      <c r="B268" s="886" t="s">
        <v>13225</v>
      </c>
      <c r="C268" s="887" t="s">
        <v>13226</v>
      </c>
      <c r="D268" s="888" t="s">
        <v>13227</v>
      </c>
    </row>
    <row r="269" spans="1:4" ht="30" x14ac:dyDescent="0.4">
      <c r="A269" s="885" t="s">
        <v>16</v>
      </c>
      <c r="B269" s="886" t="s">
        <v>13237</v>
      </c>
      <c r="C269" s="887" t="s">
        <v>13238</v>
      </c>
      <c r="D269" s="888" t="s">
        <v>13239</v>
      </c>
    </row>
    <row r="270" spans="1:4" ht="30" x14ac:dyDescent="0.4">
      <c r="A270" s="885" t="s">
        <v>19</v>
      </c>
      <c r="B270" s="886" t="s">
        <v>13247</v>
      </c>
      <c r="C270" s="887" t="s">
        <v>13248</v>
      </c>
      <c r="D270" s="888" t="s">
        <v>13249</v>
      </c>
    </row>
    <row r="271" spans="1:4" ht="30" x14ac:dyDescent="0.4">
      <c r="A271" s="885" t="s">
        <v>22</v>
      </c>
      <c r="B271" s="886" t="s">
        <v>13258</v>
      </c>
      <c r="C271" s="887" t="s">
        <v>13259</v>
      </c>
      <c r="D271" s="888" t="s">
        <v>13260</v>
      </c>
    </row>
    <row r="272" spans="1:4" ht="30" x14ac:dyDescent="0.4">
      <c r="A272" s="885" t="s">
        <v>25</v>
      </c>
      <c r="B272" s="886" t="s">
        <v>13262</v>
      </c>
      <c r="C272" s="887" t="s">
        <v>13263</v>
      </c>
      <c r="D272" s="888" t="s">
        <v>13264</v>
      </c>
    </row>
    <row r="273" spans="1:4" ht="30" x14ac:dyDescent="0.4">
      <c r="A273" s="885" t="s">
        <v>28</v>
      </c>
      <c r="B273" s="886" t="s">
        <v>13267</v>
      </c>
      <c r="C273" s="887" t="s">
        <v>13268</v>
      </c>
      <c r="D273" s="888" t="s">
        <v>13269</v>
      </c>
    </row>
    <row r="274" spans="1:4" ht="30" x14ac:dyDescent="0.4">
      <c r="A274" s="885" t="s">
        <v>31</v>
      </c>
      <c r="B274" s="886" t="s">
        <v>13272</v>
      </c>
      <c r="C274" s="887" t="s">
        <v>13273</v>
      </c>
      <c r="D274" s="888" t="s">
        <v>13274</v>
      </c>
    </row>
    <row r="275" spans="1:4" ht="30" x14ac:dyDescent="0.4">
      <c r="A275" s="885" t="s">
        <v>34</v>
      </c>
      <c r="B275" s="886" t="s">
        <v>13288</v>
      </c>
      <c r="C275" s="887" t="s">
        <v>13289</v>
      </c>
      <c r="D275" s="888" t="s">
        <v>13290</v>
      </c>
    </row>
    <row r="276" spans="1:4" ht="30" x14ac:dyDescent="0.4">
      <c r="A276" s="885" t="s">
        <v>37</v>
      </c>
      <c r="B276" s="886" t="s">
        <v>13293</v>
      </c>
      <c r="C276" s="887" t="s">
        <v>13294</v>
      </c>
      <c r="D276" s="888" t="s">
        <v>13295</v>
      </c>
    </row>
    <row r="277" spans="1:4" ht="30" x14ac:dyDescent="0.4">
      <c r="A277" s="885" t="s">
        <v>39</v>
      </c>
      <c r="B277" s="886" t="s">
        <v>13298</v>
      </c>
      <c r="C277" s="887" t="s">
        <v>13299</v>
      </c>
      <c r="D277" s="888" t="s">
        <v>13300</v>
      </c>
    </row>
    <row r="278" spans="1:4" ht="30" x14ac:dyDescent="0.4">
      <c r="A278" s="885" t="s">
        <v>42</v>
      </c>
      <c r="B278" s="886" t="s">
        <v>13320</v>
      </c>
      <c r="C278" s="887" t="s">
        <v>13321</v>
      </c>
      <c r="D278" s="888" t="s">
        <v>13322</v>
      </c>
    </row>
    <row r="279" spans="1:4" ht="30" x14ac:dyDescent="0.4">
      <c r="A279" s="885" t="s">
        <v>45</v>
      </c>
      <c r="B279" s="886" t="s">
        <v>13325</v>
      </c>
      <c r="C279" s="887" t="s">
        <v>13326</v>
      </c>
      <c r="D279" s="888" t="s">
        <v>13327</v>
      </c>
    </row>
    <row r="280" spans="1:4" ht="30" x14ac:dyDescent="0.4">
      <c r="A280" s="885" t="s">
        <v>48</v>
      </c>
      <c r="B280" s="886" t="s">
        <v>13330</v>
      </c>
      <c r="C280" s="887" t="s">
        <v>13331</v>
      </c>
      <c r="D280" s="888" t="s">
        <v>13332</v>
      </c>
    </row>
    <row r="281" spans="1:4" ht="30" x14ac:dyDescent="0.4">
      <c r="A281" s="885" t="s">
        <v>51</v>
      </c>
      <c r="B281" s="886" t="s">
        <v>14374</v>
      </c>
      <c r="C281" s="887" t="s">
        <v>13336</v>
      </c>
      <c r="D281" s="888" t="s">
        <v>13337</v>
      </c>
    </row>
    <row r="282" spans="1:4" ht="30" x14ac:dyDescent="0.4">
      <c r="A282" s="885" t="s">
        <v>54</v>
      </c>
      <c r="B282" s="886" t="s">
        <v>13340</v>
      </c>
      <c r="C282" s="887" t="s">
        <v>13341</v>
      </c>
      <c r="D282" s="888" t="s">
        <v>13342</v>
      </c>
    </row>
    <row r="283" spans="1:4" ht="30" x14ac:dyDescent="0.4">
      <c r="A283" s="885" t="s">
        <v>56</v>
      </c>
      <c r="B283" s="886" t="s">
        <v>13351</v>
      </c>
      <c r="C283" s="887" t="s">
        <v>13352</v>
      </c>
      <c r="D283" s="888" t="s">
        <v>13353</v>
      </c>
    </row>
    <row r="284" spans="1:4" ht="30" x14ac:dyDescent="0.4">
      <c r="A284" s="885" t="s">
        <v>59</v>
      </c>
      <c r="B284" s="886" t="s">
        <v>14375</v>
      </c>
      <c r="C284" s="890" t="s">
        <v>13357</v>
      </c>
      <c r="D284" s="888" t="s">
        <v>13358</v>
      </c>
    </row>
    <row r="285" spans="1:4" ht="30" x14ac:dyDescent="0.4">
      <c r="A285" s="885" t="s">
        <v>62</v>
      </c>
      <c r="B285" s="886" t="s">
        <v>13361</v>
      </c>
      <c r="C285" s="890" t="s">
        <v>13362</v>
      </c>
      <c r="D285" s="888" t="s">
        <v>13363</v>
      </c>
    </row>
    <row r="286" spans="1:4" ht="30" x14ac:dyDescent="0.4">
      <c r="A286" s="885" t="s">
        <v>65</v>
      </c>
      <c r="B286" s="889" t="s">
        <v>13368</v>
      </c>
      <c r="C286" s="890" t="s">
        <v>13369</v>
      </c>
      <c r="D286" s="888" t="s">
        <v>13370</v>
      </c>
    </row>
    <row r="287" spans="1:4" ht="30" x14ac:dyDescent="0.4">
      <c r="A287" s="885" t="s">
        <v>68</v>
      </c>
      <c r="B287" s="889" t="s">
        <v>13374</v>
      </c>
      <c r="C287" s="890" t="s">
        <v>13375</v>
      </c>
      <c r="D287" s="888" t="s">
        <v>13376</v>
      </c>
    </row>
    <row r="288" spans="1:4" ht="30" x14ac:dyDescent="0.4">
      <c r="A288" s="885" t="s">
        <v>71</v>
      </c>
      <c r="B288" s="889" t="s">
        <v>13380</v>
      </c>
      <c r="C288" s="890" t="s">
        <v>13381</v>
      </c>
      <c r="D288" s="888" t="s">
        <v>13382</v>
      </c>
    </row>
    <row r="289" spans="1:4" ht="30" x14ac:dyDescent="0.4">
      <c r="A289" s="885" t="s">
        <v>74</v>
      </c>
      <c r="B289" s="889" t="s">
        <v>13385</v>
      </c>
      <c r="C289" s="890" t="s">
        <v>13386</v>
      </c>
      <c r="D289" s="888" t="s">
        <v>13387</v>
      </c>
    </row>
    <row r="290" spans="1:4" ht="30" x14ac:dyDescent="0.4">
      <c r="A290" s="885" t="s">
        <v>77</v>
      </c>
      <c r="B290" s="889" t="s">
        <v>13402</v>
      </c>
      <c r="C290" s="890" t="s">
        <v>13403</v>
      </c>
      <c r="D290" s="888" t="s">
        <v>13404</v>
      </c>
    </row>
    <row r="291" spans="1:4" ht="30" x14ac:dyDescent="0.4">
      <c r="A291" s="885" t="s">
        <v>80</v>
      </c>
      <c r="B291" s="889" t="s">
        <v>13402</v>
      </c>
      <c r="C291" s="890" t="s">
        <v>13408</v>
      </c>
      <c r="D291" s="888" t="s">
        <v>13409</v>
      </c>
    </row>
    <row r="292" spans="1:4" ht="30" x14ac:dyDescent="0.4">
      <c r="A292" s="885" t="s">
        <v>83</v>
      </c>
      <c r="B292" s="889" t="s">
        <v>13413</v>
      </c>
      <c r="C292" s="890" t="s">
        <v>13414</v>
      </c>
      <c r="D292" s="888" t="s">
        <v>13415</v>
      </c>
    </row>
    <row r="293" spans="1:4" ht="30" x14ac:dyDescent="0.4">
      <c r="A293" s="885" t="s">
        <v>86</v>
      </c>
      <c r="B293" s="889" t="s">
        <v>13441</v>
      </c>
      <c r="C293" s="890" t="s">
        <v>13442</v>
      </c>
      <c r="D293" s="888" t="s">
        <v>13443</v>
      </c>
    </row>
    <row r="294" spans="1:4" ht="30" x14ac:dyDescent="0.4">
      <c r="A294" s="885" t="s">
        <v>89</v>
      </c>
      <c r="B294" s="889" t="s">
        <v>13446</v>
      </c>
      <c r="C294" s="890" t="s">
        <v>13447</v>
      </c>
      <c r="D294" s="888" t="s">
        <v>13448</v>
      </c>
    </row>
    <row r="295" spans="1:4" ht="30" x14ac:dyDescent="0.4">
      <c r="A295" s="885" t="s">
        <v>92</v>
      </c>
      <c r="B295" s="889" t="s">
        <v>13451</v>
      </c>
      <c r="C295" s="890" t="s">
        <v>13452</v>
      </c>
      <c r="D295" s="888" t="s">
        <v>13453</v>
      </c>
    </row>
    <row r="296" spans="1:4" ht="30" x14ac:dyDescent="0.4">
      <c r="A296" s="885" t="s">
        <v>95</v>
      </c>
      <c r="B296" s="889" t="s">
        <v>13493</v>
      </c>
      <c r="C296" s="890" t="s">
        <v>13494</v>
      </c>
      <c r="D296" s="888" t="s">
        <v>13495</v>
      </c>
    </row>
    <row r="297" spans="1:4" ht="30" x14ac:dyDescent="0.4">
      <c r="A297" s="885" t="s">
        <v>97</v>
      </c>
      <c r="B297" s="889" t="s">
        <v>13523</v>
      </c>
      <c r="C297" s="890" t="s">
        <v>13524</v>
      </c>
      <c r="D297" s="888" t="s">
        <v>13525</v>
      </c>
    </row>
    <row r="298" spans="1:4" ht="30" x14ac:dyDescent="0.4">
      <c r="A298" s="885" t="s">
        <v>100</v>
      </c>
      <c r="B298" s="889" t="s">
        <v>13535</v>
      </c>
      <c r="C298" s="890" t="s">
        <v>13536</v>
      </c>
      <c r="D298" s="888" t="s">
        <v>13537</v>
      </c>
    </row>
    <row r="299" spans="1:4" ht="30" x14ac:dyDescent="0.4">
      <c r="A299" s="885" t="s">
        <v>103</v>
      </c>
      <c r="B299" s="889" t="s">
        <v>13556</v>
      </c>
      <c r="C299" s="890" t="s">
        <v>13557</v>
      </c>
      <c r="D299" s="888" t="s">
        <v>13558</v>
      </c>
    </row>
    <row r="300" spans="1:4" ht="30" x14ac:dyDescent="0.4">
      <c r="A300" s="885" t="s">
        <v>106</v>
      </c>
      <c r="B300" s="889" t="s">
        <v>13562</v>
      </c>
      <c r="C300" s="890" t="s">
        <v>13563</v>
      </c>
      <c r="D300" s="888" t="s">
        <v>13564</v>
      </c>
    </row>
    <row r="301" spans="1:4" ht="30" x14ac:dyDescent="0.4">
      <c r="A301" s="885" t="s">
        <v>109</v>
      </c>
      <c r="B301" s="889" t="s">
        <v>13574</v>
      </c>
      <c r="C301" s="890" t="s">
        <v>13575</v>
      </c>
      <c r="D301" s="888" t="s">
        <v>13576</v>
      </c>
    </row>
    <row r="302" spans="1:4" ht="30" x14ac:dyDescent="0.4">
      <c r="A302" s="885" t="s">
        <v>112</v>
      </c>
      <c r="B302" s="889" t="s">
        <v>13587</v>
      </c>
      <c r="C302" s="890" t="s">
        <v>13588</v>
      </c>
      <c r="D302" s="888" t="s">
        <v>13589</v>
      </c>
    </row>
    <row r="303" spans="1:4" ht="30" x14ac:dyDescent="0.4">
      <c r="A303" s="885" t="s">
        <v>115</v>
      </c>
      <c r="B303" s="889" t="s">
        <v>13599</v>
      </c>
      <c r="C303" s="890" t="s">
        <v>13600</v>
      </c>
      <c r="D303" s="888" t="s">
        <v>13601</v>
      </c>
    </row>
    <row r="304" spans="1:4" ht="30" hidden="1" x14ac:dyDescent="0.4">
      <c r="A304" s="885" t="s">
        <v>117</v>
      </c>
      <c r="B304" s="889"/>
      <c r="C304" s="890"/>
      <c r="D304" s="888"/>
    </row>
    <row r="305" spans="1:4" ht="30" hidden="1" x14ac:dyDescent="0.4">
      <c r="A305" s="885"/>
      <c r="B305" s="889"/>
      <c r="C305" s="890"/>
      <c r="D305" s="888"/>
    </row>
    <row r="306" spans="1:4" ht="30" hidden="1" x14ac:dyDescent="0.4">
      <c r="A306" s="885"/>
      <c r="B306" s="889"/>
      <c r="C306" s="890"/>
      <c r="D306" s="888"/>
    </row>
    <row r="307" spans="1:4" ht="30" hidden="1" x14ac:dyDescent="0.4">
      <c r="A307" s="885"/>
      <c r="B307" s="889"/>
      <c r="C307" s="890"/>
      <c r="D307" s="888"/>
    </row>
    <row r="308" spans="1:4" ht="30" hidden="1" x14ac:dyDescent="0.4">
      <c r="A308" s="885"/>
      <c r="B308" s="889"/>
      <c r="C308" s="890"/>
      <c r="D308" s="888"/>
    </row>
    <row r="309" spans="1:4" ht="30" hidden="1" x14ac:dyDescent="0.4">
      <c r="A309" s="885"/>
      <c r="B309" s="889"/>
      <c r="C309" s="890"/>
      <c r="D309" s="888"/>
    </row>
    <row r="310" spans="1:4" ht="30" hidden="1" x14ac:dyDescent="0.4">
      <c r="A310" s="885"/>
      <c r="B310" s="889"/>
      <c r="C310" s="890"/>
      <c r="D310" s="888"/>
    </row>
    <row r="311" spans="1:4" ht="30" hidden="1" x14ac:dyDescent="0.4">
      <c r="A311" s="885"/>
      <c r="B311" s="889"/>
      <c r="C311" s="890"/>
      <c r="D311" s="888"/>
    </row>
    <row r="312" spans="1:4" ht="30" hidden="1" x14ac:dyDescent="0.4">
      <c r="A312" s="885"/>
      <c r="B312" s="889"/>
      <c r="C312" s="890"/>
      <c r="D312" s="888"/>
    </row>
    <row r="313" spans="1:4" ht="30" hidden="1" x14ac:dyDescent="0.4">
      <c r="A313" s="885"/>
      <c r="B313" s="889"/>
      <c r="C313" s="890"/>
      <c r="D313" s="888"/>
    </row>
    <row r="314" spans="1:4" ht="30" hidden="1" x14ac:dyDescent="0.4">
      <c r="A314" s="885"/>
      <c r="B314" s="889"/>
      <c r="C314" s="890"/>
      <c r="D314" s="888"/>
    </row>
    <row r="315" spans="1:4" ht="30" hidden="1" x14ac:dyDescent="0.4">
      <c r="A315" s="885"/>
      <c r="B315" s="889"/>
      <c r="C315" s="890"/>
      <c r="D315" s="888"/>
    </row>
    <row r="316" spans="1:4" x14ac:dyDescent="0.25">
      <c r="B316" s="91" t="s">
        <v>14376</v>
      </c>
    </row>
    <row r="317" spans="1:4" ht="27.75" x14ac:dyDescent="0.4">
      <c r="A317" s="1340" t="s">
        <v>4204</v>
      </c>
      <c r="B317" s="1340"/>
      <c r="C317" s="1340"/>
      <c r="D317" s="1340"/>
    </row>
    <row r="318" spans="1:4" ht="30" x14ac:dyDescent="0.4">
      <c r="A318" s="892" t="s">
        <v>4</v>
      </c>
      <c r="B318" s="896" t="s">
        <v>14377</v>
      </c>
      <c r="C318" s="897" t="s">
        <v>13512</v>
      </c>
      <c r="D318" s="895" t="s">
        <v>13513</v>
      </c>
    </row>
    <row r="319" spans="1:4" ht="30" x14ac:dyDescent="0.4">
      <c r="A319" s="892" t="s">
        <v>7</v>
      </c>
      <c r="B319" s="896" t="s">
        <v>13541</v>
      </c>
      <c r="C319" s="897" t="s">
        <v>5692</v>
      </c>
      <c r="D319" s="895" t="s">
        <v>13542</v>
      </c>
    </row>
    <row r="320" spans="1:4" ht="30" x14ac:dyDescent="0.4">
      <c r="A320" s="892" t="s">
        <v>9</v>
      </c>
      <c r="B320" s="896" t="s">
        <v>13672</v>
      </c>
      <c r="C320" s="897" t="s">
        <v>13673</v>
      </c>
      <c r="D320" s="895" t="s">
        <v>13674</v>
      </c>
    </row>
    <row r="321" spans="1:4" ht="30" x14ac:dyDescent="0.4">
      <c r="A321" s="892" t="s">
        <v>11</v>
      </c>
      <c r="B321" s="896" t="s">
        <v>13769</v>
      </c>
      <c r="C321" s="897" t="s">
        <v>13770</v>
      </c>
      <c r="D321" s="895" t="s">
        <v>13771</v>
      </c>
    </row>
    <row r="322" spans="1:4" ht="30" x14ac:dyDescent="0.4">
      <c r="A322" s="892" t="s">
        <v>13</v>
      </c>
      <c r="B322" s="896" t="s">
        <v>13941</v>
      </c>
      <c r="C322" s="897" t="s">
        <v>13942</v>
      </c>
      <c r="D322" s="895" t="s">
        <v>13943</v>
      </c>
    </row>
    <row r="323" spans="1:4" ht="30" x14ac:dyDescent="0.4">
      <c r="A323" s="892" t="s">
        <v>16</v>
      </c>
      <c r="B323" s="896" t="s">
        <v>14125</v>
      </c>
      <c r="C323" s="897" t="s">
        <v>14126</v>
      </c>
      <c r="D323" s="895" t="s">
        <v>14127</v>
      </c>
    </row>
    <row r="324" spans="1:4" ht="30" hidden="1" x14ac:dyDescent="0.4">
      <c r="A324" s="892" t="s">
        <v>19</v>
      </c>
      <c r="B324" s="896"/>
      <c r="C324" s="897"/>
      <c r="D324" s="895"/>
    </row>
    <row r="325" spans="1:4" ht="30" hidden="1" x14ac:dyDescent="0.4">
      <c r="A325" s="892" t="s">
        <v>22</v>
      </c>
      <c r="B325" s="896"/>
      <c r="C325" s="897"/>
      <c r="D325" s="895"/>
    </row>
    <row r="326" spans="1:4" ht="30" hidden="1" x14ac:dyDescent="0.4">
      <c r="A326" s="892" t="s">
        <v>25</v>
      </c>
      <c r="B326" s="896"/>
      <c r="C326" s="897"/>
      <c r="D326" s="895"/>
    </row>
    <row r="327" spans="1:4" ht="30" hidden="1" x14ac:dyDescent="0.4">
      <c r="A327" s="892" t="s">
        <v>28</v>
      </c>
      <c r="B327" s="896"/>
      <c r="C327" s="897"/>
      <c r="D327" s="895"/>
    </row>
    <row r="328" spans="1:4" ht="30" hidden="1" x14ac:dyDescent="0.4">
      <c r="A328" s="892" t="s">
        <v>31</v>
      </c>
      <c r="B328" s="896"/>
      <c r="C328" s="897"/>
      <c r="D328" s="895"/>
    </row>
    <row r="329" spans="1:4" ht="30" hidden="1" x14ac:dyDescent="0.4">
      <c r="A329" s="892" t="s">
        <v>34</v>
      </c>
      <c r="B329" s="896"/>
      <c r="C329" s="897"/>
      <c r="D329" s="895"/>
    </row>
    <row r="330" spans="1:4" ht="30" hidden="1" x14ac:dyDescent="0.4">
      <c r="A330" s="892" t="s">
        <v>37</v>
      </c>
      <c r="B330" s="896"/>
      <c r="C330" s="897"/>
      <c r="D330" s="895"/>
    </row>
    <row r="331" spans="1:4" ht="30" hidden="1" x14ac:dyDescent="0.4">
      <c r="A331" s="892" t="s">
        <v>39</v>
      </c>
      <c r="B331" s="896"/>
      <c r="C331" s="897"/>
      <c r="D331" s="895"/>
    </row>
    <row r="332" spans="1:4" ht="30" hidden="1" x14ac:dyDescent="0.4">
      <c r="A332" s="892" t="s">
        <v>42</v>
      </c>
      <c r="B332" s="896"/>
      <c r="C332" s="897"/>
      <c r="D332" s="895"/>
    </row>
    <row r="333" spans="1:4" ht="30" hidden="1" x14ac:dyDescent="0.4">
      <c r="A333" s="892" t="s">
        <v>45</v>
      </c>
      <c r="B333" s="896"/>
      <c r="C333" s="897"/>
      <c r="D333" s="895"/>
    </row>
    <row r="334" spans="1:4" ht="30" hidden="1" x14ac:dyDescent="0.4">
      <c r="A334" s="892" t="s">
        <v>48</v>
      </c>
      <c r="B334" s="896"/>
      <c r="C334" s="897"/>
      <c r="D334" s="895"/>
    </row>
    <row r="335" spans="1:4" ht="30" hidden="1" x14ac:dyDescent="0.4">
      <c r="A335" s="892" t="s">
        <v>51</v>
      </c>
      <c r="B335" s="896"/>
      <c r="C335" s="897"/>
      <c r="D335" s="895"/>
    </row>
    <row r="336" spans="1:4" ht="30" hidden="1" x14ac:dyDescent="0.4">
      <c r="A336" s="892" t="s">
        <v>54</v>
      </c>
      <c r="B336" s="896"/>
      <c r="C336" s="897"/>
      <c r="D336" s="895"/>
    </row>
    <row r="337" spans="1:4" ht="30" hidden="1" x14ac:dyDescent="0.4">
      <c r="A337" s="892" t="s">
        <v>56</v>
      </c>
      <c r="B337" s="896"/>
      <c r="C337" s="897"/>
      <c r="D337" s="895"/>
    </row>
    <row r="338" spans="1:4" ht="30" hidden="1" x14ac:dyDescent="0.4">
      <c r="A338" s="892" t="s">
        <v>59</v>
      </c>
      <c r="B338" s="896"/>
      <c r="C338" s="897"/>
      <c r="D338" s="895"/>
    </row>
    <row r="339" spans="1:4" ht="30" hidden="1" x14ac:dyDescent="0.4">
      <c r="A339" s="892" t="s">
        <v>62</v>
      </c>
      <c r="B339" s="896"/>
      <c r="C339" s="377"/>
      <c r="D339" s="895"/>
    </row>
    <row r="340" spans="1:4" ht="30" hidden="1" x14ac:dyDescent="0.4">
      <c r="A340" s="892" t="s">
        <v>65</v>
      </c>
      <c r="B340" s="896"/>
      <c r="C340" s="377"/>
      <c r="D340" s="895"/>
    </row>
    <row r="341" spans="1:4" ht="30" x14ac:dyDescent="0.4">
      <c r="A341" s="999" t="s">
        <v>19</v>
      </c>
      <c r="B341" s="896" t="s">
        <v>14354</v>
      </c>
      <c r="C341" s="897" t="s">
        <v>14355</v>
      </c>
      <c r="D341" s="895" t="s">
        <v>14356</v>
      </c>
    </row>
    <row r="343" spans="1:4" ht="27.75" x14ac:dyDescent="0.4">
      <c r="A343" s="1334"/>
      <c r="B343" s="1334"/>
      <c r="C343" s="1334"/>
      <c r="D343" s="1334"/>
    </row>
    <row r="344" spans="1:4" ht="30" x14ac:dyDescent="0.4">
      <c r="A344" s="866"/>
      <c r="B344" s="867"/>
      <c r="C344" s="868"/>
      <c r="D344" s="869"/>
    </row>
    <row r="345" spans="1:4" ht="30" hidden="1" x14ac:dyDescent="0.4">
      <c r="A345" s="866" t="s">
        <v>7</v>
      </c>
      <c r="B345" s="870"/>
      <c r="C345" s="871"/>
      <c r="D345" s="869"/>
    </row>
    <row r="346" spans="1:4" ht="30" hidden="1" x14ac:dyDescent="0.4">
      <c r="A346" s="866" t="s">
        <v>9</v>
      </c>
      <c r="B346" s="870"/>
      <c r="C346" s="871"/>
      <c r="D346" s="869"/>
    </row>
    <row r="348" spans="1:4" ht="27.75" x14ac:dyDescent="0.4">
      <c r="A348" s="1343" t="s">
        <v>8080</v>
      </c>
      <c r="B348" s="1343"/>
      <c r="C348" s="1343"/>
      <c r="D348" s="1343"/>
    </row>
    <row r="349" spans="1:4" ht="30" x14ac:dyDescent="0.4">
      <c r="A349" s="791" t="s">
        <v>4</v>
      </c>
      <c r="B349" s="793" t="s">
        <v>13130</v>
      </c>
      <c r="C349" s="794" t="s">
        <v>13131</v>
      </c>
      <c r="D349" s="795" t="s">
        <v>13132</v>
      </c>
    </row>
    <row r="350" spans="1:4" ht="30" x14ac:dyDescent="0.4">
      <c r="A350" s="791" t="s">
        <v>7</v>
      </c>
      <c r="B350" s="793" t="s">
        <v>13303</v>
      </c>
      <c r="C350" s="794" t="s">
        <v>13304</v>
      </c>
      <c r="D350" s="795" t="s">
        <v>13305</v>
      </c>
    </row>
    <row r="351" spans="1:4" ht="30" x14ac:dyDescent="0.4">
      <c r="A351" s="791" t="s">
        <v>9</v>
      </c>
      <c r="B351" s="796" t="s">
        <v>13545</v>
      </c>
      <c r="C351" s="797" t="s">
        <v>13546</v>
      </c>
      <c r="D351" s="795" t="s">
        <v>13547</v>
      </c>
    </row>
    <row r="352" spans="1:4" ht="30" x14ac:dyDescent="0.4">
      <c r="A352" s="791" t="s">
        <v>11</v>
      </c>
      <c r="B352" s="796" t="s">
        <v>13667</v>
      </c>
      <c r="C352" s="797" t="s">
        <v>13668</v>
      </c>
      <c r="D352" s="795" t="s">
        <v>13669</v>
      </c>
    </row>
    <row r="353" spans="1:4" ht="30" x14ac:dyDescent="0.4">
      <c r="A353" s="791" t="s">
        <v>13</v>
      </c>
      <c r="B353" s="796" t="s">
        <v>13703</v>
      </c>
      <c r="C353" s="797" t="s">
        <v>13704</v>
      </c>
      <c r="D353" s="795" t="s">
        <v>13705</v>
      </c>
    </row>
    <row r="354" spans="1:4" ht="30" x14ac:dyDescent="0.4">
      <c r="A354" s="791" t="s">
        <v>16</v>
      </c>
      <c r="B354" s="796" t="s">
        <v>13708</v>
      </c>
      <c r="C354" s="797" t="s">
        <v>13709</v>
      </c>
      <c r="D354" s="795" t="s">
        <v>13710</v>
      </c>
    </row>
    <row r="355" spans="1:4" ht="30" x14ac:dyDescent="0.4">
      <c r="A355" s="791" t="s">
        <v>19</v>
      </c>
      <c r="B355" s="796" t="s">
        <v>13713</v>
      </c>
      <c r="C355" s="797" t="s">
        <v>13714</v>
      </c>
      <c r="D355" s="795" t="s">
        <v>13715</v>
      </c>
    </row>
    <row r="356" spans="1:4" ht="30" x14ac:dyDescent="0.4">
      <c r="A356" s="791" t="s">
        <v>22</v>
      </c>
      <c r="B356" s="796" t="s">
        <v>13718</v>
      </c>
      <c r="C356" s="797" t="s">
        <v>13719</v>
      </c>
      <c r="D356" s="795" t="s">
        <v>13720</v>
      </c>
    </row>
    <row r="357" spans="1:4" ht="30" x14ac:dyDescent="0.4">
      <c r="A357" s="791" t="s">
        <v>25</v>
      </c>
      <c r="B357" s="796" t="s">
        <v>13723</v>
      </c>
      <c r="C357" s="797" t="s">
        <v>13724</v>
      </c>
      <c r="D357" s="795" t="s">
        <v>13725</v>
      </c>
    </row>
    <row r="358" spans="1:4" ht="30" x14ac:dyDescent="0.4">
      <c r="A358" s="791" t="s">
        <v>28</v>
      </c>
      <c r="B358" s="796" t="s">
        <v>13728</v>
      </c>
      <c r="C358" s="797" t="s">
        <v>13729</v>
      </c>
      <c r="D358" s="795" t="s">
        <v>13730</v>
      </c>
    </row>
    <row r="359" spans="1:4" ht="30" x14ac:dyDescent="0.4">
      <c r="A359" s="791" t="s">
        <v>31</v>
      </c>
      <c r="B359" s="796" t="s">
        <v>13733</v>
      </c>
      <c r="C359" s="797" t="s">
        <v>13734</v>
      </c>
      <c r="D359" s="795" t="s">
        <v>13735</v>
      </c>
    </row>
    <row r="360" spans="1:4" ht="30" x14ac:dyDescent="0.4">
      <c r="A360" s="791" t="s">
        <v>34</v>
      </c>
      <c r="B360" s="796" t="s">
        <v>13738</v>
      </c>
      <c r="C360" s="797" t="s">
        <v>13739</v>
      </c>
      <c r="D360" s="795" t="s">
        <v>13740</v>
      </c>
    </row>
    <row r="361" spans="1:4" ht="30" x14ac:dyDescent="0.4">
      <c r="A361" s="791" t="s">
        <v>37</v>
      </c>
      <c r="B361" s="796" t="s">
        <v>13743</v>
      </c>
      <c r="C361" s="797" t="s">
        <v>13744</v>
      </c>
      <c r="D361" s="795" t="s">
        <v>13745</v>
      </c>
    </row>
    <row r="362" spans="1:4" ht="30" x14ac:dyDescent="0.4">
      <c r="A362" s="791" t="s">
        <v>39</v>
      </c>
      <c r="B362" s="796" t="s">
        <v>13774</v>
      </c>
      <c r="C362" s="797" t="s">
        <v>13775</v>
      </c>
      <c r="D362" s="795" t="s">
        <v>13776</v>
      </c>
    </row>
    <row r="363" spans="1:4" ht="30" x14ac:dyDescent="0.4">
      <c r="A363" s="791" t="s">
        <v>42</v>
      </c>
      <c r="B363" s="796" t="s">
        <v>13779</v>
      </c>
      <c r="C363" s="797" t="s">
        <v>13780</v>
      </c>
      <c r="D363" s="795" t="s">
        <v>13781</v>
      </c>
    </row>
    <row r="364" spans="1:4" ht="30" x14ac:dyDescent="0.4">
      <c r="A364" s="791" t="s">
        <v>45</v>
      </c>
      <c r="B364" s="796" t="s">
        <v>13784</v>
      </c>
      <c r="C364" s="797" t="s">
        <v>13785</v>
      </c>
      <c r="D364" s="795" t="s">
        <v>13786</v>
      </c>
    </row>
    <row r="365" spans="1:4" ht="30" x14ac:dyDescent="0.4">
      <c r="A365" s="791" t="s">
        <v>48</v>
      </c>
      <c r="B365" s="796" t="s">
        <v>13789</v>
      </c>
      <c r="C365" s="797" t="s">
        <v>13790</v>
      </c>
      <c r="D365" s="795" t="s">
        <v>13791</v>
      </c>
    </row>
    <row r="366" spans="1:4" ht="30" x14ac:dyDescent="0.4">
      <c r="A366" s="791" t="s">
        <v>51</v>
      </c>
      <c r="B366" s="796" t="s">
        <v>13794</v>
      </c>
      <c r="C366" s="797" t="s">
        <v>13795</v>
      </c>
      <c r="D366" s="795" t="s">
        <v>13796</v>
      </c>
    </row>
    <row r="367" spans="1:4" ht="30" x14ac:dyDescent="0.4">
      <c r="A367" s="791" t="s">
        <v>54</v>
      </c>
      <c r="B367" s="796" t="s">
        <v>13799</v>
      </c>
      <c r="C367" s="797" t="s">
        <v>13800</v>
      </c>
      <c r="D367" s="795" t="s">
        <v>13801</v>
      </c>
    </row>
    <row r="368" spans="1:4" ht="30" x14ac:dyDescent="0.4">
      <c r="A368" s="791" t="s">
        <v>56</v>
      </c>
      <c r="B368" s="796" t="s">
        <v>13816</v>
      </c>
      <c r="C368" s="797" t="s">
        <v>13817</v>
      </c>
      <c r="D368" s="795" t="s">
        <v>13818</v>
      </c>
    </row>
    <row r="369" spans="1:4" ht="30" x14ac:dyDescent="0.4">
      <c r="A369" s="791" t="s">
        <v>59</v>
      </c>
      <c r="B369" s="796" t="s">
        <v>13828</v>
      </c>
      <c r="C369" s="797" t="s">
        <v>13829</v>
      </c>
      <c r="D369" s="795" t="s">
        <v>13830</v>
      </c>
    </row>
    <row r="370" spans="1:4" ht="30" x14ac:dyDescent="0.4">
      <c r="A370" s="791" t="s">
        <v>62</v>
      </c>
      <c r="B370" s="796" t="s">
        <v>13833</v>
      </c>
      <c r="C370" s="797" t="s">
        <v>13834</v>
      </c>
      <c r="D370" s="795" t="s">
        <v>13835</v>
      </c>
    </row>
    <row r="371" spans="1:4" ht="30" x14ac:dyDescent="0.4">
      <c r="A371" s="791" t="s">
        <v>65</v>
      </c>
      <c r="B371" s="796" t="s">
        <v>14115</v>
      </c>
      <c r="C371" s="797" t="s">
        <v>14116</v>
      </c>
      <c r="D371" s="795" t="s">
        <v>14117</v>
      </c>
    </row>
    <row r="372" spans="1:4" ht="30" x14ac:dyDescent="0.4">
      <c r="A372" s="791" t="s">
        <v>68</v>
      </c>
      <c r="B372" s="796" t="s">
        <v>14142</v>
      </c>
      <c r="C372" s="797" t="s">
        <v>14143</v>
      </c>
      <c r="D372" s="795" t="s">
        <v>14144</v>
      </c>
    </row>
    <row r="373" spans="1:4" ht="30" x14ac:dyDescent="0.4">
      <c r="A373" s="791" t="s">
        <v>71</v>
      </c>
      <c r="B373" s="796" t="s">
        <v>14278</v>
      </c>
      <c r="C373" s="797" t="s">
        <v>14279</v>
      </c>
      <c r="D373" s="795" t="s">
        <v>14280</v>
      </c>
    </row>
    <row r="374" spans="1:4" ht="30" hidden="1" x14ac:dyDescent="0.4">
      <c r="A374" s="791" t="s">
        <v>74</v>
      </c>
      <c r="B374" s="796"/>
      <c r="C374" s="797"/>
      <c r="D374" s="795"/>
    </row>
    <row r="375" spans="1:4" ht="30" hidden="1" x14ac:dyDescent="0.4">
      <c r="A375" s="791" t="s">
        <v>77</v>
      </c>
      <c r="B375" s="796"/>
      <c r="C375" s="797"/>
      <c r="D375" s="795"/>
    </row>
    <row r="376" spans="1:4" ht="30" hidden="1" x14ac:dyDescent="0.4">
      <c r="A376" s="791" t="s">
        <v>80</v>
      </c>
      <c r="B376" s="796"/>
      <c r="C376" s="797"/>
      <c r="D376" s="795"/>
    </row>
    <row r="377" spans="1:4" ht="30" hidden="1" x14ac:dyDescent="0.4">
      <c r="A377" s="791" t="s">
        <v>83</v>
      </c>
      <c r="B377" s="796"/>
      <c r="C377" s="797"/>
      <c r="D377" s="795"/>
    </row>
    <row r="378" spans="1:4" ht="30" hidden="1" x14ac:dyDescent="0.4">
      <c r="A378" s="791" t="s">
        <v>86</v>
      </c>
      <c r="B378" s="796"/>
      <c r="C378" s="797"/>
      <c r="D378" s="795"/>
    </row>
    <row r="379" spans="1:4" ht="30" hidden="1" x14ac:dyDescent="0.4">
      <c r="A379" s="791" t="s">
        <v>89</v>
      </c>
      <c r="B379" s="796"/>
      <c r="C379" s="797"/>
      <c r="D379" s="795"/>
    </row>
    <row r="380" spans="1:4" ht="30" hidden="1" x14ac:dyDescent="0.4">
      <c r="A380" s="791" t="s">
        <v>92</v>
      </c>
      <c r="B380" s="796"/>
      <c r="C380" s="797"/>
      <c r="D380" s="795"/>
    </row>
    <row r="381" spans="1:4" ht="30" hidden="1" x14ac:dyDescent="0.4">
      <c r="A381" s="791" t="s">
        <v>95</v>
      </c>
      <c r="B381" s="796"/>
      <c r="C381" s="797"/>
      <c r="D381" s="795"/>
    </row>
    <row r="382" spans="1:4" ht="30" hidden="1" x14ac:dyDescent="0.4">
      <c r="A382" s="791" t="s">
        <v>97</v>
      </c>
      <c r="B382" s="796"/>
      <c r="C382" s="797"/>
      <c r="D382" s="795"/>
    </row>
    <row r="383" spans="1:4" ht="30" hidden="1" x14ac:dyDescent="0.4">
      <c r="A383" s="791" t="s">
        <v>100</v>
      </c>
      <c r="B383" s="796"/>
      <c r="C383" s="797"/>
      <c r="D383" s="795"/>
    </row>
    <row r="384" spans="1:4" ht="30" hidden="1" x14ac:dyDescent="0.4">
      <c r="A384" s="791" t="s">
        <v>103</v>
      </c>
      <c r="B384" s="796"/>
      <c r="C384" s="797"/>
      <c r="D384" s="795"/>
    </row>
    <row r="385" spans="1:4" ht="30" hidden="1" x14ac:dyDescent="0.4">
      <c r="A385" s="791" t="s">
        <v>106</v>
      </c>
      <c r="B385" s="796"/>
      <c r="C385" s="797"/>
      <c r="D385" s="795"/>
    </row>
    <row r="386" spans="1:4" ht="30" hidden="1" x14ac:dyDescent="0.4">
      <c r="A386" s="791" t="s">
        <v>109</v>
      </c>
      <c r="B386" s="796"/>
      <c r="C386" s="797"/>
      <c r="D386" s="795"/>
    </row>
    <row r="387" spans="1:4" ht="30" hidden="1" x14ac:dyDescent="0.4">
      <c r="A387" s="791" t="s">
        <v>112</v>
      </c>
      <c r="B387" s="796"/>
      <c r="C387" s="797"/>
      <c r="D387" s="795"/>
    </row>
    <row r="388" spans="1:4" ht="30" hidden="1" x14ac:dyDescent="0.4">
      <c r="A388" s="791" t="s">
        <v>115</v>
      </c>
      <c r="B388" s="796"/>
      <c r="C388" s="797"/>
      <c r="D388" s="795"/>
    </row>
    <row r="389" spans="1:4" ht="30" hidden="1" x14ac:dyDescent="0.4">
      <c r="A389" s="791" t="s">
        <v>117</v>
      </c>
      <c r="B389" s="796"/>
      <c r="C389" s="797"/>
      <c r="D389" s="795"/>
    </row>
    <row r="390" spans="1:4" ht="30" hidden="1" x14ac:dyDescent="0.4">
      <c r="A390" s="791" t="s">
        <v>120</v>
      </c>
      <c r="B390" s="796"/>
      <c r="C390" s="797"/>
      <c r="D390" s="795"/>
    </row>
    <row r="391" spans="1:4" ht="30" hidden="1" x14ac:dyDescent="0.4">
      <c r="A391" s="791" t="s">
        <v>123</v>
      </c>
      <c r="B391" s="796"/>
      <c r="C391" s="797"/>
      <c r="D391" s="795"/>
    </row>
    <row r="392" spans="1:4" ht="30" hidden="1" x14ac:dyDescent="0.4">
      <c r="A392" s="791" t="s">
        <v>126</v>
      </c>
      <c r="B392" s="796"/>
      <c r="C392" s="797"/>
      <c r="D392" s="795"/>
    </row>
    <row r="393" spans="1:4" ht="30" hidden="1" x14ac:dyDescent="0.4">
      <c r="A393" s="791" t="s">
        <v>129</v>
      </c>
      <c r="B393" s="796"/>
      <c r="C393" s="797"/>
      <c r="D393" s="795"/>
    </row>
    <row r="394" spans="1:4" ht="30" hidden="1" x14ac:dyDescent="0.4">
      <c r="A394" s="791" t="s">
        <v>132</v>
      </c>
      <c r="B394" s="796"/>
      <c r="C394" s="797"/>
      <c r="D394" s="795"/>
    </row>
    <row r="395" spans="1:4" ht="30" hidden="1" x14ac:dyDescent="0.4">
      <c r="A395" s="791" t="s">
        <v>135</v>
      </c>
      <c r="B395" s="796"/>
      <c r="C395" s="797"/>
      <c r="D395" s="795"/>
    </row>
    <row r="396" spans="1:4" ht="30" hidden="1" x14ac:dyDescent="0.4">
      <c r="A396" s="791" t="s">
        <v>138</v>
      </c>
      <c r="B396" s="796"/>
      <c r="C396" s="797"/>
      <c r="D396" s="795"/>
    </row>
    <row r="397" spans="1:4" ht="30" hidden="1" x14ac:dyDescent="0.4">
      <c r="A397" s="791" t="s">
        <v>141</v>
      </c>
      <c r="B397" s="796"/>
      <c r="C397" s="797"/>
      <c r="D397" s="795"/>
    </row>
    <row r="398" spans="1:4" ht="30" hidden="1" x14ac:dyDescent="0.4">
      <c r="A398" s="791" t="s">
        <v>143</v>
      </c>
      <c r="B398" s="796"/>
      <c r="C398" s="797"/>
      <c r="D398" s="795"/>
    </row>
    <row r="399" spans="1:4" ht="30" hidden="1" x14ac:dyDescent="0.4">
      <c r="A399" s="791" t="s">
        <v>145</v>
      </c>
      <c r="B399" s="796"/>
      <c r="C399" s="797"/>
      <c r="D399" s="795"/>
    </row>
    <row r="400" spans="1:4" ht="30" hidden="1" x14ac:dyDescent="0.4">
      <c r="A400" s="791" t="s">
        <v>147</v>
      </c>
      <c r="B400" s="796"/>
      <c r="C400" s="797"/>
      <c r="D400" s="795"/>
    </row>
    <row r="401" spans="1:4" ht="30" hidden="1" x14ac:dyDescent="0.4">
      <c r="A401" s="791" t="s">
        <v>150</v>
      </c>
      <c r="B401" s="796"/>
      <c r="C401" s="797"/>
      <c r="D401" s="795"/>
    </row>
    <row r="402" spans="1:4" ht="30" hidden="1" x14ac:dyDescent="0.4">
      <c r="A402" s="791" t="s">
        <v>153</v>
      </c>
      <c r="B402" s="796"/>
      <c r="C402" s="797"/>
      <c r="D402" s="795"/>
    </row>
    <row r="403" spans="1:4" ht="30" hidden="1" x14ac:dyDescent="0.4">
      <c r="A403" s="791" t="s">
        <v>156</v>
      </c>
      <c r="B403" s="796"/>
      <c r="C403" s="797"/>
      <c r="D403" s="795"/>
    </row>
    <row r="404" spans="1:4" ht="30" hidden="1" x14ac:dyDescent="0.4">
      <c r="A404" s="791" t="s">
        <v>159</v>
      </c>
      <c r="B404" s="796"/>
      <c r="C404" s="797"/>
      <c r="D404" s="795"/>
    </row>
    <row r="405" spans="1:4" ht="30" hidden="1" x14ac:dyDescent="0.4">
      <c r="A405" s="791" t="s">
        <v>162</v>
      </c>
      <c r="B405" s="796"/>
      <c r="C405" s="797"/>
      <c r="D405" s="795"/>
    </row>
    <row r="406" spans="1:4" ht="30" hidden="1" x14ac:dyDescent="0.4">
      <c r="A406" s="791" t="s">
        <v>164</v>
      </c>
      <c r="B406" s="796"/>
      <c r="C406" s="797"/>
      <c r="D406" s="795"/>
    </row>
    <row r="407" spans="1:4" ht="30" hidden="1" x14ac:dyDescent="0.4">
      <c r="A407" s="791" t="s">
        <v>167</v>
      </c>
      <c r="B407" s="796"/>
      <c r="C407" s="797"/>
      <c r="D407" s="795"/>
    </row>
    <row r="408" spans="1:4" ht="30" hidden="1" x14ac:dyDescent="0.4">
      <c r="A408" s="791" t="s">
        <v>171</v>
      </c>
      <c r="B408" s="796"/>
      <c r="C408" s="797"/>
      <c r="D408" s="795"/>
    </row>
    <row r="409" spans="1:4" ht="30" hidden="1" x14ac:dyDescent="0.4">
      <c r="A409" s="791" t="s">
        <v>174</v>
      </c>
      <c r="B409" s="796"/>
      <c r="C409" s="797"/>
      <c r="D409" s="795"/>
    </row>
    <row r="410" spans="1:4" ht="30" hidden="1" x14ac:dyDescent="0.4">
      <c r="A410" s="791" t="s">
        <v>177</v>
      </c>
      <c r="B410" s="796"/>
      <c r="C410" s="797"/>
      <c r="D410" s="795"/>
    </row>
    <row r="411" spans="1:4" ht="30" hidden="1" x14ac:dyDescent="0.4">
      <c r="A411" s="791" t="s">
        <v>179</v>
      </c>
      <c r="B411" s="796"/>
      <c r="C411" s="797"/>
      <c r="D411" s="795"/>
    </row>
    <row r="412" spans="1:4" ht="30" hidden="1" x14ac:dyDescent="0.4">
      <c r="A412" s="791" t="s">
        <v>182</v>
      </c>
      <c r="B412" s="796"/>
      <c r="C412" s="797"/>
      <c r="D412" s="795"/>
    </row>
    <row r="413" spans="1:4" ht="30" hidden="1" x14ac:dyDescent="0.4">
      <c r="A413" s="791" t="s">
        <v>185</v>
      </c>
      <c r="B413" s="796"/>
      <c r="C413" s="797"/>
      <c r="D413" s="795"/>
    </row>
    <row r="414" spans="1:4" ht="30" hidden="1" x14ac:dyDescent="0.4">
      <c r="A414" s="791" t="s">
        <v>188</v>
      </c>
      <c r="B414" s="796"/>
      <c r="C414" s="797"/>
      <c r="D414" s="795"/>
    </row>
    <row r="415" spans="1:4" ht="30" hidden="1" x14ac:dyDescent="0.4">
      <c r="A415" s="791" t="s">
        <v>191</v>
      </c>
      <c r="B415" s="796"/>
      <c r="C415" s="797"/>
      <c r="D415" s="795"/>
    </row>
    <row r="416" spans="1:4" ht="30" hidden="1" x14ac:dyDescent="0.4">
      <c r="A416" s="791" t="s">
        <v>194</v>
      </c>
      <c r="B416" s="796"/>
      <c r="C416" s="797"/>
      <c r="D416" s="795"/>
    </row>
    <row r="417" spans="1:4" ht="30" hidden="1" x14ac:dyDescent="0.4">
      <c r="A417" s="791" t="s">
        <v>197</v>
      </c>
      <c r="B417" s="796"/>
      <c r="C417" s="797"/>
      <c r="D417" s="795"/>
    </row>
    <row r="418" spans="1:4" ht="30" hidden="1" x14ac:dyDescent="0.4">
      <c r="A418" s="791" t="s">
        <v>200</v>
      </c>
      <c r="B418" s="796"/>
      <c r="C418" s="797"/>
      <c r="D418" s="795"/>
    </row>
    <row r="419" spans="1:4" ht="30" hidden="1" x14ac:dyDescent="0.4">
      <c r="A419" s="791" t="s">
        <v>203</v>
      </c>
      <c r="B419" s="796"/>
      <c r="C419" s="797"/>
      <c r="D419" s="795"/>
    </row>
    <row r="420" spans="1:4" ht="30" hidden="1" x14ac:dyDescent="0.4">
      <c r="A420" s="791" t="s">
        <v>206</v>
      </c>
      <c r="B420" s="796"/>
      <c r="C420" s="797"/>
      <c r="D420" s="795"/>
    </row>
    <row r="421" spans="1:4" ht="30" hidden="1" x14ac:dyDescent="0.4">
      <c r="A421" s="791" t="s">
        <v>209</v>
      </c>
      <c r="B421" s="796"/>
      <c r="C421" s="797"/>
      <c r="D421" s="795"/>
    </row>
    <row r="422" spans="1:4" ht="30" hidden="1" x14ac:dyDescent="0.4">
      <c r="A422" s="791" t="s">
        <v>212</v>
      </c>
      <c r="B422" s="796"/>
      <c r="C422" s="797"/>
      <c r="D422" s="795"/>
    </row>
    <row r="423" spans="1:4" ht="30" hidden="1" x14ac:dyDescent="0.4">
      <c r="A423" s="791" t="s">
        <v>215</v>
      </c>
      <c r="B423" s="796"/>
      <c r="C423" s="797"/>
      <c r="D423" s="795"/>
    </row>
    <row r="424" spans="1:4" ht="30" hidden="1" x14ac:dyDescent="0.4">
      <c r="A424" s="791" t="s">
        <v>218</v>
      </c>
      <c r="B424" s="796"/>
      <c r="C424" s="797"/>
      <c r="D424" s="795"/>
    </row>
    <row r="425" spans="1:4" ht="30" hidden="1" x14ac:dyDescent="0.4">
      <c r="A425" s="791" t="s">
        <v>221</v>
      </c>
      <c r="B425" s="796"/>
      <c r="C425" s="797"/>
      <c r="D425" s="795"/>
    </row>
    <row r="426" spans="1:4" ht="30" hidden="1" x14ac:dyDescent="0.4">
      <c r="A426" s="791" t="s">
        <v>224</v>
      </c>
      <c r="B426" s="796"/>
      <c r="C426" s="797"/>
      <c r="D426" s="795"/>
    </row>
    <row r="427" spans="1:4" ht="30" hidden="1" x14ac:dyDescent="0.4">
      <c r="A427" s="791" t="s">
        <v>227</v>
      </c>
      <c r="B427" s="796"/>
      <c r="C427" s="797"/>
      <c r="D427" s="795"/>
    </row>
    <row r="429" spans="1:4" ht="27.75" x14ac:dyDescent="0.4">
      <c r="A429" s="1283" t="s">
        <v>11721</v>
      </c>
      <c r="B429" s="1283"/>
      <c r="C429" s="1283"/>
      <c r="D429" s="1283"/>
    </row>
    <row r="430" spans="1:4" ht="30" x14ac:dyDescent="0.4">
      <c r="A430" s="30" t="s">
        <v>4</v>
      </c>
      <c r="B430" s="43" t="s">
        <v>14378</v>
      </c>
      <c r="C430" s="38" t="s">
        <v>13662</v>
      </c>
      <c r="D430" s="44" t="s">
        <v>13663</v>
      </c>
    </row>
    <row r="431" spans="1:4" ht="30" x14ac:dyDescent="0.4">
      <c r="A431" s="30" t="s">
        <v>7</v>
      </c>
      <c r="B431" s="43" t="s">
        <v>14379</v>
      </c>
      <c r="C431" s="38" t="s">
        <v>14261</v>
      </c>
      <c r="D431" s="44" t="s">
        <v>14262</v>
      </c>
    </row>
    <row r="432" spans="1:4" ht="30" hidden="1" x14ac:dyDescent="0.4">
      <c r="A432" s="30" t="s">
        <v>9</v>
      </c>
      <c r="B432" s="45"/>
      <c r="C432" s="46"/>
      <c r="D432" s="44"/>
    </row>
    <row r="433" spans="1:4" ht="30" hidden="1" x14ac:dyDescent="0.4">
      <c r="A433" s="30"/>
      <c r="B433" s="43"/>
      <c r="C433" s="38"/>
      <c r="D433" s="44"/>
    </row>
    <row r="434" spans="1:4" ht="30" hidden="1" x14ac:dyDescent="0.4">
      <c r="A434" s="30"/>
      <c r="B434" s="43"/>
      <c r="C434" s="38"/>
      <c r="D434" s="44"/>
    </row>
    <row r="436" spans="1:4" ht="27.75" x14ac:dyDescent="0.4">
      <c r="A436" s="1344" t="s">
        <v>11725</v>
      </c>
      <c r="B436" s="1344"/>
      <c r="C436" s="1344"/>
      <c r="D436" s="1344"/>
    </row>
    <row r="437" spans="1:4" ht="30" x14ac:dyDescent="0.4">
      <c r="A437" s="902" t="s">
        <v>4</v>
      </c>
      <c r="B437" s="903" t="s">
        <v>14380</v>
      </c>
      <c r="C437" s="904" t="s">
        <v>13095</v>
      </c>
      <c r="D437" s="905" t="s">
        <v>13096</v>
      </c>
    </row>
    <row r="438" spans="1:4" ht="30" x14ac:dyDescent="0.4">
      <c r="A438" s="902" t="s">
        <v>7</v>
      </c>
      <c r="B438" s="903" t="s">
        <v>13101</v>
      </c>
      <c r="C438" s="904" t="s">
        <v>13102</v>
      </c>
      <c r="D438" s="905" t="s">
        <v>13103</v>
      </c>
    </row>
    <row r="439" spans="1:4" ht="30" x14ac:dyDescent="0.4">
      <c r="A439" s="902" t="s">
        <v>9</v>
      </c>
      <c r="B439" s="903" t="s">
        <v>14381</v>
      </c>
      <c r="C439" s="904" t="s">
        <v>13142</v>
      </c>
      <c r="D439" s="905" t="s">
        <v>13143</v>
      </c>
    </row>
    <row r="440" spans="1:4" ht="30" x14ac:dyDescent="0.4">
      <c r="A440" s="902" t="s">
        <v>11</v>
      </c>
      <c r="B440" s="903" t="s">
        <v>13148</v>
      </c>
      <c r="C440" s="904" t="s">
        <v>13149</v>
      </c>
      <c r="D440" s="905" t="s">
        <v>13150</v>
      </c>
    </row>
    <row r="441" spans="1:4" ht="30" x14ac:dyDescent="0.4">
      <c r="A441" s="902" t="s">
        <v>13</v>
      </c>
      <c r="B441" s="903" t="s">
        <v>13155</v>
      </c>
      <c r="C441" s="904" t="s">
        <v>13156</v>
      </c>
      <c r="D441" s="905" t="s">
        <v>13157</v>
      </c>
    </row>
    <row r="442" spans="1:4" ht="30" x14ac:dyDescent="0.4">
      <c r="A442" s="902" t="s">
        <v>16</v>
      </c>
      <c r="B442" s="903" t="s">
        <v>13155</v>
      </c>
      <c r="C442" s="904" t="s">
        <v>13160</v>
      </c>
      <c r="D442" s="905" t="s">
        <v>13161</v>
      </c>
    </row>
    <row r="443" spans="1:4" ht="30" x14ac:dyDescent="0.4">
      <c r="A443" s="902" t="s">
        <v>19</v>
      </c>
      <c r="B443" s="903" t="s">
        <v>13164</v>
      </c>
      <c r="C443" s="904" t="s">
        <v>13165</v>
      </c>
      <c r="D443" s="905" t="s">
        <v>13166</v>
      </c>
    </row>
    <row r="444" spans="1:4" ht="30" x14ac:dyDescent="0.4">
      <c r="A444" s="902" t="s">
        <v>22</v>
      </c>
      <c r="B444" s="903" t="s">
        <v>13170</v>
      </c>
      <c r="C444" s="904" t="s">
        <v>13171</v>
      </c>
      <c r="D444" s="905" t="s">
        <v>13172</v>
      </c>
    </row>
    <row r="445" spans="1:4" ht="30" x14ac:dyDescent="0.4">
      <c r="A445" s="902" t="s">
        <v>25</v>
      </c>
      <c r="B445" s="903" t="s">
        <v>13175</v>
      </c>
      <c r="C445" s="904" t="s">
        <v>13176</v>
      </c>
      <c r="D445" s="905" t="s">
        <v>13177</v>
      </c>
    </row>
    <row r="446" spans="1:4" ht="30" x14ac:dyDescent="0.4">
      <c r="A446" s="902" t="s">
        <v>28</v>
      </c>
      <c r="B446" s="903" t="s">
        <v>13180</v>
      </c>
      <c r="C446" s="904" t="s">
        <v>13181</v>
      </c>
      <c r="D446" s="905" t="s">
        <v>13182</v>
      </c>
    </row>
    <row r="447" spans="1:4" ht="30" x14ac:dyDescent="0.4">
      <c r="A447" s="902" t="s">
        <v>31</v>
      </c>
      <c r="B447" s="903" t="s">
        <v>13175</v>
      </c>
      <c r="C447" s="904" t="s">
        <v>13185</v>
      </c>
      <c r="D447" s="905" t="s">
        <v>13186</v>
      </c>
    </row>
    <row r="448" spans="1:4" ht="30" x14ac:dyDescent="0.4">
      <c r="A448" s="902" t="s">
        <v>34</v>
      </c>
      <c r="B448" s="903" t="s">
        <v>13189</v>
      </c>
      <c r="C448" s="904" t="s">
        <v>13190</v>
      </c>
      <c r="D448" s="905" t="s">
        <v>13191</v>
      </c>
    </row>
    <row r="449" spans="1:4" ht="30" x14ac:dyDescent="0.4">
      <c r="A449" s="902" t="s">
        <v>37</v>
      </c>
      <c r="B449" s="903" t="s">
        <v>13175</v>
      </c>
      <c r="C449" s="904" t="s">
        <v>13196</v>
      </c>
      <c r="D449" s="905" t="s">
        <v>13197</v>
      </c>
    </row>
    <row r="450" spans="1:4" ht="30" x14ac:dyDescent="0.4">
      <c r="A450" s="902" t="s">
        <v>39</v>
      </c>
      <c r="B450" s="903" t="s">
        <v>13180</v>
      </c>
      <c r="C450" s="904" t="s">
        <v>13200</v>
      </c>
      <c r="D450" s="905" t="s">
        <v>13201</v>
      </c>
    </row>
    <row r="451" spans="1:4" ht="30" x14ac:dyDescent="0.4">
      <c r="A451" s="902" t="s">
        <v>42</v>
      </c>
      <c r="B451" s="903" t="s">
        <v>13345</v>
      </c>
      <c r="C451" s="904" t="s">
        <v>13346</v>
      </c>
      <c r="D451" s="905" t="s">
        <v>13347</v>
      </c>
    </row>
    <row r="452" spans="1:4" ht="30" x14ac:dyDescent="0.4">
      <c r="A452" s="902" t="s">
        <v>45</v>
      </c>
      <c r="B452" s="908" t="s">
        <v>14060</v>
      </c>
      <c r="C452" s="909" t="s">
        <v>14061</v>
      </c>
      <c r="D452" s="905" t="s">
        <v>14062</v>
      </c>
    </row>
    <row r="453" spans="1:4" ht="30" hidden="1" x14ac:dyDescent="0.4">
      <c r="A453" s="902"/>
      <c r="B453" s="908"/>
      <c r="C453" s="909"/>
      <c r="D453" s="905"/>
    </row>
    <row r="454" spans="1:4" ht="30" hidden="1" x14ac:dyDescent="0.4">
      <c r="A454" s="902"/>
      <c r="B454" s="908"/>
      <c r="C454" s="909"/>
      <c r="D454" s="905"/>
    </row>
    <row r="455" spans="1:4" ht="30" hidden="1" x14ac:dyDescent="0.4">
      <c r="A455" s="902"/>
      <c r="B455" s="908"/>
      <c r="C455" s="909"/>
      <c r="D455" s="905"/>
    </row>
    <row r="456" spans="1:4" ht="30" hidden="1" x14ac:dyDescent="0.4">
      <c r="A456" s="902"/>
      <c r="B456" s="908"/>
      <c r="C456" s="909"/>
      <c r="D456" s="905"/>
    </row>
    <row r="457" spans="1:4" ht="30" hidden="1" x14ac:dyDescent="0.4">
      <c r="A457" s="902"/>
      <c r="B457" s="908"/>
      <c r="C457" s="909"/>
      <c r="D457" s="905"/>
    </row>
    <row r="458" spans="1:4" ht="30" hidden="1" x14ac:dyDescent="0.4">
      <c r="A458" s="902"/>
      <c r="B458" s="908"/>
      <c r="C458" s="909"/>
      <c r="D458" s="905"/>
    </row>
    <row r="459" spans="1:4" ht="30" hidden="1" x14ac:dyDescent="0.4">
      <c r="A459" s="902"/>
      <c r="B459" s="908"/>
      <c r="C459" s="909"/>
      <c r="D459" s="905"/>
    </row>
    <row r="460" spans="1:4" ht="30" hidden="1" x14ac:dyDescent="0.4">
      <c r="A460" s="902"/>
      <c r="B460" s="908"/>
      <c r="C460" s="909"/>
      <c r="D460" s="905"/>
    </row>
    <row r="461" spans="1:4" ht="30" hidden="1" x14ac:dyDescent="0.4">
      <c r="A461" s="902"/>
      <c r="B461" s="908"/>
      <c r="C461" s="909"/>
      <c r="D461" s="905"/>
    </row>
    <row r="462" spans="1:4" ht="30" hidden="1" x14ac:dyDescent="0.4">
      <c r="A462" s="902"/>
      <c r="B462" s="908"/>
      <c r="C462" s="909"/>
      <c r="D462" s="905"/>
    </row>
    <row r="463" spans="1:4" ht="30" hidden="1" x14ac:dyDescent="0.4">
      <c r="A463" s="902"/>
      <c r="B463" s="908"/>
      <c r="C463" s="909"/>
      <c r="D463" s="905"/>
    </row>
    <row r="464" spans="1:4" ht="30" hidden="1" x14ac:dyDescent="0.4">
      <c r="A464" s="902"/>
      <c r="B464" s="908"/>
      <c r="C464" s="909"/>
      <c r="D464" s="905"/>
    </row>
    <row r="465" spans="1:4" ht="30" hidden="1" x14ac:dyDescent="0.4">
      <c r="A465" s="902"/>
      <c r="B465" s="908"/>
      <c r="C465" s="909"/>
      <c r="D465" s="905"/>
    </row>
    <row r="466" spans="1:4" ht="30" hidden="1" x14ac:dyDescent="0.4">
      <c r="A466" s="902"/>
      <c r="B466" s="908"/>
      <c r="C466" s="909"/>
      <c r="D466" s="905"/>
    </row>
    <row r="467" spans="1:4" ht="30" hidden="1" x14ac:dyDescent="0.4">
      <c r="A467" s="902"/>
      <c r="B467" s="908"/>
      <c r="C467" s="909"/>
      <c r="D467" s="905"/>
    </row>
    <row r="468" spans="1:4" ht="30" hidden="1" x14ac:dyDescent="0.4">
      <c r="A468" s="902"/>
      <c r="B468" s="908"/>
      <c r="C468" s="909"/>
      <c r="D468" s="905"/>
    </row>
    <row r="469" spans="1:4" ht="30" hidden="1" x14ac:dyDescent="0.4">
      <c r="A469" s="902"/>
      <c r="B469" s="908"/>
      <c r="C469" s="909"/>
      <c r="D469" s="905"/>
    </row>
    <row r="470" spans="1:4" ht="30" hidden="1" x14ac:dyDescent="0.4">
      <c r="A470" s="902"/>
      <c r="B470" s="908"/>
      <c r="C470" s="909"/>
      <c r="D470" s="905"/>
    </row>
    <row r="471" spans="1:4" ht="30" hidden="1" x14ac:dyDescent="0.4">
      <c r="A471" s="902"/>
      <c r="B471" s="908"/>
      <c r="C471" s="909"/>
      <c r="D471" s="905"/>
    </row>
    <row r="472" spans="1:4" ht="30" hidden="1" x14ac:dyDescent="0.4">
      <c r="A472" s="902"/>
      <c r="B472" s="908"/>
      <c r="C472" s="909"/>
      <c r="D472" s="905"/>
    </row>
    <row r="473" spans="1:4" ht="30" hidden="1" x14ac:dyDescent="0.4">
      <c r="A473" s="902"/>
      <c r="B473" s="908"/>
      <c r="C473" s="909"/>
      <c r="D473" s="905"/>
    </row>
    <row r="474" spans="1:4" ht="30" hidden="1" x14ac:dyDescent="0.4">
      <c r="A474" s="902"/>
      <c r="B474" s="908"/>
      <c r="C474" s="909"/>
      <c r="D474" s="905"/>
    </row>
    <row r="475" spans="1:4" ht="30" hidden="1" x14ac:dyDescent="0.4">
      <c r="A475" s="902"/>
      <c r="B475" s="908"/>
      <c r="C475" s="909"/>
      <c r="D475" s="905"/>
    </row>
    <row r="476" spans="1:4" ht="30" hidden="1" x14ac:dyDescent="0.4">
      <c r="A476" s="902"/>
      <c r="B476" s="908"/>
      <c r="C476" s="909"/>
      <c r="D476" s="905"/>
    </row>
    <row r="477" spans="1:4" ht="30" hidden="1" x14ac:dyDescent="0.4">
      <c r="A477" s="902"/>
      <c r="B477" s="908"/>
      <c r="C477" s="909"/>
      <c r="D477" s="905"/>
    </row>
    <row r="478" spans="1:4" ht="30" hidden="1" x14ac:dyDescent="0.4">
      <c r="A478" s="902"/>
      <c r="B478" s="908"/>
      <c r="C478" s="910"/>
      <c r="D478" s="905"/>
    </row>
    <row r="479" spans="1:4" ht="30" hidden="1" x14ac:dyDescent="0.4">
      <c r="A479" s="902"/>
      <c r="B479" s="908"/>
      <c r="C479" s="910"/>
      <c r="D479" s="905"/>
    </row>
    <row r="480" spans="1:4" ht="30" hidden="1" x14ac:dyDescent="0.4">
      <c r="A480" s="902"/>
      <c r="B480" s="908"/>
      <c r="C480" s="910"/>
      <c r="D480" s="905"/>
    </row>
    <row r="481" spans="1:4" ht="30" hidden="1" x14ac:dyDescent="0.4">
      <c r="A481" s="902"/>
      <c r="B481" s="908"/>
      <c r="C481" s="910"/>
      <c r="D481" s="905"/>
    </row>
    <row r="482" spans="1:4" ht="30" hidden="1" x14ac:dyDescent="0.4">
      <c r="A482" s="902"/>
      <c r="B482" s="908"/>
      <c r="C482" s="910"/>
      <c r="D482" s="905"/>
    </row>
    <row r="483" spans="1:4" ht="30" hidden="1" x14ac:dyDescent="0.4">
      <c r="A483" s="902"/>
      <c r="B483" s="908"/>
      <c r="C483" s="910"/>
      <c r="D483" s="905"/>
    </row>
    <row r="484" spans="1:4" ht="30" hidden="1" x14ac:dyDescent="0.4">
      <c r="A484" s="902"/>
      <c r="B484" s="908"/>
      <c r="C484" s="910"/>
      <c r="D484" s="905"/>
    </row>
    <row r="487" spans="1:4" ht="27.75" x14ac:dyDescent="0.4">
      <c r="A487" s="1283" t="s">
        <v>8771</v>
      </c>
      <c r="B487" s="1283"/>
      <c r="C487" s="1283"/>
      <c r="D487" s="1283"/>
    </row>
    <row r="488" spans="1:4" ht="30" x14ac:dyDescent="0.4">
      <c r="A488" s="30" t="s">
        <v>4</v>
      </c>
      <c r="B488" s="43" t="s">
        <v>13436</v>
      </c>
      <c r="C488" s="38" t="s">
        <v>13437</v>
      </c>
      <c r="D488" s="44" t="s">
        <v>13438</v>
      </c>
    </row>
    <row r="489" spans="1:4" ht="30" x14ac:dyDescent="0.4">
      <c r="A489" s="30" t="s">
        <v>7</v>
      </c>
      <c r="B489" s="43" t="s">
        <v>13972</v>
      </c>
      <c r="C489" s="38" t="s">
        <v>13973</v>
      </c>
      <c r="D489" s="44" t="s">
        <v>13974</v>
      </c>
    </row>
    <row r="490" spans="1:4" ht="30" x14ac:dyDescent="0.4">
      <c r="A490" s="30" t="s">
        <v>9</v>
      </c>
      <c r="B490" s="43" t="s">
        <v>14084</v>
      </c>
      <c r="C490" s="38" t="s">
        <v>14085</v>
      </c>
      <c r="D490" s="44" t="s">
        <v>14086</v>
      </c>
    </row>
    <row r="491" spans="1:4" ht="30" x14ac:dyDescent="0.4">
      <c r="A491" s="30" t="s">
        <v>11</v>
      </c>
      <c r="B491" s="43" t="s">
        <v>14266</v>
      </c>
      <c r="C491" s="38" t="s">
        <v>14267</v>
      </c>
      <c r="D491" s="44" t="s">
        <v>14268</v>
      </c>
    </row>
    <row r="492" spans="1:4" ht="30" hidden="1" x14ac:dyDescent="0.4">
      <c r="A492" s="30" t="s">
        <v>13</v>
      </c>
      <c r="B492" s="45"/>
      <c r="C492" s="46"/>
      <c r="D492" s="44"/>
    </row>
    <row r="493" spans="1:4" ht="30" hidden="1" x14ac:dyDescent="0.4">
      <c r="A493" s="30" t="s">
        <v>16</v>
      </c>
      <c r="B493" s="45"/>
      <c r="C493" s="46"/>
      <c r="D493" s="44"/>
    </row>
    <row r="494" spans="1:4" ht="30" hidden="1" x14ac:dyDescent="0.4">
      <c r="A494" s="30" t="s">
        <v>19</v>
      </c>
      <c r="B494" s="45"/>
      <c r="C494" s="46"/>
      <c r="D494" s="44"/>
    </row>
    <row r="495" spans="1:4" ht="30" hidden="1" x14ac:dyDescent="0.4">
      <c r="A495" s="30" t="s">
        <v>22</v>
      </c>
      <c r="B495" s="45"/>
      <c r="C495" s="46"/>
      <c r="D495" s="44"/>
    </row>
    <row r="496" spans="1:4" ht="30" hidden="1" x14ac:dyDescent="0.4">
      <c r="A496" s="30" t="s">
        <v>25</v>
      </c>
      <c r="B496" s="45"/>
      <c r="C496" s="46"/>
      <c r="D496" s="44"/>
    </row>
    <row r="497" spans="1:4" ht="30" hidden="1" x14ac:dyDescent="0.4">
      <c r="A497" s="30" t="s">
        <v>28</v>
      </c>
      <c r="B497" s="45"/>
      <c r="C497" s="38"/>
      <c r="D497" s="44"/>
    </row>
    <row r="498" spans="1:4" ht="30" hidden="1" x14ac:dyDescent="0.4">
      <c r="A498" s="30" t="s">
        <v>31</v>
      </c>
      <c r="B498" s="45"/>
      <c r="C498" s="38"/>
      <c r="D498" s="44"/>
    </row>
    <row r="499" spans="1:4" ht="30" hidden="1" x14ac:dyDescent="0.4">
      <c r="A499" s="30" t="s">
        <v>34</v>
      </c>
      <c r="B499" s="45"/>
      <c r="C499" s="38"/>
      <c r="D499" s="44"/>
    </row>
    <row r="500" spans="1:4" ht="30" hidden="1" x14ac:dyDescent="0.4">
      <c r="A500" s="30" t="s">
        <v>37</v>
      </c>
      <c r="B500" s="43"/>
      <c r="C500" s="38"/>
      <c r="D500" s="44"/>
    </row>
    <row r="501" spans="1:4" ht="30" hidden="1" x14ac:dyDescent="0.4">
      <c r="A501" s="30" t="s">
        <v>39</v>
      </c>
      <c r="B501" s="43"/>
      <c r="C501" s="38"/>
      <c r="D501" s="44"/>
    </row>
    <row r="502" spans="1:4" ht="30" hidden="1" x14ac:dyDescent="0.4">
      <c r="A502" s="30" t="s">
        <v>42</v>
      </c>
      <c r="B502" s="43"/>
      <c r="C502" s="38"/>
      <c r="D502" s="44"/>
    </row>
    <row r="503" spans="1:4" ht="30" hidden="1" x14ac:dyDescent="0.4">
      <c r="A503" s="30" t="s">
        <v>45</v>
      </c>
      <c r="B503" s="43"/>
      <c r="C503" s="38"/>
      <c r="D503" s="44"/>
    </row>
    <row r="504" spans="1:4" ht="30" hidden="1" x14ac:dyDescent="0.4">
      <c r="A504" s="30" t="s">
        <v>48</v>
      </c>
      <c r="B504" s="43"/>
      <c r="C504" s="38"/>
      <c r="D504" s="44"/>
    </row>
    <row r="505" spans="1:4" ht="30" hidden="1" x14ac:dyDescent="0.4">
      <c r="A505" s="30" t="s">
        <v>51</v>
      </c>
      <c r="B505" s="43"/>
      <c r="C505" s="38"/>
      <c r="D505" s="44"/>
    </row>
    <row r="506" spans="1:4" ht="30" hidden="1" x14ac:dyDescent="0.4">
      <c r="A506" s="30" t="s">
        <v>54</v>
      </c>
      <c r="B506" s="43"/>
      <c r="C506" s="38"/>
      <c r="D506" s="44"/>
    </row>
    <row r="507" spans="1:4" ht="30" hidden="1" x14ac:dyDescent="0.4">
      <c r="A507" s="30" t="s">
        <v>56</v>
      </c>
      <c r="B507" s="43"/>
      <c r="C507" s="38"/>
      <c r="D507" s="44"/>
    </row>
    <row r="508" spans="1:4" ht="30" hidden="1" x14ac:dyDescent="0.4">
      <c r="A508" s="30" t="s">
        <v>59</v>
      </c>
      <c r="B508" s="43"/>
      <c r="C508" s="38"/>
      <c r="D508" s="44"/>
    </row>
    <row r="509" spans="1:4" ht="30" hidden="1" x14ac:dyDescent="0.4">
      <c r="A509" s="30" t="s">
        <v>62</v>
      </c>
      <c r="B509" s="43"/>
      <c r="C509" s="38"/>
      <c r="D509" s="44"/>
    </row>
    <row r="510" spans="1:4" ht="30" hidden="1" x14ac:dyDescent="0.4">
      <c r="A510" s="30" t="s">
        <v>65</v>
      </c>
      <c r="B510" s="43"/>
      <c r="C510" s="38"/>
      <c r="D510" s="44"/>
    </row>
    <row r="511" spans="1:4" ht="30" x14ac:dyDescent="0.4">
      <c r="A511" s="30" t="s">
        <v>13</v>
      </c>
      <c r="B511" s="43" t="s">
        <v>14333</v>
      </c>
      <c r="C511" s="38" t="s">
        <v>14334</v>
      </c>
      <c r="D511" s="44" t="s">
        <v>14335</v>
      </c>
    </row>
    <row r="513" spans="1:4" ht="27.75" x14ac:dyDescent="0.4">
      <c r="A513" s="1339" t="s">
        <v>7910</v>
      </c>
      <c r="B513" s="1339"/>
      <c r="C513" s="1339"/>
      <c r="D513" s="1339"/>
    </row>
    <row r="514" spans="1:4" ht="30" x14ac:dyDescent="0.4">
      <c r="A514" s="885" t="s">
        <v>4</v>
      </c>
      <c r="B514" s="886" t="s">
        <v>13205</v>
      </c>
      <c r="C514" s="887" t="s">
        <v>13206</v>
      </c>
      <c r="D514" s="888" t="s">
        <v>13207</v>
      </c>
    </row>
    <row r="515" spans="1:4" ht="30" x14ac:dyDescent="0.4">
      <c r="A515" s="885" t="s">
        <v>7</v>
      </c>
      <c r="B515" s="886" t="s">
        <v>787</v>
      </c>
      <c r="C515" s="890" t="s">
        <v>788</v>
      </c>
      <c r="D515" s="888" t="s">
        <v>789</v>
      </c>
    </row>
    <row r="516" spans="1:4" ht="30" x14ac:dyDescent="0.4">
      <c r="A516" s="885" t="s">
        <v>9</v>
      </c>
      <c r="B516" s="889" t="s">
        <v>791</v>
      </c>
      <c r="C516" s="890" t="s">
        <v>792</v>
      </c>
      <c r="D516" s="888" t="s">
        <v>793</v>
      </c>
    </row>
    <row r="517" spans="1:4" ht="30" x14ac:dyDescent="0.4">
      <c r="A517" s="885" t="s">
        <v>11</v>
      </c>
      <c r="B517" s="889" t="s">
        <v>13989</v>
      </c>
      <c r="C517" s="890" t="s">
        <v>13990</v>
      </c>
      <c r="D517" s="888" t="s">
        <v>13991</v>
      </c>
    </row>
    <row r="518" spans="1:4" ht="30" x14ac:dyDescent="0.4">
      <c r="A518" s="885" t="s">
        <v>13</v>
      </c>
      <c r="B518" s="889" t="s">
        <v>795</v>
      </c>
      <c r="C518" s="890" t="s">
        <v>796</v>
      </c>
      <c r="D518" s="888" t="s">
        <v>797</v>
      </c>
    </row>
    <row r="519" spans="1:4" ht="30" x14ac:dyDescent="0.4">
      <c r="A519" s="885" t="s">
        <v>16</v>
      </c>
      <c r="B519" s="889" t="s">
        <v>800</v>
      </c>
      <c r="C519" s="890" t="s">
        <v>801</v>
      </c>
      <c r="D519" s="888" t="s">
        <v>802</v>
      </c>
    </row>
    <row r="520" spans="1:4" ht="30" x14ac:dyDescent="0.4">
      <c r="A520" s="885" t="s">
        <v>19</v>
      </c>
      <c r="B520" s="889" t="s">
        <v>804</v>
      </c>
      <c r="C520" s="890" t="s">
        <v>805</v>
      </c>
      <c r="D520" s="888" t="s">
        <v>806</v>
      </c>
    </row>
    <row r="521" spans="1:4" ht="30" x14ac:dyDescent="0.4">
      <c r="A521" s="885" t="s">
        <v>22</v>
      </c>
      <c r="B521" s="889" t="s">
        <v>808</v>
      </c>
      <c r="C521" s="890" t="s">
        <v>809</v>
      </c>
      <c r="D521" s="888" t="s">
        <v>810</v>
      </c>
    </row>
    <row r="522" spans="1:4" ht="30" x14ac:dyDescent="0.4">
      <c r="A522" s="885" t="s">
        <v>25</v>
      </c>
      <c r="B522" s="889" t="s">
        <v>812</v>
      </c>
      <c r="C522" s="890" t="s">
        <v>813</v>
      </c>
      <c r="D522" s="888" t="s">
        <v>814</v>
      </c>
    </row>
    <row r="523" spans="1:4" ht="30" hidden="1" x14ac:dyDescent="0.4">
      <c r="A523" s="885" t="s">
        <v>28</v>
      </c>
      <c r="B523" s="889"/>
      <c r="C523" s="890"/>
      <c r="D523" s="888"/>
    </row>
    <row r="524" spans="1:4" ht="30" hidden="1" x14ac:dyDescent="0.4">
      <c r="A524" s="885" t="s">
        <v>31</v>
      </c>
      <c r="B524" s="889"/>
      <c r="C524" s="890"/>
      <c r="D524" s="888"/>
    </row>
    <row r="525" spans="1:4" ht="30" hidden="1" x14ac:dyDescent="0.4">
      <c r="A525" s="885" t="s">
        <v>34</v>
      </c>
      <c r="B525" s="889"/>
      <c r="C525" s="890"/>
      <c r="D525" s="888"/>
    </row>
    <row r="526" spans="1:4" ht="30" hidden="1" x14ac:dyDescent="0.4">
      <c r="A526" s="885" t="s">
        <v>37</v>
      </c>
      <c r="B526" s="889"/>
      <c r="C526" s="890"/>
      <c r="D526" s="888"/>
    </row>
    <row r="527" spans="1:4" ht="30" hidden="1" x14ac:dyDescent="0.4">
      <c r="A527" s="885" t="s">
        <v>39</v>
      </c>
      <c r="B527" s="889"/>
      <c r="C527" s="890"/>
      <c r="D527" s="888"/>
    </row>
    <row r="528" spans="1:4" ht="30" hidden="1" x14ac:dyDescent="0.4">
      <c r="A528" s="885" t="s">
        <v>42</v>
      </c>
      <c r="B528" s="889"/>
      <c r="C528" s="890"/>
      <c r="D528" s="888"/>
    </row>
    <row r="529" spans="1:4" ht="30" hidden="1" x14ac:dyDescent="0.4">
      <c r="A529" s="885" t="s">
        <v>45</v>
      </c>
      <c r="B529" s="889"/>
      <c r="C529" s="890"/>
      <c r="D529" s="888"/>
    </row>
    <row r="530" spans="1:4" ht="30" hidden="1" x14ac:dyDescent="0.4">
      <c r="A530" s="885" t="s">
        <v>48</v>
      </c>
      <c r="B530" s="889"/>
      <c r="C530" s="890"/>
      <c r="D530" s="888"/>
    </row>
    <row r="531" spans="1:4" ht="30" hidden="1" x14ac:dyDescent="0.4">
      <c r="A531" s="885" t="s">
        <v>51</v>
      </c>
      <c r="B531" s="889"/>
      <c r="C531" s="890"/>
      <c r="D531" s="888"/>
    </row>
    <row r="533" spans="1:4" ht="27.75" x14ac:dyDescent="0.4">
      <c r="A533" s="1341" t="s">
        <v>14382</v>
      </c>
      <c r="B533" s="1341"/>
      <c r="C533" s="1341"/>
      <c r="D533" s="1341"/>
    </row>
    <row r="534" spans="1:4" ht="30" x14ac:dyDescent="0.4">
      <c r="A534" s="911" t="s">
        <v>4</v>
      </c>
      <c r="B534" s="912" t="s">
        <v>14383</v>
      </c>
      <c r="C534" s="913" t="s">
        <v>13750</v>
      </c>
      <c r="D534" s="914" t="s">
        <v>13751</v>
      </c>
    </row>
    <row r="535" spans="1:4" ht="30" x14ac:dyDescent="0.4">
      <c r="A535" s="911" t="s">
        <v>7</v>
      </c>
      <c r="B535" s="912" t="s">
        <v>14384</v>
      </c>
      <c r="C535" s="913" t="s">
        <v>13822</v>
      </c>
      <c r="D535" s="914" t="s">
        <v>13823</v>
      </c>
    </row>
    <row r="536" spans="1:4" ht="30" x14ac:dyDescent="0.4">
      <c r="A536" s="911" t="s">
        <v>9</v>
      </c>
      <c r="B536" s="912" t="s">
        <v>14385</v>
      </c>
      <c r="C536" s="913" t="s">
        <v>13875</v>
      </c>
      <c r="D536" s="914" t="s">
        <v>13876</v>
      </c>
    </row>
    <row r="537" spans="1:4" ht="30" hidden="1" x14ac:dyDescent="0.4">
      <c r="A537" s="911"/>
      <c r="B537" s="912"/>
      <c r="C537" s="913"/>
      <c r="D537" s="914"/>
    </row>
    <row r="538" spans="1:4" ht="30" hidden="1" x14ac:dyDescent="0.4">
      <c r="A538" s="911"/>
      <c r="B538" s="912"/>
      <c r="C538" s="913"/>
      <c r="D538" s="914"/>
    </row>
    <row r="539" spans="1:4" ht="30" hidden="1" x14ac:dyDescent="0.4">
      <c r="A539" s="911"/>
      <c r="B539" s="912"/>
      <c r="C539" s="913"/>
      <c r="D539" s="914"/>
    </row>
    <row r="540" spans="1:4" ht="30" hidden="1" x14ac:dyDescent="0.4">
      <c r="A540" s="911"/>
      <c r="B540" s="912"/>
      <c r="C540" s="913"/>
      <c r="D540" s="914"/>
    </row>
    <row r="541" spans="1:4" ht="30" hidden="1" x14ac:dyDescent="0.4">
      <c r="A541" s="911"/>
      <c r="B541" s="912"/>
      <c r="C541" s="913"/>
      <c r="D541" s="914"/>
    </row>
    <row r="542" spans="1:4" ht="30" hidden="1" x14ac:dyDescent="0.4">
      <c r="A542" s="911"/>
      <c r="B542" s="912"/>
      <c r="C542" s="913"/>
      <c r="D542" s="914"/>
    </row>
    <row r="543" spans="1:4" ht="30" hidden="1" x14ac:dyDescent="0.4">
      <c r="A543" s="911"/>
      <c r="B543" s="912"/>
      <c r="C543" s="913"/>
      <c r="D543" s="914"/>
    </row>
    <row r="544" spans="1:4" ht="30" hidden="1" x14ac:dyDescent="0.4">
      <c r="A544" s="911"/>
      <c r="B544" s="912"/>
      <c r="C544" s="913"/>
      <c r="D544" s="914"/>
    </row>
    <row r="545" spans="1:4" ht="30" hidden="1" x14ac:dyDescent="0.4">
      <c r="A545" s="911"/>
      <c r="B545" s="912"/>
      <c r="C545" s="913"/>
      <c r="D545" s="914"/>
    </row>
    <row r="546" spans="1:4" ht="30" hidden="1" x14ac:dyDescent="0.4">
      <c r="A546" s="911"/>
      <c r="B546" s="912"/>
      <c r="C546" s="913"/>
      <c r="D546" s="914"/>
    </row>
    <row r="547" spans="1:4" ht="30" hidden="1" x14ac:dyDescent="0.4">
      <c r="A547" s="911"/>
      <c r="B547" s="912"/>
      <c r="C547" s="915"/>
      <c r="D547" s="914"/>
    </row>
    <row r="548" spans="1:4" ht="30" hidden="1" x14ac:dyDescent="0.4">
      <c r="A548" s="911"/>
      <c r="B548" s="912"/>
      <c r="C548" s="915"/>
      <c r="D548" s="914"/>
    </row>
    <row r="549" spans="1:4" ht="30" hidden="1" x14ac:dyDescent="0.4">
      <c r="A549" s="911"/>
      <c r="B549" s="912"/>
      <c r="C549" s="915"/>
      <c r="D549" s="914"/>
    </row>
    <row r="550" spans="1:4" ht="30" hidden="1" x14ac:dyDescent="0.4">
      <c r="A550" s="911"/>
      <c r="B550" s="912"/>
      <c r="C550" s="915"/>
      <c r="D550" s="914"/>
    </row>
    <row r="551" spans="1:4" ht="30" hidden="1" x14ac:dyDescent="0.4">
      <c r="A551" s="911"/>
      <c r="B551" s="912"/>
      <c r="C551" s="915"/>
      <c r="D551" s="914"/>
    </row>
    <row r="553" spans="1:4" ht="27.75" hidden="1" x14ac:dyDescent="0.4">
      <c r="A553" s="1342" t="s">
        <v>337</v>
      </c>
      <c r="B553" s="1342"/>
      <c r="C553" s="1342"/>
      <c r="D553" s="1342"/>
    </row>
    <row r="554" spans="1:4" ht="30" hidden="1" x14ac:dyDescent="0.4">
      <c r="A554" s="916" t="s">
        <v>4</v>
      </c>
      <c r="B554" s="917" t="s">
        <v>14109</v>
      </c>
      <c r="C554" s="918" t="s">
        <v>14110</v>
      </c>
      <c r="D554" s="919" t="s">
        <v>14111</v>
      </c>
    </row>
    <row r="555" spans="1:4" ht="30" hidden="1" x14ac:dyDescent="0.4">
      <c r="A555" s="916" t="s">
        <v>7</v>
      </c>
      <c r="B555" s="917" t="s">
        <v>14386</v>
      </c>
      <c r="C555" s="918" t="s">
        <v>14233</v>
      </c>
      <c r="D555" s="919" t="s">
        <v>14234</v>
      </c>
    </row>
    <row r="556" spans="1:4" ht="30" hidden="1" x14ac:dyDescent="0.4">
      <c r="A556" s="916" t="s">
        <v>9</v>
      </c>
      <c r="B556" s="917" t="s">
        <v>14166</v>
      </c>
      <c r="C556" s="918" t="s">
        <v>14167</v>
      </c>
      <c r="D556" s="919" t="s">
        <v>14168</v>
      </c>
    </row>
    <row r="557" spans="1:4" ht="30" hidden="1" x14ac:dyDescent="0.4">
      <c r="A557" s="916" t="s">
        <v>11</v>
      </c>
      <c r="B557" s="917" t="s">
        <v>14283</v>
      </c>
      <c r="C557" s="918" t="s">
        <v>14284</v>
      </c>
      <c r="D557" s="919" t="s">
        <v>14285</v>
      </c>
    </row>
    <row r="558" spans="1:4" ht="30" hidden="1" x14ac:dyDescent="0.4">
      <c r="A558" s="916"/>
      <c r="B558" s="917"/>
      <c r="C558" s="918"/>
      <c r="D558" s="919"/>
    </row>
    <row r="559" spans="1:4" hidden="1" x14ac:dyDescent="0.25"/>
    <row r="560" spans="1:4" ht="27.75" hidden="1" x14ac:dyDescent="0.4">
      <c r="A560" s="1349"/>
      <c r="B560" s="1349"/>
      <c r="C560" s="1349"/>
      <c r="D560" s="1349"/>
    </row>
    <row r="561" spans="1:4" ht="30" hidden="1" x14ac:dyDescent="0.4">
      <c r="A561" s="1000"/>
      <c r="B561" s="130"/>
      <c r="C561" s="1001"/>
      <c r="D561" s="1002"/>
    </row>
    <row r="563" spans="1:4" ht="27.75" x14ac:dyDescent="0.4">
      <c r="A563" s="1343" t="s">
        <v>36</v>
      </c>
      <c r="B563" s="1343"/>
      <c r="C563" s="1343"/>
      <c r="D563" s="1343"/>
    </row>
    <row r="564" spans="1:4" ht="30" x14ac:dyDescent="0.4">
      <c r="A564" s="791" t="s">
        <v>4</v>
      </c>
      <c r="B564" s="796" t="s">
        <v>14130</v>
      </c>
      <c r="C564" s="797" t="s">
        <v>14131</v>
      </c>
      <c r="D564" s="795" t="s">
        <v>14132</v>
      </c>
    </row>
    <row r="565" spans="1:4" ht="30" x14ac:dyDescent="0.4">
      <c r="A565" s="791" t="s">
        <v>7</v>
      </c>
      <c r="B565" s="796" t="s">
        <v>14136</v>
      </c>
      <c r="C565" s="797" t="s">
        <v>14137</v>
      </c>
      <c r="D565" s="795" t="s">
        <v>14138</v>
      </c>
    </row>
    <row r="566" spans="1:4" ht="30" x14ac:dyDescent="0.4">
      <c r="A566" s="791" t="s">
        <v>9</v>
      </c>
      <c r="B566" s="796" t="s">
        <v>14171</v>
      </c>
      <c r="C566" s="797" t="s">
        <v>14172</v>
      </c>
      <c r="D566" s="795" t="s">
        <v>14173</v>
      </c>
    </row>
    <row r="568" spans="1:4" s="231" customFormat="1" ht="27.75" x14ac:dyDescent="0.4">
      <c r="A568" s="1335" t="s">
        <v>10039</v>
      </c>
      <c r="B568" s="1335"/>
      <c r="C568" s="1335"/>
      <c r="D568" s="1335"/>
    </row>
    <row r="569" spans="1:4" s="231" customFormat="1" ht="30" x14ac:dyDescent="0.4">
      <c r="A569" s="699" t="s">
        <v>4</v>
      </c>
      <c r="B569" s="148" t="s">
        <v>14320</v>
      </c>
      <c r="C569" s="686" t="s">
        <v>14321</v>
      </c>
      <c r="D569" s="687" t="s">
        <v>14322</v>
      </c>
    </row>
  </sheetData>
  <mergeCells count="20">
    <mergeCell ref="A533:D533"/>
    <mergeCell ref="A553:D553"/>
    <mergeCell ref="A560:D560"/>
    <mergeCell ref="A563:D563"/>
    <mergeCell ref="A568:D568"/>
    <mergeCell ref="A348:D348"/>
    <mergeCell ref="A429:D429"/>
    <mergeCell ref="A436:D436"/>
    <mergeCell ref="A487:D487"/>
    <mergeCell ref="A513:D513"/>
    <mergeCell ref="A252:D252"/>
    <mergeCell ref="A259:D259"/>
    <mergeCell ref="A263:D263"/>
    <mergeCell ref="A317:D317"/>
    <mergeCell ref="A343:D343"/>
    <mergeCell ref="A1:D1"/>
    <mergeCell ref="A48:D48"/>
    <mergeCell ref="A85:D85"/>
    <mergeCell ref="A116:D116"/>
    <mergeCell ref="A166:D166"/>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Normal="100" workbookViewId="0"/>
  </sheetViews>
  <sheetFormatPr defaultRowHeight="15" x14ac:dyDescent="0.25"/>
  <cols>
    <col min="1" max="1" width="11.5703125" style="814"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3" ht="30" x14ac:dyDescent="0.4">
      <c r="A1" s="1350" t="s">
        <v>3860</v>
      </c>
      <c r="B1" s="1332" t="s">
        <v>3861</v>
      </c>
      <c r="C1" s="815"/>
      <c r="D1" s="1323" t="s">
        <v>11732</v>
      </c>
      <c r="E1" s="1323"/>
      <c r="F1" s="1323"/>
      <c r="G1" s="1323"/>
      <c r="H1" s="1323"/>
    </row>
    <row r="2" spans="1:13" ht="18" x14ac:dyDescent="0.25">
      <c r="A2" s="1350"/>
      <c r="B2" s="1332"/>
      <c r="C2" s="112"/>
      <c r="D2" s="816" t="s">
        <v>3863</v>
      </c>
      <c r="E2" s="84" t="s">
        <v>3864</v>
      </c>
      <c r="F2" s="85" t="s">
        <v>3865</v>
      </c>
      <c r="G2" s="86" t="s">
        <v>3866</v>
      </c>
      <c r="H2" s="87" t="s">
        <v>3867</v>
      </c>
    </row>
    <row r="3" spans="1:13" ht="30" x14ac:dyDescent="0.4">
      <c r="A3" s="112" t="s">
        <v>8080</v>
      </c>
      <c r="B3" s="817" t="s">
        <v>14387</v>
      </c>
      <c r="D3" s="157" t="s">
        <v>14388</v>
      </c>
      <c r="E3" s="1003" t="s">
        <v>14389</v>
      </c>
      <c r="F3" s="44" t="s">
        <v>14390</v>
      </c>
      <c r="G3" s="57" t="s">
        <v>14391</v>
      </c>
      <c r="H3" s="71" t="s">
        <v>14392</v>
      </c>
      <c r="I3" s="63"/>
    </row>
    <row r="4" spans="1:13" ht="30" x14ac:dyDescent="0.4">
      <c r="A4" s="112" t="s">
        <v>8080</v>
      </c>
      <c r="B4" s="817" t="s">
        <v>14393</v>
      </c>
      <c r="D4" s="157" t="s">
        <v>14394</v>
      </c>
      <c r="E4" s="38" t="s">
        <v>14395</v>
      </c>
      <c r="F4" s="44" t="s">
        <v>14396</v>
      </c>
      <c r="G4" s="57" t="s">
        <v>14397</v>
      </c>
      <c r="H4" s="58" t="s">
        <v>10194</v>
      </c>
      <c r="I4" s="63"/>
    </row>
    <row r="5" spans="1:13" ht="30" x14ac:dyDescent="0.4">
      <c r="A5" s="112" t="s">
        <v>8771</v>
      </c>
      <c r="B5" s="817" t="s">
        <v>14398</v>
      </c>
      <c r="D5" s="157" t="s">
        <v>14399</v>
      </c>
      <c r="E5" s="38" t="s">
        <v>14400</v>
      </c>
      <c r="F5" s="44" t="s">
        <v>14401</v>
      </c>
      <c r="G5" s="57" t="s">
        <v>14402</v>
      </c>
      <c r="H5" s="58" t="s">
        <v>10194</v>
      </c>
      <c r="I5" s="63"/>
    </row>
    <row r="6" spans="1:13" ht="30" x14ac:dyDescent="0.4">
      <c r="A6" s="112" t="s">
        <v>8080</v>
      </c>
      <c r="B6" s="817" t="s">
        <v>14403</v>
      </c>
      <c r="D6" s="157" t="s">
        <v>14404</v>
      </c>
      <c r="E6" s="38" t="s">
        <v>14405</v>
      </c>
      <c r="F6" s="44" t="s">
        <v>14406</v>
      </c>
      <c r="G6" s="57" t="s">
        <v>14407</v>
      </c>
      <c r="H6" s="58" t="s">
        <v>10194</v>
      </c>
      <c r="I6" s="63"/>
    </row>
    <row r="7" spans="1:13" ht="30" x14ac:dyDescent="0.4">
      <c r="A7" s="112" t="s">
        <v>36</v>
      </c>
      <c r="B7" s="817" t="s">
        <v>14408</v>
      </c>
      <c r="D7" s="157" t="s">
        <v>14409</v>
      </c>
      <c r="E7" s="38" t="s">
        <v>14410</v>
      </c>
      <c r="F7" s="44" t="s">
        <v>14411</v>
      </c>
      <c r="G7" s="57" t="s">
        <v>14412</v>
      </c>
      <c r="H7" s="71" t="s">
        <v>14413</v>
      </c>
      <c r="I7" s="72">
        <v>1092</v>
      </c>
    </row>
    <row r="8" spans="1:13" ht="30" x14ac:dyDescent="0.4">
      <c r="A8" s="112" t="s">
        <v>7910</v>
      </c>
      <c r="B8" s="817" t="s">
        <v>14414</v>
      </c>
      <c r="D8" s="157" t="s">
        <v>14415</v>
      </c>
      <c r="E8" s="38" t="s">
        <v>817</v>
      </c>
      <c r="F8" s="44" t="s">
        <v>818</v>
      </c>
      <c r="G8" s="57" t="s">
        <v>14416</v>
      </c>
      <c r="H8" s="71" t="s">
        <v>819</v>
      </c>
      <c r="I8" s="72">
        <v>1156</v>
      </c>
      <c r="M8" t="s">
        <v>14417</v>
      </c>
    </row>
    <row r="9" spans="1:13" ht="30" x14ac:dyDescent="0.4">
      <c r="A9" s="112" t="s">
        <v>13250</v>
      </c>
      <c r="B9" s="817" t="s">
        <v>14418</v>
      </c>
      <c r="D9" s="157" t="s">
        <v>14419</v>
      </c>
      <c r="E9" s="38" t="s">
        <v>14420</v>
      </c>
      <c r="F9" s="44" t="s">
        <v>14421</v>
      </c>
      <c r="G9" s="57" t="s">
        <v>14422</v>
      </c>
      <c r="H9" s="71" t="s">
        <v>14423</v>
      </c>
      <c r="I9" s="63" t="s">
        <v>3005</v>
      </c>
    </row>
    <row r="10" spans="1:13" ht="30" x14ac:dyDescent="0.4">
      <c r="A10" s="112" t="s">
        <v>13250</v>
      </c>
      <c r="B10" s="817" t="s">
        <v>14424</v>
      </c>
      <c r="D10" s="157" t="s">
        <v>14425</v>
      </c>
      <c r="E10" s="38" t="s">
        <v>14426</v>
      </c>
      <c r="F10" s="44" t="s">
        <v>14427</v>
      </c>
      <c r="G10" s="57" t="s">
        <v>14428</v>
      </c>
      <c r="H10" s="71" t="s">
        <v>14423</v>
      </c>
      <c r="I10" s="63" t="s">
        <v>3003</v>
      </c>
    </row>
    <row r="11" spans="1:13" ht="30" x14ac:dyDescent="0.4">
      <c r="A11" s="112" t="s">
        <v>13250</v>
      </c>
      <c r="B11" s="817" t="s">
        <v>14429</v>
      </c>
      <c r="D11" s="157" t="s">
        <v>14430</v>
      </c>
      <c r="E11" s="38" t="s">
        <v>14431</v>
      </c>
      <c r="F11" s="44" t="s">
        <v>14432</v>
      </c>
      <c r="G11" s="57" t="s">
        <v>14433</v>
      </c>
      <c r="H11" s="71" t="s">
        <v>14423</v>
      </c>
      <c r="I11" s="63" t="s">
        <v>3007</v>
      </c>
    </row>
    <row r="12" spans="1:13" ht="30" x14ac:dyDescent="0.4">
      <c r="A12" s="112" t="s">
        <v>14434</v>
      </c>
      <c r="B12" s="817" t="s">
        <v>14435</v>
      </c>
      <c r="D12" s="157" t="s">
        <v>14436</v>
      </c>
      <c r="E12" s="38" t="s">
        <v>14437</v>
      </c>
      <c r="F12" s="44" t="s">
        <v>14438</v>
      </c>
      <c r="G12" s="57" t="s">
        <v>14439</v>
      </c>
      <c r="H12" s="71" t="s">
        <v>14440</v>
      </c>
      <c r="I12" s="72">
        <v>1135</v>
      </c>
      <c r="M12" t="s">
        <v>12055</v>
      </c>
    </row>
    <row r="13" spans="1:13" ht="30" x14ac:dyDescent="0.4">
      <c r="A13" s="112" t="s">
        <v>14434</v>
      </c>
      <c r="B13" s="817" t="s">
        <v>14441</v>
      </c>
      <c r="D13" s="157" t="s">
        <v>14442</v>
      </c>
      <c r="E13" s="38" t="s">
        <v>14443</v>
      </c>
      <c r="F13" s="44" t="s">
        <v>14444</v>
      </c>
      <c r="G13" s="57" t="s">
        <v>14445</v>
      </c>
      <c r="H13" s="71" t="s">
        <v>14446</v>
      </c>
      <c r="I13" s="72">
        <v>1016</v>
      </c>
    </row>
    <row r="14" spans="1:13" ht="30" x14ac:dyDescent="0.4">
      <c r="A14" s="112" t="s">
        <v>4456</v>
      </c>
      <c r="B14" s="817" t="s">
        <v>14447</v>
      </c>
      <c r="D14" s="157" t="s">
        <v>14448</v>
      </c>
      <c r="E14" s="38" t="s">
        <v>14449</v>
      </c>
      <c r="F14" s="44" t="s">
        <v>14450</v>
      </c>
      <c r="G14" s="57" t="s">
        <v>14451</v>
      </c>
      <c r="H14" s="58" t="s">
        <v>10194</v>
      </c>
    </row>
    <row r="15" spans="1:13" ht="30" x14ac:dyDescent="0.4">
      <c r="A15" s="112" t="s">
        <v>4456</v>
      </c>
      <c r="B15" s="817" t="s">
        <v>14452</v>
      </c>
      <c r="D15" s="157" t="s">
        <v>14453</v>
      </c>
      <c r="E15" s="38" t="s">
        <v>14454</v>
      </c>
      <c r="F15" s="44" t="s">
        <v>14455</v>
      </c>
      <c r="G15" s="57" t="s">
        <v>14456</v>
      </c>
      <c r="H15" s="58" t="s">
        <v>10194</v>
      </c>
      <c r="I15" s="63"/>
    </row>
    <row r="16" spans="1:13" ht="30" x14ac:dyDescent="0.4">
      <c r="A16" s="112" t="s">
        <v>10039</v>
      </c>
      <c r="B16" s="817" t="s">
        <v>14457</v>
      </c>
      <c r="D16" s="157" t="s">
        <v>14458</v>
      </c>
      <c r="E16" s="38" t="s">
        <v>14459</v>
      </c>
      <c r="F16" s="44" t="s">
        <v>14460</v>
      </c>
      <c r="G16" s="57" t="s">
        <v>14461</v>
      </c>
      <c r="H16" s="58" t="s">
        <v>14462</v>
      </c>
      <c r="I16" s="63" t="s">
        <v>3015</v>
      </c>
    </row>
    <row r="17" spans="1:13" ht="30" x14ac:dyDescent="0.4">
      <c r="A17" s="112" t="s">
        <v>14463</v>
      </c>
      <c r="B17" s="817" t="s">
        <v>14464</v>
      </c>
      <c r="D17" s="157" t="s">
        <v>14465</v>
      </c>
      <c r="E17" s="38" t="s">
        <v>14466</v>
      </c>
      <c r="F17" s="44" t="s">
        <v>14467</v>
      </c>
      <c r="G17" s="57" t="s">
        <v>14468</v>
      </c>
      <c r="H17" s="58" t="s">
        <v>14469</v>
      </c>
      <c r="I17" s="63" t="s">
        <v>3135</v>
      </c>
      <c r="M17" t="s">
        <v>14470</v>
      </c>
    </row>
    <row r="18" spans="1:13" ht="30" x14ac:dyDescent="0.4">
      <c r="A18" s="112" t="s">
        <v>7910</v>
      </c>
      <c r="B18" s="817" t="s">
        <v>14471</v>
      </c>
      <c r="D18" s="157" t="s">
        <v>14472</v>
      </c>
      <c r="E18" s="38" t="s">
        <v>821</v>
      </c>
      <c r="F18" s="44" t="s">
        <v>822</v>
      </c>
      <c r="G18" s="57" t="s">
        <v>14304</v>
      </c>
      <c r="H18" s="62" t="s">
        <v>786</v>
      </c>
      <c r="I18" s="63" t="s">
        <v>14473</v>
      </c>
    </row>
    <row r="19" spans="1:13" ht="30" x14ac:dyDescent="0.4">
      <c r="A19" s="112" t="s">
        <v>13250</v>
      </c>
      <c r="B19" s="817" t="s">
        <v>14474</v>
      </c>
      <c r="D19" s="157" t="s">
        <v>14475</v>
      </c>
      <c r="E19" s="38" t="s">
        <v>14476</v>
      </c>
      <c r="F19" s="44" t="s">
        <v>14477</v>
      </c>
      <c r="G19" s="57" t="s">
        <v>14478</v>
      </c>
      <c r="H19" s="71" t="s">
        <v>14479</v>
      </c>
      <c r="I19" s="63"/>
    </row>
    <row r="20" spans="1:13" ht="30" x14ac:dyDescent="0.4">
      <c r="A20" s="112" t="s">
        <v>14434</v>
      </c>
      <c r="B20" s="817" t="s">
        <v>14480</v>
      </c>
      <c r="D20" s="157" t="s">
        <v>14481</v>
      </c>
      <c r="E20" s="38" t="s">
        <v>14482</v>
      </c>
      <c r="F20" s="44" t="s">
        <v>14483</v>
      </c>
      <c r="G20" s="57" t="s">
        <v>14484</v>
      </c>
      <c r="H20" s="71" t="s">
        <v>14485</v>
      </c>
      <c r="I20" s="64" t="s">
        <v>2993</v>
      </c>
    </row>
    <row r="21" spans="1:13" ht="30" x14ac:dyDescent="0.4">
      <c r="A21" s="112" t="s">
        <v>13250</v>
      </c>
      <c r="B21" s="817" t="s">
        <v>14486</v>
      </c>
      <c r="D21" s="157" t="s">
        <v>14487</v>
      </c>
      <c r="E21" s="38" t="s">
        <v>14488</v>
      </c>
      <c r="F21" s="44" t="s">
        <v>14489</v>
      </c>
      <c r="G21" s="57" t="s">
        <v>14490</v>
      </c>
      <c r="H21" s="58" t="s">
        <v>14491</v>
      </c>
      <c r="I21" s="63" t="s">
        <v>3033</v>
      </c>
      <c r="M21" t="s">
        <v>14492</v>
      </c>
    </row>
    <row r="22" spans="1:13" ht="30" x14ac:dyDescent="0.4">
      <c r="A22" s="112" t="s">
        <v>7910</v>
      </c>
      <c r="B22" s="817" t="s">
        <v>14493</v>
      </c>
      <c r="D22" s="157" t="s">
        <v>824</v>
      </c>
      <c r="E22" s="38" t="s">
        <v>825</v>
      </c>
      <c r="F22" s="44" t="s">
        <v>826</v>
      </c>
      <c r="G22" s="57" t="s">
        <v>14494</v>
      </c>
      <c r="H22" s="62" t="s">
        <v>786</v>
      </c>
      <c r="I22" s="64" t="s">
        <v>14495</v>
      </c>
    </row>
    <row r="23" spans="1:13" ht="30" x14ac:dyDescent="0.4">
      <c r="A23" s="112" t="s">
        <v>7910</v>
      </c>
      <c r="B23" s="817" t="s">
        <v>14496</v>
      </c>
      <c r="D23" s="157" t="s">
        <v>828</v>
      </c>
      <c r="E23" s="38" t="s">
        <v>829</v>
      </c>
      <c r="F23" s="44" t="s">
        <v>830</v>
      </c>
      <c r="G23" s="57" t="s">
        <v>14494</v>
      </c>
      <c r="H23" s="62" t="s">
        <v>786</v>
      </c>
      <c r="I23" s="64" t="s">
        <v>14495</v>
      </c>
    </row>
    <row r="24" spans="1:13" ht="30" x14ac:dyDescent="0.4">
      <c r="A24" s="112" t="s">
        <v>7910</v>
      </c>
      <c r="B24" s="817" t="s">
        <v>14497</v>
      </c>
      <c r="D24" s="157" t="s">
        <v>831</v>
      </c>
      <c r="E24" s="38" t="s">
        <v>832</v>
      </c>
      <c r="F24" s="44" t="s">
        <v>833</v>
      </c>
      <c r="G24" s="57" t="s">
        <v>14494</v>
      </c>
      <c r="H24" s="62" t="s">
        <v>786</v>
      </c>
      <c r="I24" s="64" t="s">
        <v>14495</v>
      </c>
    </row>
    <row r="25" spans="1:13" ht="30" x14ac:dyDescent="0.4">
      <c r="A25" s="112" t="s">
        <v>7910</v>
      </c>
      <c r="B25" s="817" t="s">
        <v>14498</v>
      </c>
      <c r="D25" s="157" t="s">
        <v>834</v>
      </c>
      <c r="E25" s="38" t="s">
        <v>835</v>
      </c>
      <c r="F25" s="44" t="s">
        <v>836</v>
      </c>
      <c r="G25" s="57" t="s">
        <v>14494</v>
      </c>
      <c r="H25" s="62" t="s">
        <v>786</v>
      </c>
      <c r="I25" s="64" t="s">
        <v>14495</v>
      </c>
    </row>
    <row r="26" spans="1:13" ht="30" x14ac:dyDescent="0.4">
      <c r="A26" s="112" t="s">
        <v>7910</v>
      </c>
      <c r="B26" s="817" t="s">
        <v>14499</v>
      </c>
      <c r="D26" s="157" t="s">
        <v>837</v>
      </c>
      <c r="E26" s="38" t="s">
        <v>838</v>
      </c>
      <c r="F26" s="44" t="s">
        <v>839</v>
      </c>
      <c r="G26" s="57" t="s">
        <v>14494</v>
      </c>
      <c r="H26" s="58" t="s">
        <v>14500</v>
      </c>
      <c r="I26" s="64" t="s">
        <v>3316</v>
      </c>
      <c r="M26" t="s">
        <v>14501</v>
      </c>
    </row>
    <row r="27" spans="1:13" ht="30" x14ac:dyDescent="0.4">
      <c r="A27" s="112" t="s">
        <v>7910</v>
      </c>
      <c r="B27" s="817" t="s">
        <v>14502</v>
      </c>
      <c r="D27" s="157" t="s">
        <v>840</v>
      </c>
      <c r="E27" s="38" t="s">
        <v>14503</v>
      </c>
      <c r="F27" s="44" t="s">
        <v>842</v>
      </c>
      <c r="G27" s="57" t="s">
        <v>14494</v>
      </c>
      <c r="H27" s="58" t="s">
        <v>14504</v>
      </c>
      <c r="I27" s="64" t="s">
        <v>3131</v>
      </c>
      <c r="M27" t="s">
        <v>14505</v>
      </c>
    </row>
    <row r="28" spans="1:13" ht="30" x14ac:dyDescent="0.4">
      <c r="A28" s="112" t="s">
        <v>7910</v>
      </c>
      <c r="B28" s="817" t="s">
        <v>14506</v>
      </c>
      <c r="D28" s="157" t="s">
        <v>844</v>
      </c>
      <c r="E28" s="38" t="s">
        <v>845</v>
      </c>
      <c r="F28" s="44" t="s">
        <v>846</v>
      </c>
      <c r="G28" s="57" t="s">
        <v>14494</v>
      </c>
      <c r="H28" s="62" t="s">
        <v>786</v>
      </c>
      <c r="I28" s="64" t="s">
        <v>14495</v>
      </c>
    </row>
    <row r="29" spans="1:13" ht="30" x14ac:dyDescent="0.4">
      <c r="A29" s="112" t="s">
        <v>7910</v>
      </c>
      <c r="B29" s="817" t="s">
        <v>14507</v>
      </c>
      <c r="D29" s="157" t="s">
        <v>847</v>
      </c>
      <c r="E29" s="38" t="s">
        <v>848</v>
      </c>
      <c r="F29" s="44" t="s">
        <v>849</v>
      </c>
      <c r="G29" s="57" t="s">
        <v>14494</v>
      </c>
      <c r="H29" s="62" t="s">
        <v>786</v>
      </c>
      <c r="I29" s="64" t="s">
        <v>14495</v>
      </c>
    </row>
    <row r="30" spans="1:13" ht="30" x14ac:dyDescent="0.4">
      <c r="A30" s="112" t="s">
        <v>7910</v>
      </c>
      <c r="B30" s="817" t="s">
        <v>14508</v>
      </c>
      <c r="D30" s="157" t="s">
        <v>850</v>
      </c>
      <c r="E30" s="38" t="s">
        <v>851</v>
      </c>
      <c r="F30" s="44" t="s">
        <v>852</v>
      </c>
      <c r="G30" s="57" t="s">
        <v>14494</v>
      </c>
      <c r="H30" s="62" t="s">
        <v>786</v>
      </c>
      <c r="I30" s="64" t="s">
        <v>14495</v>
      </c>
    </row>
    <row r="31" spans="1:13" ht="30" x14ac:dyDescent="0.4">
      <c r="A31" s="112" t="s">
        <v>7910</v>
      </c>
      <c r="B31" s="817" t="s">
        <v>14509</v>
      </c>
      <c r="D31" s="157" t="s">
        <v>853</v>
      </c>
      <c r="E31" s="38" t="s">
        <v>854</v>
      </c>
      <c r="F31" s="44" t="s">
        <v>855</v>
      </c>
      <c r="G31" s="57" t="s">
        <v>14494</v>
      </c>
      <c r="H31" s="62" t="s">
        <v>786</v>
      </c>
      <c r="I31" s="64" t="s">
        <v>14495</v>
      </c>
    </row>
    <row r="32" spans="1:13" ht="30" x14ac:dyDescent="0.4">
      <c r="A32" s="112" t="s">
        <v>7910</v>
      </c>
      <c r="B32" s="817" t="s">
        <v>14510</v>
      </c>
      <c r="D32" s="157" t="s">
        <v>856</v>
      </c>
      <c r="E32" s="38" t="s">
        <v>857</v>
      </c>
      <c r="F32" s="44" t="s">
        <v>858</v>
      </c>
      <c r="G32" s="57" t="s">
        <v>14494</v>
      </c>
      <c r="H32" s="62" t="s">
        <v>786</v>
      </c>
      <c r="I32" s="64" t="s">
        <v>14495</v>
      </c>
    </row>
    <row r="33" spans="1:13" ht="30" x14ac:dyDescent="0.4">
      <c r="A33" s="112" t="s">
        <v>7910</v>
      </c>
      <c r="B33" s="817" t="s">
        <v>14511</v>
      </c>
      <c r="D33" s="157" t="s">
        <v>859</v>
      </c>
      <c r="E33" s="38" t="s">
        <v>860</v>
      </c>
      <c r="F33" s="44" t="s">
        <v>861</v>
      </c>
      <c r="G33" s="57" t="s">
        <v>14494</v>
      </c>
      <c r="H33" s="62" t="s">
        <v>786</v>
      </c>
      <c r="I33" s="64" t="s">
        <v>14495</v>
      </c>
    </row>
    <row r="34" spans="1:13" ht="30" x14ac:dyDescent="0.4">
      <c r="A34" s="112" t="s">
        <v>13250</v>
      </c>
      <c r="B34" s="817" t="s">
        <v>14512</v>
      </c>
      <c r="D34" s="157" t="s">
        <v>14513</v>
      </c>
      <c r="E34" s="38" t="s">
        <v>14514</v>
      </c>
      <c r="F34" s="44" t="s">
        <v>14515</v>
      </c>
      <c r="G34" s="57" t="s">
        <v>14516</v>
      </c>
      <c r="H34" s="71" t="s">
        <v>14517</v>
      </c>
      <c r="I34" s="63" t="s">
        <v>3372</v>
      </c>
      <c r="M34" t="s">
        <v>13610</v>
      </c>
    </row>
    <row r="35" spans="1:13" ht="30" x14ac:dyDescent="0.4">
      <c r="A35" s="112" t="s">
        <v>14434</v>
      </c>
      <c r="B35" s="817" t="s">
        <v>14518</v>
      </c>
      <c r="D35" s="157" t="s">
        <v>14519</v>
      </c>
      <c r="E35" s="38" t="s">
        <v>14520</v>
      </c>
      <c r="F35" s="44" t="s">
        <v>14521</v>
      </c>
      <c r="G35" s="57" t="s">
        <v>14522</v>
      </c>
      <c r="H35" s="71" t="s">
        <v>14523</v>
      </c>
      <c r="I35" s="63" t="s">
        <v>3029</v>
      </c>
    </row>
    <row r="36" spans="1:13" ht="30" x14ac:dyDescent="0.4">
      <c r="A36" s="112" t="s">
        <v>14311</v>
      </c>
      <c r="B36" s="817" t="s">
        <v>14524</v>
      </c>
      <c r="D36" s="157" t="s">
        <v>14525</v>
      </c>
      <c r="E36" s="38" t="s">
        <v>14526</v>
      </c>
      <c r="F36" s="44" t="s">
        <v>14527</v>
      </c>
      <c r="G36" s="57" t="s">
        <v>14528</v>
      </c>
      <c r="H36" s="71" t="s">
        <v>13086</v>
      </c>
      <c r="I36" s="63"/>
      <c r="M36" t="s">
        <v>14529</v>
      </c>
    </row>
    <row r="37" spans="1:13" ht="30" x14ac:dyDescent="0.4">
      <c r="A37" s="112" t="s">
        <v>8080</v>
      </c>
      <c r="B37" s="817" t="s">
        <v>14530</v>
      </c>
      <c r="D37" s="157" t="s">
        <v>14531</v>
      </c>
      <c r="E37" s="38" t="s">
        <v>14532</v>
      </c>
      <c r="F37" s="44" t="s">
        <v>14533</v>
      </c>
      <c r="G37" s="57" t="s">
        <v>14534</v>
      </c>
      <c r="H37" s="58" t="s">
        <v>10194</v>
      </c>
      <c r="I37" s="63"/>
    </row>
    <row r="38" spans="1:13" ht="30" x14ac:dyDescent="0.4">
      <c r="A38" s="112" t="s">
        <v>11837</v>
      </c>
      <c r="B38" s="817" t="s">
        <v>14535</v>
      </c>
      <c r="D38" s="157" t="s">
        <v>14536</v>
      </c>
      <c r="E38" s="38" t="s">
        <v>14537</v>
      </c>
      <c r="F38" s="44" t="s">
        <v>14538</v>
      </c>
      <c r="G38" s="57" t="s">
        <v>14539</v>
      </c>
      <c r="H38" s="71" t="s">
        <v>14540</v>
      </c>
      <c r="I38" s="64" t="s">
        <v>3019</v>
      </c>
      <c r="M38" t="s">
        <v>14541</v>
      </c>
    </row>
    <row r="39" spans="1:13" ht="30" x14ac:dyDescent="0.4">
      <c r="A39" s="112" t="s">
        <v>4204</v>
      </c>
      <c r="B39" s="817" t="s">
        <v>14542</v>
      </c>
      <c r="D39" s="157" t="s">
        <v>14543</v>
      </c>
      <c r="E39" s="38" t="s">
        <v>14544</v>
      </c>
      <c r="F39" s="44" t="s">
        <v>14545</v>
      </c>
      <c r="G39" s="57" t="s">
        <v>14546</v>
      </c>
      <c r="H39" s="58" t="s">
        <v>14547</v>
      </c>
      <c r="I39" s="64" t="s">
        <v>3025</v>
      </c>
    </row>
    <row r="40" spans="1:13" ht="30" x14ac:dyDescent="0.4">
      <c r="A40" s="112" t="s">
        <v>8080</v>
      </c>
      <c r="B40" s="817" t="s">
        <v>14548</v>
      </c>
      <c r="D40" s="157" t="s">
        <v>14549</v>
      </c>
      <c r="E40" s="38" t="s">
        <v>14550</v>
      </c>
      <c r="F40" s="44" t="s">
        <v>14551</v>
      </c>
      <c r="G40" s="57" t="s">
        <v>14552</v>
      </c>
      <c r="H40" s="58" t="s">
        <v>10194</v>
      </c>
    </row>
    <row r="41" spans="1:13" ht="30" x14ac:dyDescent="0.4">
      <c r="A41" s="112" t="s">
        <v>8080</v>
      </c>
      <c r="B41" s="817" t="s">
        <v>14553</v>
      </c>
      <c r="D41" s="157" t="s">
        <v>14554</v>
      </c>
      <c r="E41" s="38" t="s">
        <v>14555</v>
      </c>
      <c r="F41" s="44" t="s">
        <v>14556</v>
      </c>
      <c r="G41" s="57" t="s">
        <v>14552</v>
      </c>
      <c r="H41" s="58" t="s">
        <v>10194</v>
      </c>
      <c r="I41" s="63"/>
    </row>
    <row r="42" spans="1:13" ht="30" x14ac:dyDescent="0.4">
      <c r="A42" s="112" t="s">
        <v>14434</v>
      </c>
      <c r="B42" s="817" t="s">
        <v>14557</v>
      </c>
      <c r="D42" s="157" t="s">
        <v>14558</v>
      </c>
      <c r="E42" s="38" t="s">
        <v>14559</v>
      </c>
      <c r="F42" s="44" t="s">
        <v>14560</v>
      </c>
      <c r="G42" s="57" t="s">
        <v>14561</v>
      </c>
      <c r="H42" s="71" t="s">
        <v>14562</v>
      </c>
      <c r="I42" s="63" t="s">
        <v>3161</v>
      </c>
    </row>
    <row r="43" spans="1:13" ht="30" x14ac:dyDescent="0.4">
      <c r="A43" s="112" t="s">
        <v>11837</v>
      </c>
      <c r="B43" s="817" t="s">
        <v>14563</v>
      </c>
      <c r="D43" s="157" t="s">
        <v>14564</v>
      </c>
      <c r="E43" s="38" t="s">
        <v>14565</v>
      </c>
      <c r="F43" s="44" t="s">
        <v>14566</v>
      </c>
      <c r="G43" s="57" t="s">
        <v>14567</v>
      </c>
      <c r="H43" s="62" t="s">
        <v>779</v>
      </c>
      <c r="I43" s="63" t="s">
        <v>14568</v>
      </c>
    </row>
    <row r="44" spans="1:13" ht="30" x14ac:dyDescent="0.4">
      <c r="A44" s="112" t="s">
        <v>14434</v>
      </c>
      <c r="B44" s="817" t="s">
        <v>14569</v>
      </c>
      <c r="D44" s="157" t="s">
        <v>14570</v>
      </c>
      <c r="E44" s="38" t="s">
        <v>14571</v>
      </c>
      <c r="F44" s="44" t="s">
        <v>14572</v>
      </c>
      <c r="G44" s="57" t="s">
        <v>14573</v>
      </c>
      <c r="H44" s="71" t="s">
        <v>14574</v>
      </c>
      <c r="I44" s="63" t="s">
        <v>3039</v>
      </c>
    </row>
    <row r="45" spans="1:13" ht="30" x14ac:dyDescent="0.4">
      <c r="A45" s="112" t="s">
        <v>14434</v>
      </c>
      <c r="B45" s="817" t="s">
        <v>14575</v>
      </c>
      <c r="D45" s="157" t="s">
        <v>14576</v>
      </c>
      <c r="E45" s="38" t="s">
        <v>14577</v>
      </c>
      <c r="F45" s="44" t="s">
        <v>14578</v>
      </c>
      <c r="G45" s="57" t="s">
        <v>14579</v>
      </c>
      <c r="H45" s="58" t="s">
        <v>14580</v>
      </c>
      <c r="I45" s="72">
        <v>1338</v>
      </c>
    </row>
    <row r="46" spans="1:13" ht="30" x14ac:dyDescent="0.4">
      <c r="A46" s="112" t="s">
        <v>8080</v>
      </c>
      <c r="B46" s="817" t="s">
        <v>14581</v>
      </c>
      <c r="D46" s="157" t="s">
        <v>14582</v>
      </c>
      <c r="E46" s="38" t="s">
        <v>14583</v>
      </c>
      <c r="F46" s="44" t="s">
        <v>14584</v>
      </c>
      <c r="G46" s="57" t="s">
        <v>14585</v>
      </c>
      <c r="H46" s="58" t="s">
        <v>10194</v>
      </c>
    </row>
    <row r="47" spans="1:13" ht="30" x14ac:dyDescent="0.4">
      <c r="A47" s="112" t="s">
        <v>8080</v>
      </c>
      <c r="B47" s="817" t="s">
        <v>14586</v>
      </c>
      <c r="D47" s="157" t="s">
        <v>14587</v>
      </c>
      <c r="E47" s="38" t="s">
        <v>14588</v>
      </c>
      <c r="F47" s="44" t="s">
        <v>14589</v>
      </c>
      <c r="G47" s="57" t="s">
        <v>14590</v>
      </c>
      <c r="H47" s="58" t="s">
        <v>10194</v>
      </c>
      <c r="I47" s="70"/>
    </row>
    <row r="48" spans="1:13" ht="30" x14ac:dyDescent="0.4">
      <c r="A48" s="112" t="s">
        <v>8080</v>
      </c>
      <c r="B48" s="817" t="s">
        <v>14591</v>
      </c>
      <c r="D48" s="157" t="s">
        <v>14592</v>
      </c>
      <c r="E48" s="38" t="s">
        <v>14593</v>
      </c>
      <c r="F48" s="44" t="s">
        <v>14594</v>
      </c>
      <c r="G48" s="57" t="s">
        <v>14595</v>
      </c>
      <c r="H48" s="58" t="s">
        <v>10194</v>
      </c>
    </row>
    <row r="49" spans="1:13" ht="30" x14ac:dyDescent="0.4">
      <c r="A49" s="112" t="s">
        <v>8080</v>
      </c>
      <c r="B49" s="817" t="s">
        <v>14596</v>
      </c>
      <c r="D49" s="157" t="s">
        <v>14592</v>
      </c>
      <c r="E49" s="38" t="s">
        <v>14597</v>
      </c>
      <c r="F49" s="44" t="s">
        <v>14598</v>
      </c>
      <c r="G49" s="57" t="s">
        <v>14599</v>
      </c>
      <c r="H49" s="58" t="s">
        <v>10194</v>
      </c>
    </row>
    <row r="50" spans="1:13" ht="30" x14ac:dyDescent="0.4">
      <c r="A50" s="112" t="s">
        <v>8080</v>
      </c>
      <c r="B50" s="817" t="s">
        <v>14600</v>
      </c>
      <c r="D50" s="157" t="s">
        <v>14601</v>
      </c>
      <c r="E50" s="38" t="s">
        <v>14602</v>
      </c>
      <c r="F50" s="44" t="s">
        <v>14603</v>
      </c>
      <c r="G50" s="57" t="s">
        <v>14604</v>
      </c>
      <c r="H50" s="58" t="s">
        <v>10194</v>
      </c>
    </row>
    <row r="51" spans="1:13" ht="30" x14ac:dyDescent="0.4">
      <c r="A51" s="112" t="s">
        <v>13250</v>
      </c>
      <c r="B51" s="817" t="s">
        <v>14605</v>
      </c>
      <c r="D51" s="157" t="s">
        <v>14606</v>
      </c>
      <c r="E51" s="38" t="s">
        <v>14607</v>
      </c>
      <c r="F51" s="44" t="s">
        <v>14608</v>
      </c>
      <c r="G51" s="57" t="s">
        <v>14609</v>
      </c>
      <c r="H51" s="58" t="s">
        <v>14610</v>
      </c>
      <c r="I51" s="120" t="s">
        <v>14611</v>
      </c>
      <c r="M51" t="s">
        <v>14612</v>
      </c>
    </row>
    <row r="52" spans="1:13" ht="30" x14ac:dyDescent="0.4">
      <c r="A52" s="112" t="s">
        <v>8080</v>
      </c>
      <c r="B52" s="817" t="s">
        <v>14613</v>
      </c>
      <c r="D52" s="157" t="s">
        <v>14614</v>
      </c>
      <c r="E52" s="38" t="s">
        <v>14615</v>
      </c>
      <c r="F52" s="44" t="s">
        <v>14616</v>
      </c>
      <c r="G52" s="57" t="s">
        <v>14617</v>
      </c>
      <c r="H52" s="58" t="s">
        <v>10194</v>
      </c>
    </row>
    <row r="53" spans="1:13" ht="30" x14ac:dyDescent="0.4">
      <c r="A53" s="112" t="s">
        <v>14434</v>
      </c>
      <c r="B53" s="817" t="s">
        <v>14618</v>
      </c>
      <c r="D53" s="157" t="s">
        <v>14619</v>
      </c>
      <c r="E53" s="38" t="s">
        <v>14620</v>
      </c>
      <c r="F53" s="44" t="s">
        <v>14621</v>
      </c>
      <c r="G53" s="57" t="s">
        <v>14622</v>
      </c>
      <c r="H53" s="58" t="s">
        <v>14623</v>
      </c>
      <c r="I53" s="63" t="s">
        <v>3666</v>
      </c>
      <c r="M53" t="s">
        <v>14624</v>
      </c>
    </row>
    <row r="54" spans="1:13" ht="30" x14ac:dyDescent="0.4">
      <c r="A54" s="112" t="s">
        <v>14434</v>
      </c>
      <c r="B54" s="817" t="s">
        <v>14625</v>
      </c>
      <c r="D54" s="157" t="s">
        <v>14626</v>
      </c>
      <c r="E54" s="38" t="s">
        <v>14627</v>
      </c>
      <c r="F54" s="44" t="s">
        <v>14628</v>
      </c>
      <c r="G54" s="57" t="s">
        <v>14629</v>
      </c>
      <c r="H54" s="58" t="s">
        <v>14630</v>
      </c>
      <c r="I54" s="72">
        <v>1157</v>
      </c>
      <c r="M54" t="s">
        <v>14631</v>
      </c>
    </row>
    <row r="55" spans="1:13" ht="30" x14ac:dyDescent="0.4">
      <c r="A55" s="112" t="s">
        <v>14434</v>
      </c>
      <c r="B55" s="817" t="s">
        <v>14632</v>
      </c>
      <c r="D55" s="157" t="s">
        <v>14633</v>
      </c>
      <c r="E55" s="38" t="s">
        <v>14634</v>
      </c>
      <c r="F55" s="44" t="s">
        <v>14635</v>
      </c>
      <c r="G55" s="57" t="s">
        <v>14636</v>
      </c>
      <c r="H55" s="58" t="s">
        <v>14637</v>
      </c>
      <c r="I55" s="72">
        <v>1095</v>
      </c>
      <c r="M55" t="s">
        <v>14638</v>
      </c>
    </row>
    <row r="56" spans="1:13" ht="30" x14ac:dyDescent="0.4">
      <c r="A56" s="112" t="s">
        <v>14434</v>
      </c>
      <c r="B56" s="817" t="s">
        <v>14639</v>
      </c>
      <c r="D56" s="157" t="s">
        <v>14640</v>
      </c>
      <c r="E56" s="38" t="s">
        <v>14641</v>
      </c>
      <c r="F56" s="44" t="s">
        <v>14642</v>
      </c>
      <c r="G56" s="57" t="s">
        <v>14643</v>
      </c>
      <c r="H56" s="58" t="s">
        <v>14644</v>
      </c>
      <c r="I56" s="65">
        <v>1066</v>
      </c>
    </row>
    <row r="57" spans="1:13" ht="30" x14ac:dyDescent="0.4">
      <c r="A57" s="112" t="s">
        <v>14645</v>
      </c>
      <c r="B57" s="817" t="s">
        <v>14646</v>
      </c>
      <c r="D57" s="157" t="s">
        <v>14647</v>
      </c>
      <c r="E57" s="38" t="s">
        <v>14648</v>
      </c>
      <c r="F57" s="44" t="s">
        <v>14649</v>
      </c>
      <c r="G57" s="57" t="s">
        <v>14650</v>
      </c>
      <c r="H57" s="58" t="s">
        <v>14651</v>
      </c>
      <c r="I57" s="65">
        <v>1147</v>
      </c>
      <c r="M57" t="s">
        <v>14652</v>
      </c>
    </row>
    <row r="58" spans="1:13" ht="30" x14ac:dyDescent="0.4">
      <c r="A58" s="112" t="s">
        <v>8771</v>
      </c>
      <c r="B58" s="817" t="s">
        <v>14653</v>
      </c>
      <c r="D58" s="157" t="s">
        <v>14654</v>
      </c>
      <c r="E58" s="38" t="s">
        <v>14655</v>
      </c>
      <c r="F58" s="44" t="s">
        <v>14656</v>
      </c>
      <c r="G58" s="57" t="s">
        <v>14657</v>
      </c>
      <c r="H58" s="58" t="s">
        <v>10194</v>
      </c>
    </row>
    <row r="59" spans="1:13" ht="30" x14ac:dyDescent="0.4">
      <c r="A59" s="112" t="s">
        <v>8771</v>
      </c>
      <c r="B59" s="817" t="s">
        <v>14658</v>
      </c>
      <c r="D59" s="157" t="s">
        <v>14659</v>
      </c>
      <c r="E59" s="38" t="s">
        <v>14660</v>
      </c>
      <c r="F59" s="44" t="s">
        <v>14661</v>
      </c>
      <c r="G59" s="57" t="s">
        <v>14662</v>
      </c>
      <c r="H59" s="58" t="s">
        <v>10194</v>
      </c>
      <c r="I59" s="662"/>
    </row>
    <row r="60" spans="1:13" ht="30" x14ac:dyDescent="0.4">
      <c r="A60" s="112" t="s">
        <v>8771</v>
      </c>
      <c r="B60" s="817" t="s">
        <v>14663</v>
      </c>
      <c r="D60" s="157" t="s">
        <v>14664</v>
      </c>
      <c r="E60" s="38" t="s">
        <v>14665</v>
      </c>
      <c r="F60" s="44" t="s">
        <v>14666</v>
      </c>
      <c r="G60" s="57" t="s">
        <v>14667</v>
      </c>
      <c r="H60" s="58" t="s">
        <v>10194</v>
      </c>
    </row>
    <row r="61" spans="1:13" ht="30" x14ac:dyDescent="0.4">
      <c r="A61" s="112" t="s">
        <v>8771</v>
      </c>
      <c r="B61" s="817" t="s">
        <v>14668</v>
      </c>
      <c r="D61" s="157" t="s">
        <v>14669</v>
      </c>
      <c r="E61" s="38" t="s">
        <v>14670</v>
      </c>
      <c r="F61" s="44" t="s">
        <v>14671</v>
      </c>
      <c r="G61" s="57" t="s">
        <v>14672</v>
      </c>
      <c r="H61" s="58" t="s">
        <v>10194</v>
      </c>
      <c r="I61" s="662"/>
    </row>
    <row r="62" spans="1:13" ht="30" x14ac:dyDescent="0.4">
      <c r="A62" s="112" t="s">
        <v>8771</v>
      </c>
      <c r="B62" s="817" t="s">
        <v>14673</v>
      </c>
      <c r="D62" s="157" t="s">
        <v>14674</v>
      </c>
      <c r="E62" s="38" t="s">
        <v>14675</v>
      </c>
      <c r="F62" s="44" t="s">
        <v>14676</v>
      </c>
      <c r="G62" s="57" t="s">
        <v>14677</v>
      </c>
      <c r="H62" s="58" t="s">
        <v>10194</v>
      </c>
      <c r="I62" s="662"/>
    </row>
    <row r="63" spans="1:13" ht="30" x14ac:dyDescent="0.4">
      <c r="A63" s="112" t="s">
        <v>8771</v>
      </c>
      <c r="B63" s="817" t="s">
        <v>14678</v>
      </c>
      <c r="D63" s="157" t="s">
        <v>14679</v>
      </c>
      <c r="E63" s="38" t="s">
        <v>14680</v>
      </c>
      <c r="F63" s="44" t="s">
        <v>14681</v>
      </c>
      <c r="G63" s="57" t="s">
        <v>14682</v>
      </c>
      <c r="H63" s="58" t="s">
        <v>10194</v>
      </c>
      <c r="I63" s="662"/>
    </row>
    <row r="64" spans="1:13" ht="30" x14ac:dyDescent="0.4">
      <c r="A64" s="112" t="s">
        <v>7910</v>
      </c>
      <c r="B64" s="817" t="s">
        <v>14683</v>
      </c>
      <c r="D64" s="157" t="s">
        <v>862</v>
      </c>
      <c r="E64" s="38" t="s">
        <v>863</v>
      </c>
      <c r="F64" s="44" t="s">
        <v>864</v>
      </c>
      <c r="G64" s="57" t="s">
        <v>14684</v>
      </c>
      <c r="H64" s="58" t="s">
        <v>14685</v>
      </c>
      <c r="I64" s="65">
        <v>1143</v>
      </c>
      <c r="M64" t="s">
        <v>10846</v>
      </c>
    </row>
    <row r="65" spans="1:13" ht="30" x14ac:dyDescent="0.4">
      <c r="A65" s="112" t="s">
        <v>8080</v>
      </c>
      <c r="B65" s="817" t="s">
        <v>14686</v>
      </c>
      <c r="D65" s="157" t="s">
        <v>14687</v>
      </c>
      <c r="E65" s="38" t="s">
        <v>14688</v>
      </c>
      <c r="F65" s="44" t="s">
        <v>14689</v>
      </c>
      <c r="G65" s="57" t="s">
        <v>14690</v>
      </c>
      <c r="H65" s="58" t="s">
        <v>10194</v>
      </c>
      <c r="I65" s="662"/>
    </row>
    <row r="66" spans="1:13" ht="30" x14ac:dyDescent="0.4">
      <c r="A66" s="112" t="s">
        <v>14691</v>
      </c>
      <c r="B66" s="817" t="s">
        <v>14692</v>
      </c>
      <c r="D66" s="157" t="s">
        <v>14693</v>
      </c>
      <c r="E66" s="38" t="s">
        <v>14694</v>
      </c>
      <c r="F66" s="44" t="s">
        <v>14695</v>
      </c>
      <c r="G66" s="57" t="s">
        <v>14696</v>
      </c>
      <c r="H66" s="71" t="s">
        <v>14697</v>
      </c>
      <c r="I66" s="65">
        <v>1067</v>
      </c>
      <c r="M66" t="s">
        <v>10549</v>
      </c>
    </row>
    <row r="67" spans="1:13" ht="30" x14ac:dyDescent="0.4">
      <c r="A67" s="112" t="s">
        <v>14691</v>
      </c>
      <c r="B67" s="817" t="s">
        <v>14698</v>
      </c>
      <c r="D67" s="157" t="s">
        <v>14699</v>
      </c>
      <c r="E67" s="38" t="s">
        <v>14700</v>
      </c>
      <c r="F67" s="44" t="s">
        <v>14701</v>
      </c>
      <c r="G67" s="57" t="s">
        <v>14696</v>
      </c>
      <c r="H67" s="71" t="s">
        <v>14697</v>
      </c>
      <c r="I67" s="65">
        <v>1068</v>
      </c>
      <c r="M67" t="s">
        <v>10549</v>
      </c>
    </row>
    <row r="68" spans="1:13" ht="30" x14ac:dyDescent="0.4">
      <c r="A68" s="112" t="s">
        <v>14691</v>
      </c>
      <c r="B68" s="817" t="s">
        <v>14702</v>
      </c>
      <c r="D68" s="157" t="s">
        <v>14703</v>
      </c>
      <c r="E68" s="38" t="s">
        <v>14704</v>
      </c>
      <c r="F68" s="44" t="s">
        <v>14705</v>
      </c>
      <c r="G68" s="57" t="s">
        <v>14696</v>
      </c>
      <c r="H68" s="71" t="s">
        <v>14697</v>
      </c>
      <c r="I68" s="121">
        <v>1069</v>
      </c>
      <c r="M68" t="s">
        <v>10549</v>
      </c>
    </row>
    <row r="69" spans="1:13" ht="30" x14ac:dyDescent="0.4">
      <c r="A69" s="112" t="s">
        <v>14691</v>
      </c>
      <c r="B69" s="817" t="s">
        <v>14706</v>
      </c>
      <c r="D69" s="157" t="s">
        <v>14707</v>
      </c>
      <c r="E69" s="38" t="s">
        <v>14708</v>
      </c>
      <c r="F69" s="44" t="s">
        <v>14709</v>
      </c>
      <c r="G69" s="57" t="s">
        <v>14696</v>
      </c>
      <c r="H69" s="71" t="s">
        <v>14697</v>
      </c>
      <c r="I69" s="121">
        <v>1070</v>
      </c>
      <c r="M69" t="s">
        <v>10549</v>
      </c>
    </row>
    <row r="70" spans="1:13" ht="30" x14ac:dyDescent="0.4">
      <c r="A70" s="112" t="s">
        <v>14710</v>
      </c>
      <c r="B70" s="817" t="s">
        <v>14711</v>
      </c>
      <c r="D70" s="157" t="s">
        <v>14712</v>
      </c>
      <c r="E70" s="38" t="s">
        <v>14713</v>
      </c>
      <c r="F70" s="44" t="s">
        <v>14714</v>
      </c>
      <c r="G70" s="57" t="s">
        <v>14715</v>
      </c>
      <c r="H70" s="71" t="s">
        <v>14716</v>
      </c>
      <c r="I70" s="121">
        <v>1086</v>
      </c>
    </row>
    <row r="71" spans="1:13" ht="30" x14ac:dyDescent="0.4">
      <c r="A71" s="112" t="s">
        <v>5396</v>
      </c>
      <c r="B71" s="817" t="s">
        <v>14717</v>
      </c>
      <c r="D71" s="157" t="s">
        <v>14718</v>
      </c>
      <c r="E71" s="38" t="s">
        <v>14719</v>
      </c>
      <c r="F71" s="44" t="s">
        <v>14720</v>
      </c>
      <c r="G71" s="57" t="s">
        <v>14721</v>
      </c>
      <c r="H71" s="58" t="s">
        <v>14722</v>
      </c>
      <c r="I71" s="121">
        <v>1075</v>
      </c>
    </row>
    <row r="72" spans="1:13" ht="30" x14ac:dyDescent="0.4">
      <c r="A72" s="112" t="s">
        <v>5396</v>
      </c>
      <c r="B72" s="817" t="s">
        <v>14723</v>
      </c>
      <c r="D72" s="157" t="s">
        <v>14724</v>
      </c>
      <c r="E72" s="38" t="s">
        <v>14725</v>
      </c>
      <c r="F72" s="44" t="s">
        <v>14726</v>
      </c>
      <c r="G72" s="57" t="s">
        <v>14727</v>
      </c>
      <c r="H72" s="58" t="s">
        <v>14728</v>
      </c>
      <c r="I72" s="111">
        <v>1293</v>
      </c>
    </row>
    <row r="73" spans="1:13" ht="30" x14ac:dyDescent="0.4">
      <c r="A73" s="112" t="s">
        <v>7910</v>
      </c>
      <c r="B73" s="817" t="s">
        <v>14729</v>
      </c>
      <c r="D73" s="157" t="s">
        <v>865</v>
      </c>
      <c r="E73" s="38" t="s">
        <v>866</v>
      </c>
      <c r="F73" s="44" t="s">
        <v>867</v>
      </c>
      <c r="G73" s="57" t="s">
        <v>14730</v>
      </c>
      <c r="H73" s="62" t="s">
        <v>5337</v>
      </c>
    </row>
    <row r="74" spans="1:13" ht="30" x14ac:dyDescent="0.4">
      <c r="A74" s="112" t="s">
        <v>5396</v>
      </c>
      <c r="B74" s="817" t="s">
        <v>14731</v>
      </c>
      <c r="D74" s="157" t="s">
        <v>14732</v>
      </c>
      <c r="E74" s="38" t="s">
        <v>14733</v>
      </c>
      <c r="F74" s="44" t="s">
        <v>14734</v>
      </c>
      <c r="G74" s="57" t="s">
        <v>14735</v>
      </c>
      <c r="H74" s="62" t="s">
        <v>5337</v>
      </c>
      <c r="I74" s="121" t="s">
        <v>14736</v>
      </c>
    </row>
    <row r="75" spans="1:13" ht="30" x14ac:dyDescent="0.4">
      <c r="A75" s="112" t="s">
        <v>5396</v>
      </c>
      <c r="B75" s="817" t="s">
        <v>14737</v>
      </c>
      <c r="D75" s="157" t="s">
        <v>14738</v>
      </c>
      <c r="E75" s="38" t="s">
        <v>14739</v>
      </c>
      <c r="F75" s="44" t="s">
        <v>14740</v>
      </c>
      <c r="G75" s="57" t="s">
        <v>14741</v>
      </c>
      <c r="H75" s="62" t="s">
        <v>917</v>
      </c>
      <c r="I75" s="65" t="s">
        <v>14742</v>
      </c>
    </row>
    <row r="76" spans="1:13" ht="30" x14ac:dyDescent="0.4">
      <c r="A76" s="112" t="s">
        <v>14691</v>
      </c>
      <c r="B76" s="817" t="s">
        <v>14743</v>
      </c>
      <c r="D76" s="157" t="s">
        <v>14744</v>
      </c>
      <c r="E76" s="38" t="s">
        <v>14745</v>
      </c>
      <c r="F76" s="44" t="s">
        <v>14746</v>
      </c>
      <c r="G76" s="57" t="s">
        <v>14747</v>
      </c>
      <c r="H76" s="71" t="s">
        <v>14748</v>
      </c>
      <c r="I76" s="981">
        <v>1275</v>
      </c>
      <c r="M76" t="s">
        <v>14749</v>
      </c>
    </row>
    <row r="77" spans="1:13" ht="30" x14ac:dyDescent="0.4">
      <c r="A77" s="112" t="s">
        <v>14645</v>
      </c>
      <c r="B77" s="817" t="s">
        <v>14750</v>
      </c>
      <c r="D77" s="157" t="s">
        <v>14751</v>
      </c>
      <c r="E77" s="38" t="s">
        <v>14752</v>
      </c>
      <c r="F77" s="44" t="s">
        <v>14753</v>
      </c>
      <c r="G77" s="57" t="s">
        <v>14754</v>
      </c>
      <c r="H77" s="71" t="s">
        <v>14755</v>
      </c>
      <c r="I77" s="981">
        <v>1260</v>
      </c>
      <c r="M77" t="s">
        <v>13939</v>
      </c>
    </row>
    <row r="78" spans="1:13" ht="30" x14ac:dyDescent="0.4">
      <c r="A78" s="112" t="s">
        <v>14691</v>
      </c>
      <c r="B78" s="817" t="s">
        <v>14756</v>
      </c>
      <c r="D78" s="157" t="s">
        <v>14757</v>
      </c>
      <c r="E78" s="38" t="s">
        <v>14758</v>
      </c>
      <c r="F78" s="44" t="s">
        <v>14759</v>
      </c>
      <c r="G78" s="57" t="s">
        <v>14760</v>
      </c>
      <c r="H78" s="71" t="s">
        <v>14761</v>
      </c>
      <c r="I78" s="981">
        <v>1106</v>
      </c>
      <c r="M78" t="s">
        <v>14762</v>
      </c>
    </row>
    <row r="79" spans="1:13" ht="30" x14ac:dyDescent="0.4">
      <c r="A79" s="112" t="s">
        <v>13747</v>
      </c>
      <c r="B79" s="817" t="s">
        <v>14763</v>
      </c>
      <c r="D79" s="157" t="s">
        <v>14764</v>
      </c>
      <c r="E79" s="38" t="s">
        <v>14765</v>
      </c>
      <c r="F79" s="44" t="s">
        <v>14766</v>
      </c>
      <c r="G79" s="57" t="s">
        <v>14767</v>
      </c>
      <c r="H79" s="71" t="s">
        <v>14768</v>
      </c>
      <c r="I79" s="65">
        <v>1162</v>
      </c>
      <c r="M79" t="s">
        <v>14769</v>
      </c>
    </row>
    <row r="80" spans="1:13" ht="30" x14ac:dyDescent="0.4">
      <c r="A80" s="112" t="s">
        <v>7910</v>
      </c>
      <c r="B80" s="817" t="s">
        <v>14770</v>
      </c>
      <c r="D80" s="157" t="s">
        <v>14771</v>
      </c>
      <c r="E80" s="38" t="s">
        <v>14772</v>
      </c>
      <c r="F80" s="44" t="s">
        <v>14773</v>
      </c>
      <c r="G80" s="57" t="s">
        <v>14774</v>
      </c>
      <c r="H80" s="62" t="s">
        <v>779</v>
      </c>
      <c r="I80" s="981" t="s">
        <v>14495</v>
      </c>
    </row>
    <row r="81" spans="1:13" ht="30" x14ac:dyDescent="0.4">
      <c r="A81" s="112" t="s">
        <v>8503</v>
      </c>
      <c r="B81" s="817" t="s">
        <v>14775</v>
      </c>
      <c r="D81" s="157" t="s">
        <v>14776</v>
      </c>
      <c r="E81" s="38" t="s">
        <v>14777</v>
      </c>
      <c r="F81" s="44" t="s">
        <v>14778</v>
      </c>
      <c r="G81" s="57" t="s">
        <v>14779</v>
      </c>
      <c r="H81" s="62" t="s">
        <v>779</v>
      </c>
      <c r="I81" s="65" t="s">
        <v>14780</v>
      </c>
    </row>
    <row r="82" spans="1:13" ht="30" x14ac:dyDescent="0.4">
      <c r="A82" s="112" t="s">
        <v>14691</v>
      </c>
      <c r="B82" s="817" t="s">
        <v>14781</v>
      </c>
      <c r="D82" s="157" t="s">
        <v>14782</v>
      </c>
      <c r="E82" s="38" t="s">
        <v>14783</v>
      </c>
      <c r="F82" s="44" t="s">
        <v>14784</v>
      </c>
      <c r="G82" s="57" t="s">
        <v>14785</v>
      </c>
      <c r="H82" s="71" t="s">
        <v>14786</v>
      </c>
      <c r="I82" s="981">
        <v>1107</v>
      </c>
      <c r="M82" t="s">
        <v>14762</v>
      </c>
    </row>
    <row r="83" spans="1:13" ht="30" x14ac:dyDescent="0.4">
      <c r="A83" s="112" t="s">
        <v>14691</v>
      </c>
      <c r="B83" s="817" t="s">
        <v>14787</v>
      </c>
      <c r="D83" s="157" t="s">
        <v>14788</v>
      </c>
      <c r="E83" s="38" t="s">
        <v>14789</v>
      </c>
      <c r="F83" s="44" t="s">
        <v>14790</v>
      </c>
      <c r="G83" s="57" t="s">
        <v>14791</v>
      </c>
      <c r="H83" s="62" t="s">
        <v>786</v>
      </c>
      <c r="I83" s="981" t="s">
        <v>13842</v>
      </c>
      <c r="M83" t="s">
        <v>14792</v>
      </c>
    </row>
    <row r="84" spans="1:13" ht="30" x14ac:dyDescent="0.4">
      <c r="A84" s="112" t="s">
        <v>8080</v>
      </c>
      <c r="B84" s="817" t="s">
        <v>14793</v>
      </c>
      <c r="D84" s="157" t="s">
        <v>14794</v>
      </c>
      <c r="E84" s="38" t="s">
        <v>14795</v>
      </c>
      <c r="F84" s="44" t="s">
        <v>14796</v>
      </c>
      <c r="G84" s="57" t="s">
        <v>14797</v>
      </c>
      <c r="H84" s="58" t="s">
        <v>10194</v>
      </c>
    </row>
    <row r="85" spans="1:13" ht="30" x14ac:dyDescent="0.4">
      <c r="A85" s="112" t="s">
        <v>7910</v>
      </c>
      <c r="B85" s="817" t="s">
        <v>14798</v>
      </c>
      <c r="D85" s="157" t="s">
        <v>869</v>
      </c>
      <c r="E85" s="38" t="s">
        <v>870</v>
      </c>
      <c r="F85" s="44" t="s">
        <v>871</v>
      </c>
      <c r="G85" s="57" t="s">
        <v>14799</v>
      </c>
      <c r="H85" s="62" t="s">
        <v>779</v>
      </c>
      <c r="I85" s="65" t="s">
        <v>823</v>
      </c>
    </row>
    <row r="86" spans="1:13" ht="30" x14ac:dyDescent="0.4">
      <c r="A86" s="112" t="s">
        <v>14691</v>
      </c>
      <c r="B86" s="817" t="s">
        <v>14800</v>
      </c>
      <c r="D86" s="157" t="s">
        <v>14801</v>
      </c>
      <c r="E86" s="38" t="s">
        <v>14802</v>
      </c>
      <c r="F86" s="44" t="s">
        <v>14803</v>
      </c>
      <c r="G86" s="57" t="s">
        <v>14804</v>
      </c>
      <c r="H86" s="71" t="s">
        <v>14805</v>
      </c>
      <c r="I86" s="65">
        <v>1346</v>
      </c>
    </row>
    <row r="87" spans="1:13" ht="30" x14ac:dyDescent="0.4">
      <c r="A87" s="112" t="s">
        <v>10039</v>
      </c>
      <c r="B87" s="817" t="s">
        <v>14806</v>
      </c>
      <c r="D87" s="157" t="s">
        <v>14807</v>
      </c>
      <c r="E87" s="38" t="s">
        <v>14808</v>
      </c>
      <c r="F87" s="44" t="s">
        <v>14809</v>
      </c>
      <c r="G87" s="57" t="s">
        <v>14810</v>
      </c>
      <c r="H87" s="58" t="s">
        <v>14811</v>
      </c>
      <c r="I87" s="65">
        <v>1351</v>
      </c>
      <c r="M87" t="s">
        <v>13572</v>
      </c>
    </row>
    <row r="88" spans="1:13" ht="30" x14ac:dyDescent="0.4">
      <c r="A88" s="112" t="s">
        <v>14691</v>
      </c>
      <c r="B88" s="817" t="s">
        <v>14812</v>
      </c>
      <c r="D88" s="157" t="s">
        <v>14813</v>
      </c>
      <c r="E88" s="38" t="s">
        <v>14814</v>
      </c>
      <c r="F88" s="44" t="s">
        <v>14815</v>
      </c>
      <c r="G88" s="57" t="s">
        <v>14816</v>
      </c>
      <c r="H88" s="71" t="s">
        <v>14817</v>
      </c>
      <c r="I88" s="981">
        <v>1100</v>
      </c>
      <c r="M88" t="s">
        <v>14818</v>
      </c>
    </row>
    <row r="89" spans="1:13" ht="30" x14ac:dyDescent="0.4">
      <c r="A89" s="112" t="s">
        <v>5350</v>
      </c>
      <c r="B89" s="817" t="s">
        <v>14819</v>
      </c>
      <c r="D89" s="157" t="s">
        <v>14820</v>
      </c>
      <c r="E89" s="38" t="s">
        <v>14821</v>
      </c>
      <c r="F89" s="44" t="s">
        <v>14822</v>
      </c>
      <c r="G89" s="57" t="s">
        <v>14823</v>
      </c>
      <c r="H89" s="58" t="s">
        <v>10194</v>
      </c>
      <c r="I89" s="662"/>
    </row>
    <row r="90" spans="1:13" ht="30" x14ac:dyDescent="0.4">
      <c r="A90" s="112" t="s">
        <v>8080</v>
      </c>
      <c r="B90" s="817" t="s">
        <v>14824</v>
      </c>
      <c r="D90" s="157" t="s">
        <v>14825</v>
      </c>
      <c r="E90" s="38" t="s">
        <v>14826</v>
      </c>
      <c r="F90" s="44" t="s">
        <v>14827</v>
      </c>
      <c r="G90" s="57" t="s">
        <v>14828</v>
      </c>
      <c r="H90" s="58" t="s">
        <v>10194</v>
      </c>
      <c r="I90" s="662"/>
    </row>
    <row r="91" spans="1:13" ht="30" x14ac:dyDescent="0.4">
      <c r="A91" s="112" t="s">
        <v>8080</v>
      </c>
      <c r="B91" s="817" t="s">
        <v>14829</v>
      </c>
      <c r="D91" s="157" t="s">
        <v>14830</v>
      </c>
      <c r="E91" s="38" t="s">
        <v>14831</v>
      </c>
      <c r="F91" s="44" t="s">
        <v>14832</v>
      </c>
      <c r="G91" s="57" t="s">
        <v>14833</v>
      </c>
      <c r="H91" s="58" t="s">
        <v>10194</v>
      </c>
    </row>
    <row r="92" spans="1:13" ht="30" x14ac:dyDescent="0.4">
      <c r="A92" s="112" t="s">
        <v>8080</v>
      </c>
      <c r="B92" s="817" t="s">
        <v>14834</v>
      </c>
      <c r="D92" s="157" t="s">
        <v>14825</v>
      </c>
      <c r="E92" s="38" t="s">
        <v>14835</v>
      </c>
      <c r="F92" s="44" t="s">
        <v>14836</v>
      </c>
      <c r="G92" s="57" t="s">
        <v>14837</v>
      </c>
      <c r="H92" s="58" t="s">
        <v>10194</v>
      </c>
    </row>
    <row r="93" spans="1:13" ht="38.25" x14ac:dyDescent="0.4">
      <c r="A93" s="112" t="s">
        <v>7699</v>
      </c>
      <c r="B93" s="817" t="s">
        <v>14838</v>
      </c>
      <c r="D93" s="157" t="s">
        <v>14839</v>
      </c>
      <c r="E93" s="38" t="s">
        <v>14840</v>
      </c>
      <c r="F93" s="44" t="s">
        <v>14841</v>
      </c>
      <c r="G93" s="57" t="s">
        <v>14842</v>
      </c>
      <c r="H93" s="60" t="s">
        <v>14843</v>
      </c>
      <c r="I93" s="122" t="s">
        <v>14844</v>
      </c>
      <c r="M93" s="986">
        <v>40046</v>
      </c>
    </row>
    <row r="94" spans="1:13" ht="30" x14ac:dyDescent="0.4">
      <c r="A94" s="112" t="s">
        <v>14691</v>
      </c>
      <c r="B94" s="817" t="s">
        <v>14845</v>
      </c>
      <c r="D94" s="157" t="s">
        <v>14846</v>
      </c>
      <c r="E94" s="38" t="s">
        <v>14847</v>
      </c>
      <c r="F94" s="44" t="s">
        <v>14848</v>
      </c>
      <c r="G94" s="57" t="s">
        <v>14849</v>
      </c>
      <c r="H94" s="71" t="s">
        <v>14850</v>
      </c>
      <c r="I94" s="65">
        <v>1144</v>
      </c>
      <c r="L94" s="855"/>
      <c r="M94" t="s">
        <v>14851</v>
      </c>
    </row>
    <row r="95" spans="1:13" ht="30" x14ac:dyDescent="0.4">
      <c r="A95" s="112" t="s">
        <v>14691</v>
      </c>
      <c r="B95" s="817" t="s">
        <v>14852</v>
      </c>
      <c r="D95" s="157" t="s">
        <v>14853</v>
      </c>
      <c r="E95" s="38" t="s">
        <v>14854</v>
      </c>
      <c r="F95" s="44" t="s">
        <v>14855</v>
      </c>
      <c r="G95" s="57" t="s">
        <v>14856</v>
      </c>
      <c r="H95" s="71" t="s">
        <v>14857</v>
      </c>
      <c r="I95" s="65">
        <v>1202</v>
      </c>
      <c r="M95" t="s">
        <v>14858</v>
      </c>
    </row>
    <row r="96" spans="1:13" ht="30" x14ac:dyDescent="0.4">
      <c r="A96" s="112" t="s">
        <v>14859</v>
      </c>
      <c r="B96" s="817" t="s">
        <v>14860</v>
      </c>
      <c r="D96" s="157" t="s">
        <v>14861</v>
      </c>
      <c r="E96" s="38" t="s">
        <v>14862</v>
      </c>
      <c r="F96" s="44" t="s">
        <v>14863</v>
      </c>
      <c r="G96" s="57" t="s">
        <v>14864</v>
      </c>
      <c r="H96" s="58" t="s">
        <v>14865</v>
      </c>
      <c r="I96" s="72">
        <v>1270</v>
      </c>
      <c r="M96" t="s">
        <v>14866</v>
      </c>
    </row>
    <row r="97" spans="1:13" ht="30" x14ac:dyDescent="0.4">
      <c r="A97" s="112" t="s">
        <v>7699</v>
      </c>
      <c r="B97" s="817" t="s">
        <v>14867</v>
      </c>
      <c r="D97" s="157" t="s">
        <v>14868</v>
      </c>
      <c r="E97" s="38" t="s">
        <v>14869</v>
      </c>
      <c r="F97" s="44" t="s">
        <v>14870</v>
      </c>
      <c r="G97" s="57" t="s">
        <v>14871</v>
      </c>
      <c r="H97" s="58" t="s">
        <v>14872</v>
      </c>
      <c r="I97" s="65" t="s">
        <v>14873</v>
      </c>
      <c r="M97" t="s">
        <v>14874</v>
      </c>
    </row>
    <row r="98" spans="1:13" ht="30" x14ac:dyDescent="0.4">
      <c r="A98" s="112" t="s">
        <v>10039</v>
      </c>
      <c r="B98" s="817" t="s">
        <v>14875</v>
      </c>
      <c r="D98" s="157" t="s">
        <v>14876</v>
      </c>
      <c r="E98" s="38" t="s">
        <v>14877</v>
      </c>
      <c r="F98" s="44" t="s">
        <v>14878</v>
      </c>
      <c r="G98" s="57" t="s">
        <v>14879</v>
      </c>
      <c r="H98" s="62" t="s">
        <v>786</v>
      </c>
      <c r="I98" t="s">
        <v>14880</v>
      </c>
    </row>
    <row r="99" spans="1:13" ht="30" x14ac:dyDescent="0.4">
      <c r="A99" s="112" t="s">
        <v>5403</v>
      </c>
      <c r="B99" s="817" t="s">
        <v>14881</v>
      </c>
      <c r="D99" s="157" t="s">
        <v>14882</v>
      </c>
      <c r="E99" s="38" t="s">
        <v>14883</v>
      </c>
      <c r="F99" s="44" t="s">
        <v>14884</v>
      </c>
      <c r="G99" s="57" t="s">
        <v>14885</v>
      </c>
      <c r="H99" s="62" t="s">
        <v>14886</v>
      </c>
      <c r="I99" t="s">
        <v>14887</v>
      </c>
    </row>
    <row r="100" spans="1:13" ht="30" x14ac:dyDescent="0.4">
      <c r="A100" s="112" t="s">
        <v>14691</v>
      </c>
      <c r="B100" s="817" t="s">
        <v>14888</v>
      </c>
      <c r="D100" s="157" t="s">
        <v>14889</v>
      </c>
      <c r="E100" s="38" t="s">
        <v>14890</v>
      </c>
      <c r="F100" s="44" t="s">
        <v>14891</v>
      </c>
      <c r="G100" s="57" t="s">
        <v>14892</v>
      </c>
      <c r="H100" s="71" t="s">
        <v>14893</v>
      </c>
      <c r="I100" s="72">
        <v>1132</v>
      </c>
      <c r="M100" t="s">
        <v>14894</v>
      </c>
    </row>
    <row r="101" spans="1:13" ht="30" x14ac:dyDescent="0.4">
      <c r="A101" s="112" t="s">
        <v>14691</v>
      </c>
      <c r="B101" s="817" t="s">
        <v>14895</v>
      </c>
      <c r="D101" s="157" t="s">
        <v>14896</v>
      </c>
      <c r="E101" s="38" t="s">
        <v>14897</v>
      </c>
      <c r="F101" s="44" t="s">
        <v>14898</v>
      </c>
      <c r="G101" s="57" t="s">
        <v>14899</v>
      </c>
      <c r="H101" s="71" t="s">
        <v>14900</v>
      </c>
      <c r="I101" s="65">
        <v>1131</v>
      </c>
      <c r="M101" t="s">
        <v>14901</v>
      </c>
    </row>
    <row r="102" spans="1:13" ht="30" x14ac:dyDescent="0.4">
      <c r="A102" s="112" t="s">
        <v>8080</v>
      </c>
      <c r="B102" s="817" t="s">
        <v>14902</v>
      </c>
      <c r="D102" s="157" t="s">
        <v>14903</v>
      </c>
      <c r="E102" s="38" t="s">
        <v>14904</v>
      </c>
      <c r="F102" s="44" t="s">
        <v>14905</v>
      </c>
      <c r="G102" s="57" t="s">
        <v>14906</v>
      </c>
      <c r="H102" s="58" t="s">
        <v>10194</v>
      </c>
    </row>
    <row r="103" spans="1:13" ht="30" x14ac:dyDescent="0.4">
      <c r="A103" s="112" t="s">
        <v>14907</v>
      </c>
      <c r="B103" s="817" t="s">
        <v>14908</v>
      </c>
      <c r="D103" s="157" t="s">
        <v>14909</v>
      </c>
      <c r="E103" s="38" t="s">
        <v>14910</v>
      </c>
      <c r="F103" s="44" t="s">
        <v>14911</v>
      </c>
      <c r="G103" s="57" t="s">
        <v>14912</v>
      </c>
      <c r="H103" s="58" t="s">
        <v>14872</v>
      </c>
      <c r="I103" s="72">
        <v>1133</v>
      </c>
      <c r="M103" t="s">
        <v>14894</v>
      </c>
    </row>
    <row r="104" spans="1:13" ht="30" x14ac:dyDescent="0.4">
      <c r="A104" s="112" t="s">
        <v>14434</v>
      </c>
      <c r="B104" s="817" t="s">
        <v>14913</v>
      </c>
      <c r="D104" s="157" t="s">
        <v>14914</v>
      </c>
      <c r="E104" s="38" t="s">
        <v>14915</v>
      </c>
      <c r="F104" s="44" t="s">
        <v>14916</v>
      </c>
      <c r="G104" s="57" t="s">
        <v>14917</v>
      </c>
      <c r="H104" s="62" t="s">
        <v>779</v>
      </c>
      <c r="I104" s="65" t="s">
        <v>823</v>
      </c>
    </row>
    <row r="105" spans="1:13" ht="30" x14ac:dyDescent="0.4">
      <c r="A105" s="112" t="s">
        <v>14918</v>
      </c>
      <c r="B105" s="817" t="s">
        <v>14919</v>
      </c>
      <c r="C105" s="112" t="s">
        <v>14920</v>
      </c>
      <c r="D105" s="157" t="s">
        <v>14921</v>
      </c>
      <c r="E105" s="38" t="s">
        <v>14922</v>
      </c>
      <c r="F105" s="44" t="s">
        <v>14923</v>
      </c>
      <c r="G105" s="57" t="s">
        <v>14924</v>
      </c>
      <c r="H105" s="71" t="s">
        <v>14925</v>
      </c>
      <c r="I105" s="72">
        <v>1187</v>
      </c>
      <c r="M105" t="s">
        <v>4246</v>
      </c>
    </row>
    <row r="106" spans="1:13" ht="30" x14ac:dyDescent="0.4">
      <c r="A106" s="112" t="s">
        <v>14691</v>
      </c>
      <c r="B106" s="817" t="s">
        <v>14926</v>
      </c>
      <c r="D106" s="157" t="s">
        <v>14927</v>
      </c>
      <c r="E106" s="38" t="s">
        <v>14928</v>
      </c>
      <c r="F106" s="44" t="s">
        <v>14929</v>
      </c>
      <c r="G106" s="57" t="s">
        <v>14930</v>
      </c>
      <c r="H106" s="62" t="s">
        <v>779</v>
      </c>
      <c r="I106" t="s">
        <v>14931</v>
      </c>
    </row>
    <row r="107" spans="1:13" ht="30" x14ac:dyDescent="0.4">
      <c r="A107" s="112" t="s">
        <v>11837</v>
      </c>
      <c r="B107" s="817" t="s">
        <v>14932</v>
      </c>
      <c r="D107" s="157" t="s">
        <v>14933</v>
      </c>
      <c r="E107" s="38" t="s">
        <v>14934</v>
      </c>
      <c r="F107" s="44" t="s">
        <v>14935</v>
      </c>
      <c r="G107" s="57" t="s">
        <v>14936</v>
      </c>
      <c r="H107" s="71" t="s">
        <v>14937</v>
      </c>
      <c r="I107" s="72">
        <v>1199</v>
      </c>
      <c r="M107" t="s">
        <v>14938</v>
      </c>
    </row>
    <row r="108" spans="1:13" ht="30" x14ac:dyDescent="0.4">
      <c r="A108" s="112" t="s">
        <v>13747</v>
      </c>
      <c r="B108" s="817" t="s">
        <v>14939</v>
      </c>
      <c r="D108" s="157" t="s">
        <v>14940</v>
      </c>
      <c r="E108" s="38" t="s">
        <v>14941</v>
      </c>
      <c r="F108" s="44" t="s">
        <v>14942</v>
      </c>
      <c r="G108" s="57" t="s">
        <v>14943</v>
      </c>
      <c r="H108" s="71" t="s">
        <v>14944</v>
      </c>
      <c r="I108" s="72">
        <v>1163</v>
      </c>
      <c r="M108" t="s">
        <v>14945</v>
      </c>
    </row>
    <row r="109" spans="1:13" ht="30" x14ac:dyDescent="0.4">
      <c r="A109" s="112" t="s">
        <v>14691</v>
      </c>
      <c r="B109" s="817" t="s">
        <v>14946</v>
      </c>
      <c r="D109" s="157" t="s">
        <v>14947</v>
      </c>
      <c r="E109" s="38" t="s">
        <v>14948</v>
      </c>
      <c r="F109" s="44" t="s">
        <v>14949</v>
      </c>
      <c r="G109" s="57" t="s">
        <v>14950</v>
      </c>
      <c r="H109" s="71" t="s">
        <v>14951</v>
      </c>
      <c r="I109" s="72">
        <v>1148</v>
      </c>
    </row>
    <row r="110" spans="1:13" ht="30" x14ac:dyDescent="0.4">
      <c r="A110" s="112" t="s">
        <v>13579</v>
      </c>
      <c r="B110" s="817" t="s">
        <v>14952</v>
      </c>
      <c r="D110" s="157" t="s">
        <v>14953</v>
      </c>
      <c r="E110" s="38" t="s">
        <v>14954</v>
      </c>
      <c r="F110" s="44" t="s">
        <v>14955</v>
      </c>
      <c r="G110" s="57" t="s">
        <v>14956</v>
      </c>
      <c r="H110" s="62" t="s">
        <v>10728</v>
      </c>
      <c r="I110" t="s">
        <v>14957</v>
      </c>
    </row>
    <row r="111" spans="1:13" ht="30" x14ac:dyDescent="0.4">
      <c r="A111" s="112" t="s">
        <v>11038</v>
      </c>
      <c r="B111" s="817" t="s">
        <v>14958</v>
      </c>
      <c r="D111" s="157" t="s">
        <v>14959</v>
      </c>
      <c r="E111" s="38" t="s">
        <v>14960</v>
      </c>
      <c r="F111" s="44" t="s">
        <v>14961</v>
      </c>
      <c r="G111" s="57" t="s">
        <v>14962</v>
      </c>
      <c r="H111" s="58" t="s">
        <v>14963</v>
      </c>
      <c r="I111" s="72">
        <v>1160</v>
      </c>
    </row>
    <row r="112" spans="1:13" ht="30" x14ac:dyDescent="0.4">
      <c r="A112" s="112" t="s">
        <v>10499</v>
      </c>
      <c r="B112" s="817" t="s">
        <v>14964</v>
      </c>
      <c r="D112" s="157" t="s">
        <v>14965</v>
      </c>
      <c r="E112" s="38" t="s">
        <v>14966</v>
      </c>
      <c r="F112" s="44" t="s">
        <v>14967</v>
      </c>
      <c r="G112" s="57" t="s">
        <v>14968</v>
      </c>
      <c r="H112" s="71" t="s">
        <v>14969</v>
      </c>
      <c r="I112" s="72">
        <v>1226</v>
      </c>
      <c r="M112" t="s">
        <v>13610</v>
      </c>
    </row>
    <row r="113" spans="1:13" ht="30" x14ac:dyDescent="0.4">
      <c r="A113" s="112" t="s">
        <v>14691</v>
      </c>
      <c r="B113" s="817" t="s">
        <v>14970</v>
      </c>
      <c r="D113" s="157" t="s">
        <v>14971</v>
      </c>
      <c r="E113" s="38" t="s">
        <v>14972</v>
      </c>
      <c r="F113" s="44" t="s">
        <v>14973</v>
      </c>
      <c r="G113" s="57" t="s">
        <v>14974</v>
      </c>
      <c r="H113" s="71" t="s">
        <v>14975</v>
      </c>
      <c r="I113" s="72">
        <v>1155</v>
      </c>
      <c r="M113" t="s">
        <v>14976</v>
      </c>
    </row>
    <row r="114" spans="1:13" ht="30" x14ac:dyDescent="0.4">
      <c r="A114" s="112" t="s">
        <v>14691</v>
      </c>
      <c r="B114" s="817" t="s">
        <v>14977</v>
      </c>
      <c r="D114" s="157" t="s">
        <v>14978</v>
      </c>
      <c r="E114" s="38" t="s">
        <v>14979</v>
      </c>
      <c r="F114" s="44" t="s">
        <v>14980</v>
      </c>
      <c r="G114" s="57" t="s">
        <v>14981</v>
      </c>
      <c r="H114" s="58" t="s">
        <v>14982</v>
      </c>
      <c r="I114" s="72" t="s">
        <v>14983</v>
      </c>
      <c r="M114" t="s">
        <v>14984</v>
      </c>
    </row>
    <row r="115" spans="1:13" ht="30" x14ac:dyDescent="0.4">
      <c r="A115" s="112" t="s">
        <v>13603</v>
      </c>
      <c r="B115" s="817" t="s">
        <v>14985</v>
      </c>
      <c r="D115" s="157" t="s">
        <v>14986</v>
      </c>
      <c r="E115" s="38" t="s">
        <v>14987</v>
      </c>
      <c r="F115" s="44" t="s">
        <v>14988</v>
      </c>
      <c r="G115" s="57" t="s">
        <v>14989</v>
      </c>
      <c r="H115" s="71" t="s">
        <v>14990</v>
      </c>
    </row>
    <row r="116" spans="1:13" ht="30" x14ac:dyDescent="0.4">
      <c r="A116" s="112" t="s">
        <v>10499</v>
      </c>
      <c r="B116" s="817" t="s">
        <v>14991</v>
      </c>
      <c r="D116" s="157" t="s">
        <v>14992</v>
      </c>
      <c r="E116" s="38" t="s">
        <v>14993</v>
      </c>
      <c r="F116" s="44" t="s">
        <v>14994</v>
      </c>
      <c r="G116" s="57" t="s">
        <v>14995</v>
      </c>
      <c r="H116" s="1004">
        <v>39993</v>
      </c>
      <c r="I116" s="65">
        <v>1145</v>
      </c>
    </row>
    <row r="117" spans="1:13" ht="30" x14ac:dyDescent="0.4">
      <c r="A117" s="112" t="s">
        <v>10499</v>
      </c>
      <c r="B117" s="817" t="s">
        <v>14996</v>
      </c>
      <c r="D117" s="157" t="s">
        <v>14997</v>
      </c>
      <c r="E117" s="38" t="s">
        <v>14998</v>
      </c>
      <c r="F117" s="44" t="s">
        <v>14999</v>
      </c>
      <c r="G117" s="57" t="s">
        <v>15000</v>
      </c>
      <c r="H117" s="988" t="s">
        <v>15001</v>
      </c>
      <c r="I117" s="72">
        <v>1153</v>
      </c>
    </row>
    <row r="118" spans="1:13" ht="30" x14ac:dyDescent="0.4">
      <c r="A118" s="112" t="s">
        <v>14691</v>
      </c>
      <c r="B118" s="817" t="s">
        <v>15002</v>
      </c>
      <c r="D118" s="157" t="s">
        <v>15003</v>
      </c>
      <c r="E118" s="38" t="s">
        <v>15004</v>
      </c>
      <c r="F118" s="44" t="s">
        <v>15005</v>
      </c>
      <c r="G118" s="57" t="s">
        <v>15006</v>
      </c>
      <c r="H118" s="71" t="s">
        <v>15007</v>
      </c>
      <c r="I118" s="72">
        <v>1154</v>
      </c>
      <c r="M118" t="s">
        <v>14976</v>
      </c>
    </row>
    <row r="119" spans="1:13" ht="30" x14ac:dyDescent="0.4">
      <c r="A119" s="112" t="s">
        <v>13603</v>
      </c>
      <c r="B119" s="817" t="s">
        <v>15008</v>
      </c>
      <c r="D119" s="157" t="s">
        <v>15009</v>
      </c>
      <c r="E119" s="38" t="s">
        <v>15010</v>
      </c>
      <c r="F119" s="44" t="s">
        <v>15011</v>
      </c>
      <c r="G119" s="57" t="s">
        <v>15012</v>
      </c>
      <c r="H119" s="58" t="s">
        <v>15013</v>
      </c>
      <c r="I119" s="72">
        <v>1317</v>
      </c>
      <c r="M119" t="s">
        <v>15014</v>
      </c>
    </row>
    <row r="120" spans="1:13" ht="30" x14ac:dyDescent="0.4">
      <c r="A120" s="112" t="s">
        <v>14691</v>
      </c>
      <c r="B120" s="817" t="s">
        <v>15015</v>
      </c>
      <c r="D120" s="157" t="s">
        <v>15016</v>
      </c>
      <c r="E120" s="38" t="s">
        <v>15017</v>
      </c>
      <c r="F120" s="44" t="s">
        <v>15018</v>
      </c>
      <c r="G120" s="57" t="s">
        <v>15019</v>
      </c>
      <c r="H120" s="62" t="s">
        <v>5337</v>
      </c>
      <c r="I120" s="65" t="s">
        <v>13842</v>
      </c>
      <c r="J120" s="67"/>
      <c r="K120" s="67"/>
      <c r="L120" s="67"/>
    </row>
    <row r="121" spans="1:13" ht="30" x14ac:dyDescent="0.4">
      <c r="A121" s="112" t="s">
        <v>10499</v>
      </c>
      <c r="B121" s="817" t="s">
        <v>15020</v>
      </c>
      <c r="D121" s="157" t="s">
        <v>15021</v>
      </c>
      <c r="E121" s="38" t="s">
        <v>15022</v>
      </c>
      <c r="F121" s="44" t="s">
        <v>15023</v>
      </c>
      <c r="G121" s="43" t="s">
        <v>15024</v>
      </c>
      <c r="H121" s="54" t="s">
        <v>15025</v>
      </c>
      <c r="I121" s="65">
        <v>1150</v>
      </c>
      <c r="J121" s="67"/>
      <c r="K121" s="67"/>
      <c r="L121" s="67"/>
      <c r="M121" t="s">
        <v>15026</v>
      </c>
    </row>
    <row r="122" spans="1:13" ht="30" x14ac:dyDescent="0.4">
      <c r="A122" s="112" t="s">
        <v>14691</v>
      </c>
      <c r="B122" s="817" t="s">
        <v>15027</v>
      </c>
      <c r="D122" s="157" t="s">
        <v>15028</v>
      </c>
      <c r="E122" s="38" t="s">
        <v>15029</v>
      </c>
      <c r="F122" s="44" t="s">
        <v>15030</v>
      </c>
      <c r="G122" s="57" t="s">
        <v>15006</v>
      </c>
      <c r="H122" s="71" t="s">
        <v>15007</v>
      </c>
      <c r="I122" s="65">
        <v>1164</v>
      </c>
      <c r="J122" s="67"/>
      <c r="K122" s="67"/>
      <c r="L122" s="67"/>
      <c r="M122" t="s">
        <v>13850</v>
      </c>
    </row>
    <row r="123" spans="1:13" ht="30" x14ac:dyDescent="0.4">
      <c r="A123" s="112" t="s">
        <v>14691</v>
      </c>
      <c r="B123" s="817" t="s">
        <v>15031</v>
      </c>
      <c r="D123" s="157" t="s">
        <v>15032</v>
      </c>
      <c r="E123" s="38" t="s">
        <v>15033</v>
      </c>
      <c r="F123" s="44" t="s">
        <v>15034</v>
      </c>
      <c r="G123" s="43" t="s">
        <v>15035</v>
      </c>
      <c r="H123" s="828" t="s">
        <v>15036</v>
      </c>
      <c r="I123" s="65">
        <v>1326</v>
      </c>
      <c r="J123" s="67"/>
      <c r="K123" s="67"/>
      <c r="L123" s="67"/>
      <c r="M123" t="s">
        <v>15037</v>
      </c>
    </row>
    <row r="124" spans="1:13" ht="30" x14ac:dyDescent="0.4">
      <c r="A124" s="112" t="s">
        <v>14691</v>
      </c>
      <c r="B124" s="817" t="s">
        <v>15038</v>
      </c>
      <c r="D124" s="157" t="s">
        <v>15039</v>
      </c>
      <c r="E124" s="38" t="s">
        <v>15040</v>
      </c>
      <c r="F124" s="44" t="s">
        <v>15041</v>
      </c>
      <c r="G124" s="43" t="s">
        <v>15042</v>
      </c>
      <c r="H124" s="54" t="s">
        <v>15043</v>
      </c>
      <c r="I124" s="65"/>
      <c r="J124" s="67"/>
      <c r="K124" s="67"/>
      <c r="L124" s="67"/>
    </row>
    <row r="125" spans="1:13" ht="74.25" x14ac:dyDescent="0.4">
      <c r="A125" s="112" t="s">
        <v>7910</v>
      </c>
      <c r="B125" s="817" t="s">
        <v>15044</v>
      </c>
      <c r="D125" s="157" t="s">
        <v>872</v>
      </c>
      <c r="E125" s="38" t="s">
        <v>873</v>
      </c>
      <c r="F125" s="44" t="s">
        <v>874</v>
      </c>
      <c r="G125" s="929" t="s">
        <v>15045</v>
      </c>
      <c r="H125" s="55" t="s">
        <v>15046</v>
      </c>
      <c r="I125" s="65" t="s">
        <v>15047</v>
      </c>
      <c r="J125" s="67"/>
      <c r="K125" s="67"/>
      <c r="L125" s="67"/>
      <c r="M125" s="850" t="s">
        <v>15048</v>
      </c>
    </row>
    <row r="126" spans="1:13" ht="30" x14ac:dyDescent="0.4">
      <c r="A126" s="112" t="s">
        <v>5334</v>
      </c>
      <c r="B126" s="817" t="s">
        <v>15049</v>
      </c>
      <c r="D126" s="157" t="s">
        <v>15050</v>
      </c>
      <c r="E126" s="38" t="s">
        <v>15051</v>
      </c>
      <c r="F126" s="44" t="s">
        <v>15052</v>
      </c>
      <c r="G126" s="43" t="s">
        <v>15053</v>
      </c>
      <c r="H126" s="54" t="s">
        <v>15054</v>
      </c>
      <c r="I126" s="65"/>
      <c r="J126" s="67"/>
      <c r="K126" s="67"/>
      <c r="L126" s="67"/>
      <c r="M126" s="986" t="s">
        <v>7228</v>
      </c>
    </row>
    <row r="127" spans="1:13" ht="30" x14ac:dyDescent="0.4">
      <c r="A127" s="112" t="s">
        <v>7910</v>
      </c>
      <c r="B127" s="817" t="s">
        <v>15055</v>
      </c>
      <c r="D127" s="157" t="s">
        <v>876</v>
      </c>
      <c r="E127" s="38" t="s">
        <v>877</v>
      </c>
      <c r="F127" s="44" t="s">
        <v>878</v>
      </c>
      <c r="G127" s="43" t="s">
        <v>15056</v>
      </c>
      <c r="H127" s="54" t="s">
        <v>879</v>
      </c>
      <c r="I127" s="981">
        <v>1167</v>
      </c>
      <c r="J127" s="67"/>
      <c r="K127" s="67"/>
      <c r="L127" s="67"/>
      <c r="M127" t="s">
        <v>15057</v>
      </c>
    </row>
    <row r="128" spans="1:13" ht="30" x14ac:dyDescent="0.4">
      <c r="A128" s="112" t="s">
        <v>337</v>
      </c>
      <c r="B128" s="817" t="s">
        <v>15058</v>
      </c>
      <c r="D128" s="157" t="s">
        <v>15059</v>
      </c>
      <c r="E128" s="38" t="s">
        <v>15060</v>
      </c>
      <c r="F128" s="44" t="s">
        <v>15061</v>
      </c>
      <c r="G128" s="43" t="s">
        <v>15062</v>
      </c>
      <c r="H128" s="54" t="s">
        <v>15063</v>
      </c>
      <c r="I128" s="981">
        <v>1174</v>
      </c>
      <c r="J128" s="67"/>
      <c r="K128" s="67"/>
      <c r="L128" s="67"/>
      <c r="M128" t="s">
        <v>15064</v>
      </c>
    </row>
    <row r="129" spans="1:13" ht="30" x14ac:dyDescent="0.4">
      <c r="A129" s="112" t="s">
        <v>14691</v>
      </c>
      <c r="B129" s="817" t="s">
        <v>15065</v>
      </c>
      <c r="D129" s="157" t="s">
        <v>15066</v>
      </c>
      <c r="E129" s="38" t="s">
        <v>15067</v>
      </c>
      <c r="F129" s="44" t="s">
        <v>15068</v>
      </c>
      <c r="G129" s="43" t="s">
        <v>15069</v>
      </c>
      <c r="H129" s="54" t="s">
        <v>15070</v>
      </c>
      <c r="I129" s="65">
        <v>1407</v>
      </c>
      <c r="J129" s="67"/>
      <c r="K129" s="67"/>
      <c r="L129" s="67"/>
      <c r="M129" t="s">
        <v>12925</v>
      </c>
    </row>
    <row r="130" spans="1:13" ht="30" x14ac:dyDescent="0.4">
      <c r="A130" s="112" t="s">
        <v>36</v>
      </c>
      <c r="B130" s="817" t="s">
        <v>15071</v>
      </c>
      <c r="D130" s="157" t="s">
        <v>15072</v>
      </c>
      <c r="E130" s="38" t="s">
        <v>15073</v>
      </c>
      <c r="F130" s="44" t="s">
        <v>15074</v>
      </c>
      <c r="G130" s="43" t="s">
        <v>15075</v>
      </c>
      <c r="H130" s="983" t="s">
        <v>15076</v>
      </c>
      <c r="I130" s="65">
        <v>1165</v>
      </c>
      <c r="J130" s="67"/>
      <c r="K130" s="67"/>
      <c r="L130" s="67"/>
    </row>
    <row r="131" spans="1:13" ht="30" x14ac:dyDescent="0.4">
      <c r="A131" s="112" t="s">
        <v>14691</v>
      </c>
      <c r="B131" s="817" t="s">
        <v>15077</v>
      </c>
      <c r="D131" s="157" t="s">
        <v>15078</v>
      </c>
      <c r="E131" s="38" t="s">
        <v>15079</v>
      </c>
      <c r="F131" s="44" t="s">
        <v>15080</v>
      </c>
      <c r="G131" s="43" t="s">
        <v>15081</v>
      </c>
      <c r="H131" s="837" t="s">
        <v>15007</v>
      </c>
      <c r="I131" s="65">
        <v>1179</v>
      </c>
      <c r="J131" s="67"/>
      <c r="K131" s="67"/>
      <c r="L131" s="67"/>
      <c r="M131" t="s">
        <v>14501</v>
      </c>
    </row>
    <row r="132" spans="1:13" ht="30" x14ac:dyDescent="0.4">
      <c r="A132" s="112" t="s">
        <v>14691</v>
      </c>
      <c r="B132" s="817" t="s">
        <v>15082</v>
      </c>
      <c r="D132" s="157" t="s">
        <v>15083</v>
      </c>
      <c r="E132" s="38" t="s">
        <v>15084</v>
      </c>
      <c r="F132" s="44" t="s">
        <v>15085</v>
      </c>
      <c r="G132" s="43" t="s">
        <v>15086</v>
      </c>
      <c r="H132" s="837" t="s">
        <v>15087</v>
      </c>
      <c r="I132" s="930" t="s">
        <v>15088</v>
      </c>
      <c r="J132" s="67"/>
      <c r="K132" s="67"/>
      <c r="L132" s="67"/>
    </row>
    <row r="133" spans="1:13" ht="30" x14ac:dyDescent="0.4">
      <c r="A133" s="112" t="s">
        <v>10499</v>
      </c>
      <c r="B133" s="817" t="s">
        <v>15089</v>
      </c>
      <c r="D133" s="157" t="s">
        <v>15090</v>
      </c>
      <c r="E133" s="38" t="s">
        <v>15091</v>
      </c>
      <c r="F133" s="44" t="s">
        <v>15092</v>
      </c>
      <c r="G133" s="43" t="s">
        <v>15093</v>
      </c>
      <c r="H133" s="54" t="s">
        <v>15094</v>
      </c>
      <c r="I133" s="981">
        <v>1171</v>
      </c>
      <c r="J133" s="67"/>
      <c r="K133" s="67"/>
      <c r="L133" s="67"/>
    </row>
    <row r="134" spans="1:13" ht="30" x14ac:dyDescent="0.4">
      <c r="A134" s="112" t="s">
        <v>14691</v>
      </c>
      <c r="B134" s="817" t="s">
        <v>15095</v>
      </c>
      <c r="D134" s="157" t="s">
        <v>15096</v>
      </c>
      <c r="E134" s="38" t="s">
        <v>15097</v>
      </c>
      <c r="F134" s="44" t="s">
        <v>15098</v>
      </c>
      <c r="G134" s="43" t="s">
        <v>15099</v>
      </c>
      <c r="H134" s="828" t="s">
        <v>15100</v>
      </c>
      <c r="I134" s="68" t="s">
        <v>3362</v>
      </c>
      <c r="J134" s="67"/>
      <c r="K134" s="67"/>
      <c r="L134" s="67"/>
      <c r="M134" t="s">
        <v>15101</v>
      </c>
    </row>
    <row r="135" spans="1:13" ht="30" x14ac:dyDescent="0.4">
      <c r="A135" s="112" t="s">
        <v>13603</v>
      </c>
      <c r="B135" s="817" t="s">
        <v>15102</v>
      </c>
      <c r="D135" s="157" t="s">
        <v>15103</v>
      </c>
      <c r="E135" s="38" t="s">
        <v>15104</v>
      </c>
      <c r="F135" s="44" t="s">
        <v>15105</v>
      </c>
      <c r="G135" s="43" t="s">
        <v>15106</v>
      </c>
      <c r="H135" s="54" t="s">
        <v>15107</v>
      </c>
      <c r="I135" s="68" t="s">
        <v>3743</v>
      </c>
      <c r="J135" s="67"/>
      <c r="K135" s="67"/>
      <c r="L135" s="67"/>
      <c r="M135" t="s">
        <v>15108</v>
      </c>
    </row>
    <row r="136" spans="1:13" ht="30" x14ac:dyDescent="0.4">
      <c r="A136" s="112" t="s">
        <v>4493</v>
      </c>
      <c r="B136" s="817" t="s">
        <v>15109</v>
      </c>
      <c r="D136" s="157" t="s">
        <v>15110</v>
      </c>
      <c r="E136" s="38" t="s">
        <v>15111</v>
      </c>
      <c r="F136" s="44" t="s">
        <v>15112</v>
      </c>
      <c r="G136" s="43" t="s">
        <v>15113</v>
      </c>
      <c r="H136" s="69" t="s">
        <v>779</v>
      </c>
      <c r="I136" s="68" t="s">
        <v>15114</v>
      </c>
      <c r="J136" s="67"/>
      <c r="K136" s="67"/>
      <c r="L136" s="67"/>
    </row>
    <row r="137" spans="1:13" ht="30" x14ac:dyDescent="0.4">
      <c r="A137" s="112" t="s">
        <v>5396</v>
      </c>
      <c r="B137" s="817" t="s">
        <v>15115</v>
      </c>
      <c r="D137" s="157" t="s">
        <v>15116</v>
      </c>
      <c r="E137" s="38" t="s">
        <v>15117</v>
      </c>
      <c r="F137" s="44" t="s">
        <v>15118</v>
      </c>
      <c r="G137" s="43" t="s">
        <v>15119</v>
      </c>
      <c r="H137" s="828" t="s">
        <v>15120</v>
      </c>
      <c r="I137" s="68" t="s">
        <v>3646</v>
      </c>
      <c r="J137" s="67"/>
      <c r="K137" s="67"/>
      <c r="L137" s="67"/>
      <c r="M137" t="s">
        <v>13572</v>
      </c>
    </row>
    <row r="138" spans="1:13" ht="30" x14ac:dyDescent="0.4">
      <c r="A138" s="112" t="s">
        <v>15121</v>
      </c>
      <c r="B138" s="817" t="s">
        <v>15122</v>
      </c>
      <c r="D138" s="157" t="s">
        <v>15123</v>
      </c>
      <c r="E138" s="38" t="s">
        <v>15124</v>
      </c>
      <c r="F138" s="44" t="s">
        <v>15125</v>
      </c>
      <c r="G138" s="43" t="s">
        <v>15126</v>
      </c>
      <c r="H138" s="828" t="s">
        <v>15127</v>
      </c>
      <c r="I138" s="68" t="s">
        <v>3368</v>
      </c>
      <c r="J138" s="67"/>
      <c r="K138" s="67"/>
      <c r="L138" s="67"/>
      <c r="M138" t="s">
        <v>13610</v>
      </c>
    </row>
    <row r="139" spans="1:13" ht="30" x14ac:dyDescent="0.4">
      <c r="A139" s="112" t="s">
        <v>5396</v>
      </c>
      <c r="B139" s="817" t="s">
        <v>15128</v>
      </c>
      <c r="D139" s="157" t="s">
        <v>15129</v>
      </c>
      <c r="E139" s="38" t="s">
        <v>15130</v>
      </c>
      <c r="F139" s="44" t="s">
        <v>15131</v>
      </c>
      <c r="G139" s="43" t="s">
        <v>15132</v>
      </c>
      <c r="H139" s="828" t="s">
        <v>15133</v>
      </c>
      <c r="I139" s="68" t="s">
        <v>3330</v>
      </c>
      <c r="J139" s="151"/>
      <c r="K139" s="67"/>
      <c r="L139" s="67"/>
    </row>
    <row r="140" spans="1:13" ht="30" x14ac:dyDescent="0.4">
      <c r="A140" s="112" t="s">
        <v>8080</v>
      </c>
      <c r="B140" s="817" t="s">
        <v>15134</v>
      </c>
      <c r="D140" s="157" t="s">
        <v>15135</v>
      </c>
      <c r="E140" s="38" t="s">
        <v>15136</v>
      </c>
      <c r="F140" s="44" t="s">
        <v>15137</v>
      </c>
      <c r="G140" s="43" t="s">
        <v>15138</v>
      </c>
      <c r="H140" s="54" t="s">
        <v>10194</v>
      </c>
      <c r="I140" s="114"/>
      <c r="J140" s="67"/>
      <c r="K140" s="67"/>
      <c r="L140" s="67"/>
    </row>
    <row r="141" spans="1:13" ht="30" x14ac:dyDescent="0.4">
      <c r="A141" s="112" t="s">
        <v>10382</v>
      </c>
      <c r="B141" s="817" t="s">
        <v>15139</v>
      </c>
      <c r="D141" s="157" t="s">
        <v>15140</v>
      </c>
      <c r="E141" s="38" t="s">
        <v>15141</v>
      </c>
      <c r="F141" s="44" t="s">
        <v>15142</v>
      </c>
      <c r="G141" s="43" t="s">
        <v>15143</v>
      </c>
      <c r="H141" s="828" t="s">
        <v>15144</v>
      </c>
      <c r="I141" s="68" t="s">
        <v>3314</v>
      </c>
      <c r="J141" s="67"/>
      <c r="K141" s="67"/>
      <c r="L141" s="67"/>
      <c r="M141" t="s">
        <v>14501</v>
      </c>
    </row>
    <row r="142" spans="1:13" ht="30" x14ac:dyDescent="0.4">
      <c r="A142" s="112" t="s">
        <v>7910</v>
      </c>
      <c r="B142" s="817" t="s">
        <v>15145</v>
      </c>
      <c r="D142" s="157" t="s">
        <v>880</v>
      </c>
      <c r="E142" s="38" t="s">
        <v>881</v>
      </c>
      <c r="F142" s="44" t="s">
        <v>882</v>
      </c>
      <c r="G142" s="43" t="s">
        <v>883</v>
      </c>
      <c r="H142" s="54" t="s">
        <v>884</v>
      </c>
      <c r="I142" s="68" t="s">
        <v>15146</v>
      </c>
      <c r="J142" s="67"/>
      <c r="K142" s="67"/>
      <c r="L142" s="67"/>
      <c r="M142" t="s">
        <v>15147</v>
      </c>
    </row>
    <row r="143" spans="1:13" ht="30" x14ac:dyDescent="0.4">
      <c r="A143" s="112" t="s">
        <v>10382</v>
      </c>
      <c r="B143" s="817" t="s">
        <v>15148</v>
      </c>
      <c r="D143" s="157" t="s">
        <v>15149</v>
      </c>
      <c r="E143" s="38" t="s">
        <v>15150</v>
      </c>
      <c r="F143" s="44" t="s">
        <v>15151</v>
      </c>
      <c r="G143" s="43" t="s">
        <v>15152</v>
      </c>
      <c r="H143" s="828" t="s">
        <v>15153</v>
      </c>
      <c r="I143" s="68" t="s">
        <v>3302</v>
      </c>
      <c r="J143" s="67"/>
      <c r="K143" s="67"/>
      <c r="L143" s="67"/>
      <c r="M143" t="s">
        <v>15154</v>
      </c>
    </row>
    <row r="144" spans="1:13" ht="30" x14ac:dyDescent="0.4">
      <c r="A144" s="112" t="s">
        <v>7910</v>
      </c>
      <c r="B144" s="817" t="s">
        <v>15155</v>
      </c>
      <c r="D144" s="157" t="s">
        <v>885</v>
      </c>
      <c r="E144" s="38" t="s">
        <v>886</v>
      </c>
      <c r="F144" s="44" t="s">
        <v>887</v>
      </c>
      <c r="G144" s="43" t="s">
        <v>888</v>
      </c>
      <c r="H144" s="54" t="s">
        <v>15156</v>
      </c>
      <c r="I144" s="68" t="s">
        <v>3580</v>
      </c>
      <c r="J144" s="67"/>
      <c r="K144" s="67"/>
      <c r="L144" s="67"/>
      <c r="M144" t="s">
        <v>15157</v>
      </c>
    </row>
    <row r="145" spans="1:13" ht="30" x14ac:dyDescent="0.4">
      <c r="A145" s="112" t="s">
        <v>8771</v>
      </c>
      <c r="B145" s="817" t="s">
        <v>15158</v>
      </c>
      <c r="D145" s="157" t="s">
        <v>15159</v>
      </c>
      <c r="E145" s="38" t="s">
        <v>15160</v>
      </c>
      <c r="F145" s="44" t="s">
        <v>15161</v>
      </c>
      <c r="G145" s="43" t="s">
        <v>15162</v>
      </c>
      <c r="H145" s="54" t="s">
        <v>10194</v>
      </c>
      <c r="I145" s="68"/>
      <c r="J145" s="151"/>
      <c r="K145" s="67"/>
      <c r="L145" s="67"/>
    </row>
    <row r="146" spans="1:13" ht="30" x14ac:dyDescent="0.4">
      <c r="A146" s="112" t="s">
        <v>337</v>
      </c>
      <c r="B146" s="817" t="s">
        <v>15163</v>
      </c>
      <c r="D146" s="157" t="s">
        <v>15164</v>
      </c>
      <c r="E146" s="38" t="s">
        <v>15165</v>
      </c>
      <c r="F146" s="44" t="s">
        <v>15166</v>
      </c>
      <c r="G146" s="43" t="s">
        <v>15167</v>
      </c>
      <c r="H146" s="982" t="s">
        <v>5337</v>
      </c>
      <c r="I146" s="74" t="s">
        <v>15168</v>
      </c>
      <c r="J146" s="67"/>
      <c r="K146" s="67"/>
      <c r="L146" s="67"/>
    </row>
    <row r="147" spans="1:13" ht="56.25" x14ac:dyDescent="0.4">
      <c r="A147" s="112" t="s">
        <v>7910</v>
      </c>
      <c r="B147" s="817" t="s">
        <v>15169</v>
      </c>
      <c r="D147" s="157" t="s">
        <v>890</v>
      </c>
      <c r="E147" s="38" t="s">
        <v>891</v>
      </c>
      <c r="F147" s="44" t="s">
        <v>892</v>
      </c>
      <c r="G147" s="43" t="s">
        <v>893</v>
      </c>
      <c r="H147" s="55" t="s">
        <v>15170</v>
      </c>
      <c r="I147" s="68" t="s">
        <v>15171</v>
      </c>
      <c r="J147" s="67"/>
      <c r="K147" s="67"/>
      <c r="L147" s="67"/>
      <c r="M147" t="s">
        <v>15172</v>
      </c>
    </row>
    <row r="148" spans="1:13" ht="30" x14ac:dyDescent="0.4">
      <c r="A148" s="112" t="s">
        <v>337</v>
      </c>
      <c r="B148" s="817" t="s">
        <v>15173</v>
      </c>
      <c r="D148" s="157" t="s">
        <v>15164</v>
      </c>
      <c r="E148" s="38" t="s">
        <v>15174</v>
      </c>
      <c r="F148" s="44" t="s">
        <v>15175</v>
      </c>
      <c r="G148" s="43" t="s">
        <v>15176</v>
      </c>
      <c r="H148" s="69" t="s">
        <v>5337</v>
      </c>
      <c r="I148" s="68" t="s">
        <v>15168</v>
      </c>
      <c r="J148" s="67"/>
      <c r="K148" s="67"/>
      <c r="L148" s="67"/>
    </row>
    <row r="149" spans="1:13" ht="30" x14ac:dyDescent="0.4">
      <c r="A149" s="112" t="s">
        <v>337</v>
      </c>
      <c r="B149" s="817" t="s">
        <v>15177</v>
      </c>
      <c r="D149" s="157" t="s">
        <v>15164</v>
      </c>
      <c r="E149" s="38" t="s">
        <v>15178</v>
      </c>
      <c r="F149" s="44" t="s">
        <v>15179</v>
      </c>
      <c r="G149" s="43" t="s">
        <v>15180</v>
      </c>
      <c r="H149" s="69" t="s">
        <v>5337</v>
      </c>
      <c r="I149" s="68" t="s">
        <v>15168</v>
      </c>
      <c r="J149" s="67"/>
      <c r="K149" s="67"/>
      <c r="L149" s="67"/>
    </row>
    <row r="150" spans="1:13" ht="30" x14ac:dyDescent="0.4">
      <c r="A150" s="1005" t="s">
        <v>13603</v>
      </c>
      <c r="B150" s="818" t="s">
        <v>15181</v>
      </c>
      <c r="D150" s="860" t="s">
        <v>15182</v>
      </c>
      <c r="E150" s="46" t="s">
        <v>15183</v>
      </c>
      <c r="F150" s="42" t="s">
        <v>15184</v>
      </c>
      <c r="G150" s="132" t="s">
        <v>15185</v>
      </c>
      <c r="H150" s="842" t="s">
        <v>917</v>
      </c>
      <c r="I150" s="117" t="s">
        <v>15186</v>
      </c>
      <c r="J150" s="67"/>
      <c r="K150" s="67"/>
      <c r="L150" s="67"/>
    </row>
    <row r="151" spans="1:13" ht="30" x14ac:dyDescent="0.4">
      <c r="A151" s="1006" t="s">
        <v>10499</v>
      </c>
      <c r="B151" s="861" t="s">
        <v>15187</v>
      </c>
      <c r="C151" s="862"/>
      <c r="D151" s="165" t="s">
        <v>15188</v>
      </c>
      <c r="E151" s="675" t="s">
        <v>15189</v>
      </c>
      <c r="F151" s="680" t="s">
        <v>15190</v>
      </c>
      <c r="G151" s="759" t="s">
        <v>15191</v>
      </c>
      <c r="H151" s="1007" t="s">
        <v>15192</v>
      </c>
      <c r="I151" s="1008" t="s">
        <v>3446</v>
      </c>
      <c r="J151" s="67"/>
      <c r="K151" s="67"/>
      <c r="L151" s="67"/>
      <c r="M151" t="s">
        <v>15193</v>
      </c>
    </row>
  </sheetData>
  <mergeCells count="3">
    <mergeCell ref="A1:A2"/>
    <mergeCell ref="B1:B2"/>
    <mergeCell ref="D1:H1"/>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5"/>
  <sheetViews>
    <sheetView topLeftCell="A47" zoomScaleNormal="100" workbookViewId="0">
      <selection activeCell="A47" sqref="A47"/>
    </sheetView>
  </sheetViews>
  <sheetFormatPr defaultRowHeight="15" x14ac:dyDescent="0.25"/>
  <cols>
    <col min="1" max="1" width="8.7109375" customWidth="1"/>
    <col min="2" max="2" width="93" customWidth="1"/>
    <col min="3" max="3" width="26.7109375" customWidth="1"/>
    <col min="4" max="4" width="14.85546875" customWidth="1"/>
    <col min="5" max="1025" width="8.7109375" customWidth="1"/>
  </cols>
  <sheetData>
    <row r="1" spans="1:4" ht="27.75" hidden="1" x14ac:dyDescent="0.4">
      <c r="A1" s="1283" t="s">
        <v>10039</v>
      </c>
      <c r="B1" s="1283"/>
      <c r="C1" s="1283"/>
      <c r="D1" s="1283"/>
    </row>
    <row r="2" spans="1:4" ht="30" hidden="1" x14ac:dyDescent="0.4">
      <c r="A2" s="30" t="s">
        <v>4</v>
      </c>
      <c r="B2" s="43"/>
      <c r="C2" s="38"/>
      <c r="D2" s="44"/>
    </row>
    <row r="3" spans="1:4" ht="30" hidden="1" x14ac:dyDescent="0.4">
      <c r="A3" s="30" t="s">
        <v>7</v>
      </c>
      <c r="B3" s="43"/>
      <c r="C3" s="38"/>
      <c r="D3" s="44"/>
    </row>
    <row r="4" spans="1:4" ht="30" hidden="1" x14ac:dyDescent="0.4">
      <c r="A4" s="30" t="s">
        <v>9</v>
      </c>
      <c r="B4" s="43"/>
      <c r="C4" s="38"/>
      <c r="D4" s="44"/>
    </row>
    <row r="5" spans="1:4" ht="30" hidden="1" x14ac:dyDescent="0.4">
      <c r="A5" s="30" t="s">
        <v>11</v>
      </c>
      <c r="B5" s="43"/>
      <c r="C5" s="38"/>
      <c r="D5" s="44"/>
    </row>
    <row r="6" spans="1:4" ht="30" hidden="1" x14ac:dyDescent="0.4">
      <c r="A6" s="30" t="s">
        <v>13</v>
      </c>
      <c r="B6" s="43"/>
      <c r="C6" s="38"/>
      <c r="D6" s="44"/>
    </row>
    <row r="7" spans="1:4" ht="30" hidden="1" x14ac:dyDescent="0.4">
      <c r="A7" s="30" t="s">
        <v>16</v>
      </c>
      <c r="B7" s="43"/>
      <c r="C7" s="38"/>
      <c r="D7" s="44"/>
    </row>
    <row r="8" spans="1:4" ht="30" hidden="1" x14ac:dyDescent="0.4">
      <c r="A8" s="30" t="s">
        <v>19</v>
      </c>
      <c r="B8" s="45"/>
      <c r="C8" s="46"/>
      <c r="D8" s="44"/>
    </row>
    <row r="9" spans="1:4" ht="30" hidden="1" x14ac:dyDescent="0.4">
      <c r="A9" s="30" t="s">
        <v>22</v>
      </c>
      <c r="B9" s="45"/>
      <c r="C9" s="46"/>
      <c r="D9" s="44"/>
    </row>
    <row r="10" spans="1:4" ht="30" hidden="1" x14ac:dyDescent="0.4">
      <c r="A10" s="30" t="s">
        <v>25</v>
      </c>
      <c r="B10" s="43"/>
      <c r="C10" s="38"/>
      <c r="D10" s="44"/>
    </row>
    <row r="11" spans="1:4" ht="30" hidden="1" x14ac:dyDescent="0.4">
      <c r="A11" s="30" t="s">
        <v>28</v>
      </c>
      <c r="B11" s="43"/>
      <c r="C11" s="38"/>
      <c r="D11" s="44"/>
    </row>
    <row r="12" spans="1:4" ht="30" hidden="1" x14ac:dyDescent="0.4">
      <c r="A12" s="30" t="s">
        <v>31</v>
      </c>
      <c r="B12" s="43"/>
      <c r="C12" s="38"/>
      <c r="D12" s="44"/>
    </row>
    <row r="13" spans="1:4" ht="30" hidden="1" x14ac:dyDescent="0.4">
      <c r="A13" s="30" t="s">
        <v>34</v>
      </c>
      <c r="B13" s="43"/>
      <c r="C13" s="38"/>
      <c r="D13" s="44"/>
    </row>
    <row r="14" spans="1:4" ht="30" hidden="1" x14ac:dyDescent="0.4">
      <c r="A14" s="30" t="s">
        <v>37</v>
      </c>
      <c r="B14" s="43"/>
      <c r="C14" s="38"/>
      <c r="D14" s="44"/>
    </row>
    <row r="15" spans="1:4" ht="30" hidden="1" x14ac:dyDescent="0.4">
      <c r="A15" s="30" t="s">
        <v>39</v>
      </c>
      <c r="B15" s="43"/>
      <c r="C15" s="38"/>
      <c r="D15" s="44"/>
    </row>
    <row r="16" spans="1:4" ht="30" hidden="1" x14ac:dyDescent="0.4">
      <c r="A16" s="30" t="s">
        <v>42</v>
      </c>
      <c r="B16" s="43"/>
      <c r="C16" s="38"/>
      <c r="D16" s="44"/>
    </row>
    <row r="17" spans="1:4" ht="30" hidden="1" x14ac:dyDescent="0.4">
      <c r="A17" s="30" t="s">
        <v>45</v>
      </c>
      <c r="B17" s="43"/>
      <c r="C17" s="38"/>
      <c r="D17" s="44"/>
    </row>
    <row r="18" spans="1:4" ht="30" hidden="1" x14ac:dyDescent="0.4">
      <c r="A18" s="30" t="s">
        <v>48</v>
      </c>
      <c r="B18" s="43"/>
      <c r="C18" s="38"/>
      <c r="D18" s="44"/>
    </row>
    <row r="19" spans="1:4" ht="30" hidden="1" x14ac:dyDescent="0.4">
      <c r="A19" s="30" t="s">
        <v>51</v>
      </c>
      <c r="B19" s="43"/>
      <c r="C19" s="38"/>
      <c r="D19" s="44"/>
    </row>
    <row r="20" spans="1:4" ht="30" hidden="1" x14ac:dyDescent="0.4">
      <c r="A20" s="30"/>
      <c r="B20" s="43"/>
      <c r="C20" s="38"/>
      <c r="D20" s="44"/>
    </row>
    <row r="21" spans="1:4" ht="30" hidden="1" x14ac:dyDescent="0.4">
      <c r="A21" s="30"/>
      <c r="B21" s="43"/>
      <c r="C21" s="38"/>
      <c r="D21" s="44"/>
    </row>
    <row r="22" spans="1:4" ht="30" hidden="1" x14ac:dyDescent="0.4">
      <c r="A22" s="30"/>
      <c r="B22" s="43"/>
      <c r="C22" s="38"/>
      <c r="D22" s="44"/>
    </row>
    <row r="23" spans="1:4" ht="30" hidden="1" x14ac:dyDescent="0.4">
      <c r="A23" s="30"/>
      <c r="B23" s="43"/>
      <c r="C23" s="38"/>
      <c r="D23" s="44"/>
    </row>
    <row r="24" spans="1:4" ht="30" hidden="1" x14ac:dyDescent="0.4">
      <c r="A24" s="30"/>
      <c r="B24" s="43"/>
      <c r="C24" s="38"/>
      <c r="D24" s="44"/>
    </row>
    <row r="25" spans="1:4" ht="30" hidden="1" x14ac:dyDescent="0.4">
      <c r="A25" s="30"/>
      <c r="B25" s="43"/>
      <c r="C25" s="38"/>
      <c r="D25" s="44"/>
    </row>
    <row r="26" spans="1:4" ht="30" hidden="1" x14ac:dyDescent="0.4">
      <c r="A26" s="30"/>
      <c r="B26" s="43"/>
      <c r="C26" s="38"/>
      <c r="D26" s="44"/>
    </row>
    <row r="27" spans="1:4" ht="30" hidden="1" x14ac:dyDescent="0.4">
      <c r="A27" s="30"/>
      <c r="B27" s="43"/>
      <c r="C27" s="38"/>
      <c r="D27" s="44"/>
    </row>
    <row r="28" spans="1:4" ht="30" hidden="1" x14ac:dyDescent="0.4">
      <c r="A28" s="30"/>
      <c r="B28" s="43"/>
      <c r="C28" s="38"/>
      <c r="D28" s="44"/>
    </row>
    <row r="29" spans="1:4" ht="30" hidden="1" x14ac:dyDescent="0.4">
      <c r="A29" s="30"/>
      <c r="B29" s="43"/>
      <c r="C29" s="38"/>
      <c r="D29" s="44"/>
    </row>
    <row r="30" spans="1:4" ht="30" hidden="1" x14ac:dyDescent="0.4">
      <c r="A30" s="30"/>
      <c r="B30" s="43"/>
      <c r="C30" s="38"/>
      <c r="D30" s="44"/>
    </row>
    <row r="31" spans="1:4" ht="30" hidden="1" x14ac:dyDescent="0.4">
      <c r="A31" s="30"/>
      <c r="B31" s="43"/>
      <c r="C31" s="38"/>
      <c r="D31" s="44"/>
    </row>
    <row r="32" spans="1:4" ht="30" hidden="1" x14ac:dyDescent="0.4">
      <c r="A32" s="30"/>
      <c r="B32" s="43"/>
      <c r="C32" s="38"/>
      <c r="D32" s="44"/>
    </row>
    <row r="33" spans="1:4" ht="30" hidden="1" x14ac:dyDescent="0.4">
      <c r="A33" s="30"/>
      <c r="B33" s="43"/>
      <c r="C33" s="38"/>
      <c r="D33" s="734"/>
    </row>
    <row r="34" spans="1:4" ht="30" hidden="1" x14ac:dyDescent="0.4">
      <c r="A34" s="30"/>
      <c r="B34" s="43"/>
      <c r="C34" s="38"/>
      <c r="D34" s="44"/>
    </row>
    <row r="35" spans="1:4" ht="30" hidden="1" x14ac:dyDescent="0.4">
      <c r="A35" s="30"/>
      <c r="B35" s="43"/>
      <c r="C35" s="38"/>
      <c r="D35" s="44"/>
    </row>
    <row r="36" spans="1:4" ht="30" hidden="1" x14ac:dyDescent="0.4">
      <c r="A36" s="30"/>
      <c r="B36" s="43"/>
      <c r="C36" s="38"/>
      <c r="D36" s="44"/>
    </row>
    <row r="37" spans="1:4" ht="30" hidden="1" x14ac:dyDescent="0.4">
      <c r="A37" s="30"/>
      <c r="B37" s="43"/>
      <c r="C37" s="39"/>
      <c r="D37" s="44"/>
    </row>
    <row r="38" spans="1:4" ht="30" hidden="1" x14ac:dyDescent="0.4">
      <c r="A38" s="30"/>
      <c r="B38" s="43"/>
      <c r="C38" s="39"/>
      <c r="D38" s="44"/>
    </row>
    <row r="39" spans="1:4" ht="30" hidden="1" x14ac:dyDescent="0.4">
      <c r="A39" s="30"/>
      <c r="B39" s="43"/>
      <c r="C39" s="39"/>
      <c r="D39" s="44"/>
    </row>
    <row r="40" spans="1:4" ht="30" hidden="1" x14ac:dyDescent="0.4">
      <c r="A40" s="30"/>
      <c r="B40" s="43"/>
      <c r="C40" s="39"/>
      <c r="D40" s="44"/>
    </row>
    <row r="41" spans="1:4" ht="30" hidden="1" x14ac:dyDescent="0.4">
      <c r="A41" s="30"/>
      <c r="B41" s="43"/>
      <c r="C41" s="39"/>
      <c r="D41" s="44"/>
    </row>
    <row r="42" spans="1:4" ht="30" hidden="1" x14ac:dyDescent="0.4">
      <c r="A42" s="30"/>
      <c r="B42" s="43"/>
      <c r="C42" s="39"/>
      <c r="D42" s="44"/>
    </row>
    <row r="43" spans="1:4" ht="30" hidden="1" x14ac:dyDescent="0.4">
      <c r="A43" s="30"/>
      <c r="B43" s="43"/>
      <c r="C43" s="39"/>
      <c r="D43" s="44"/>
    </row>
    <row r="44" spans="1:4" ht="30" hidden="1" x14ac:dyDescent="0.4">
      <c r="A44" s="30"/>
      <c r="B44" s="43"/>
      <c r="C44" s="39"/>
      <c r="D44" s="44"/>
    </row>
    <row r="45" spans="1:4" ht="30" hidden="1" x14ac:dyDescent="0.4">
      <c r="A45" s="30"/>
      <c r="B45" s="43"/>
      <c r="C45" s="39"/>
      <c r="D45" s="44"/>
    </row>
    <row r="46" spans="1:4" ht="30" hidden="1" x14ac:dyDescent="0.4">
      <c r="A46" s="30"/>
      <c r="B46" s="43"/>
      <c r="C46" s="39"/>
      <c r="D46" s="44"/>
    </row>
    <row r="48" spans="1:4" ht="27.75" x14ac:dyDescent="0.4">
      <c r="A48" s="1334" t="s">
        <v>337</v>
      </c>
      <c r="B48" s="1334"/>
      <c r="C48" s="1334"/>
      <c r="D48" s="1334"/>
    </row>
    <row r="49" spans="1:4" ht="30" x14ac:dyDescent="0.4">
      <c r="A49" s="866" t="s">
        <v>4</v>
      </c>
      <c r="B49" s="870" t="s">
        <v>15059</v>
      </c>
      <c r="C49" s="871" t="s">
        <v>15060</v>
      </c>
      <c r="D49" s="869" t="s">
        <v>15061</v>
      </c>
    </row>
    <row r="50" spans="1:4" ht="30" x14ac:dyDescent="0.4">
      <c r="A50" s="866" t="s">
        <v>7</v>
      </c>
      <c r="B50" s="870" t="s">
        <v>15164</v>
      </c>
      <c r="C50" s="871" t="s">
        <v>15165</v>
      </c>
      <c r="D50" s="869" t="s">
        <v>15166</v>
      </c>
    </row>
    <row r="51" spans="1:4" ht="30" x14ac:dyDescent="0.4">
      <c r="A51" s="866" t="s">
        <v>9</v>
      </c>
      <c r="B51" s="870" t="s">
        <v>15164</v>
      </c>
      <c r="C51" s="871" t="s">
        <v>15174</v>
      </c>
      <c r="D51" s="869" t="s">
        <v>15175</v>
      </c>
    </row>
    <row r="52" spans="1:4" ht="30" x14ac:dyDescent="0.4">
      <c r="A52" s="866" t="s">
        <v>11</v>
      </c>
      <c r="B52" s="870" t="s">
        <v>15164</v>
      </c>
      <c r="C52" s="871" t="s">
        <v>15178</v>
      </c>
      <c r="D52" s="869" t="s">
        <v>15179</v>
      </c>
    </row>
    <row r="53" spans="1:4" ht="30" x14ac:dyDescent="0.4">
      <c r="A53" s="866" t="s">
        <v>13</v>
      </c>
      <c r="B53" s="870"/>
      <c r="C53" s="871"/>
      <c r="D53" s="869"/>
    </row>
    <row r="54" spans="1:4" ht="30" hidden="1" x14ac:dyDescent="0.4">
      <c r="A54" s="866" t="s">
        <v>16</v>
      </c>
      <c r="B54" s="867"/>
      <c r="C54" s="868"/>
      <c r="D54" s="869"/>
    </row>
    <row r="55" spans="1:4" ht="30" hidden="1" x14ac:dyDescent="0.4">
      <c r="A55" s="866" t="s">
        <v>19</v>
      </c>
      <c r="B55" s="867"/>
      <c r="C55" s="868"/>
      <c r="D55" s="869"/>
    </row>
    <row r="56" spans="1:4" ht="30" hidden="1" x14ac:dyDescent="0.4">
      <c r="A56" s="866" t="s">
        <v>22</v>
      </c>
      <c r="B56" s="867"/>
      <c r="C56" s="868"/>
      <c r="D56" s="869"/>
    </row>
    <row r="57" spans="1:4" ht="30" hidden="1" x14ac:dyDescent="0.4">
      <c r="A57" s="866" t="s">
        <v>25</v>
      </c>
      <c r="B57" s="867"/>
      <c r="C57" s="868"/>
      <c r="D57" s="869"/>
    </row>
    <row r="58" spans="1:4" ht="30" hidden="1" x14ac:dyDescent="0.4">
      <c r="A58" s="866" t="s">
        <v>28</v>
      </c>
      <c r="B58" s="867"/>
      <c r="C58" s="868"/>
      <c r="D58" s="869"/>
    </row>
    <row r="59" spans="1:4" ht="30" hidden="1" x14ac:dyDescent="0.4">
      <c r="A59" s="866" t="s">
        <v>31</v>
      </c>
      <c r="B59" s="867"/>
      <c r="C59" s="868"/>
      <c r="D59" s="869"/>
    </row>
    <row r="60" spans="1:4" ht="30" hidden="1" x14ac:dyDescent="0.4">
      <c r="A60" s="866" t="s">
        <v>34</v>
      </c>
      <c r="B60" s="867"/>
      <c r="C60" s="868"/>
      <c r="D60" s="869"/>
    </row>
    <row r="61" spans="1:4" ht="30" hidden="1" x14ac:dyDescent="0.4">
      <c r="A61" s="866" t="s">
        <v>37</v>
      </c>
      <c r="B61" s="867"/>
      <c r="C61" s="868"/>
      <c r="D61" s="869"/>
    </row>
    <row r="62" spans="1:4" ht="30" hidden="1" x14ac:dyDescent="0.4">
      <c r="A62" s="866" t="s">
        <v>39</v>
      </c>
      <c r="B62" s="867"/>
      <c r="C62" s="868"/>
      <c r="D62" s="869"/>
    </row>
    <row r="63" spans="1:4" ht="30" hidden="1" x14ac:dyDescent="0.4">
      <c r="A63" s="866" t="s">
        <v>42</v>
      </c>
      <c r="B63" s="867"/>
      <c r="C63" s="868"/>
      <c r="D63" s="869"/>
    </row>
    <row r="64" spans="1:4" ht="30" hidden="1" x14ac:dyDescent="0.4">
      <c r="A64" s="866" t="s">
        <v>45</v>
      </c>
      <c r="B64" s="870"/>
      <c r="C64" s="871"/>
      <c r="D64" s="869"/>
    </row>
    <row r="65" spans="1:4" ht="30" hidden="1" x14ac:dyDescent="0.4">
      <c r="A65" s="866" t="s">
        <v>48</v>
      </c>
      <c r="B65" s="870"/>
      <c r="C65" s="871"/>
      <c r="D65" s="869"/>
    </row>
    <row r="66" spans="1:4" ht="30" hidden="1" x14ac:dyDescent="0.4">
      <c r="A66" s="866" t="s">
        <v>51</v>
      </c>
      <c r="B66" s="870"/>
      <c r="C66" s="871"/>
      <c r="D66" s="869"/>
    </row>
    <row r="67" spans="1:4" ht="30" hidden="1" x14ac:dyDescent="0.4">
      <c r="A67" s="866" t="s">
        <v>54</v>
      </c>
      <c r="B67" s="870"/>
      <c r="C67" s="871"/>
      <c r="D67" s="869"/>
    </row>
    <row r="68" spans="1:4" ht="30" hidden="1" x14ac:dyDescent="0.4">
      <c r="A68" s="866" t="s">
        <v>56</v>
      </c>
      <c r="B68" s="870"/>
      <c r="C68" s="871"/>
      <c r="D68" s="869"/>
    </row>
    <row r="69" spans="1:4" ht="30" hidden="1" x14ac:dyDescent="0.4">
      <c r="A69" s="866" t="s">
        <v>59</v>
      </c>
      <c r="B69" s="870"/>
      <c r="C69" s="871"/>
      <c r="D69" s="869"/>
    </row>
    <row r="70" spans="1:4" ht="30" hidden="1" x14ac:dyDescent="0.4">
      <c r="A70" s="866" t="s">
        <v>62</v>
      </c>
      <c r="B70" s="870"/>
      <c r="C70" s="871"/>
      <c r="D70" s="869"/>
    </row>
    <row r="71" spans="1:4" ht="30" hidden="1" x14ac:dyDescent="0.4">
      <c r="A71" s="866" t="s">
        <v>65</v>
      </c>
      <c r="B71" s="870"/>
      <c r="C71" s="871"/>
      <c r="D71" s="869"/>
    </row>
    <row r="72" spans="1:4" ht="30" hidden="1" x14ac:dyDescent="0.4">
      <c r="A72" s="866" t="s">
        <v>68</v>
      </c>
      <c r="B72" s="870"/>
      <c r="C72" s="871"/>
      <c r="D72" s="869"/>
    </row>
    <row r="73" spans="1:4" ht="30" hidden="1" x14ac:dyDescent="0.4">
      <c r="A73" s="866" t="s">
        <v>71</v>
      </c>
      <c r="B73" s="870"/>
      <c r="C73" s="871"/>
      <c r="D73" s="869"/>
    </row>
    <row r="74" spans="1:4" ht="30" hidden="1" x14ac:dyDescent="0.4">
      <c r="A74" s="866" t="s">
        <v>74</v>
      </c>
      <c r="B74" s="870"/>
      <c r="C74" s="871"/>
      <c r="D74" s="869"/>
    </row>
    <row r="75" spans="1:4" ht="30" hidden="1" x14ac:dyDescent="0.4">
      <c r="A75" s="866" t="s">
        <v>77</v>
      </c>
      <c r="B75" s="870"/>
      <c r="C75" s="871"/>
      <c r="D75" s="869"/>
    </row>
    <row r="76" spans="1:4" ht="30" hidden="1" x14ac:dyDescent="0.4">
      <c r="A76" s="866" t="s">
        <v>80</v>
      </c>
      <c r="B76" s="870"/>
      <c r="C76" s="871"/>
      <c r="D76" s="869"/>
    </row>
    <row r="77" spans="1:4" ht="30" hidden="1" x14ac:dyDescent="0.4">
      <c r="A77" s="866" t="s">
        <v>83</v>
      </c>
      <c r="B77" s="870"/>
      <c r="C77" s="871"/>
      <c r="D77" s="869"/>
    </row>
    <row r="78" spans="1:4" ht="30" hidden="1" x14ac:dyDescent="0.4">
      <c r="A78" s="866" t="s">
        <v>86</v>
      </c>
      <c r="B78" s="870"/>
      <c r="C78" s="871"/>
      <c r="D78" s="869"/>
    </row>
    <row r="79" spans="1:4" ht="30" hidden="1" x14ac:dyDescent="0.4">
      <c r="A79" s="866" t="s">
        <v>89</v>
      </c>
      <c r="B79" s="870"/>
      <c r="C79" s="871"/>
      <c r="D79" s="869"/>
    </row>
    <row r="80" spans="1:4" ht="30" hidden="1" x14ac:dyDescent="0.4">
      <c r="A80" s="866" t="s">
        <v>92</v>
      </c>
      <c r="B80" s="870"/>
      <c r="C80" s="871"/>
      <c r="D80" s="869"/>
    </row>
    <row r="81" spans="1:4" ht="30" hidden="1" x14ac:dyDescent="0.4">
      <c r="A81" s="866" t="s">
        <v>95</v>
      </c>
      <c r="B81" s="870"/>
      <c r="C81" s="871"/>
      <c r="D81" s="869"/>
    </row>
    <row r="82" spans="1:4" ht="30" hidden="1" x14ac:dyDescent="0.4">
      <c r="A82" s="866" t="s">
        <v>97</v>
      </c>
      <c r="B82" s="870"/>
      <c r="C82" s="871"/>
      <c r="D82" s="869"/>
    </row>
    <row r="83" spans="1:4" ht="30" hidden="1" x14ac:dyDescent="0.4">
      <c r="A83" s="866" t="s">
        <v>100</v>
      </c>
      <c r="B83" s="870"/>
      <c r="C83" s="871"/>
      <c r="D83" s="869"/>
    </row>
    <row r="85" spans="1:4" ht="27.75" x14ac:dyDescent="0.4">
      <c r="A85" s="1335" t="s">
        <v>4113</v>
      </c>
      <c r="B85" s="1335"/>
      <c r="C85" s="1335"/>
      <c r="D85" s="1335"/>
    </row>
    <row r="86" spans="1:4" ht="30" x14ac:dyDescent="0.4">
      <c r="A86" s="699" t="s">
        <v>4</v>
      </c>
      <c r="B86" s="148" t="s">
        <v>14536</v>
      </c>
      <c r="C86" s="686" t="s">
        <v>14537</v>
      </c>
      <c r="D86" s="687" t="s">
        <v>14538</v>
      </c>
    </row>
    <row r="87" spans="1:4" ht="30" x14ac:dyDescent="0.4">
      <c r="A87" s="699" t="s">
        <v>7</v>
      </c>
      <c r="B87" s="148" t="s">
        <v>15194</v>
      </c>
      <c r="C87" s="686" t="s">
        <v>14565</v>
      </c>
      <c r="D87" s="687" t="s">
        <v>14566</v>
      </c>
    </row>
    <row r="88" spans="1:4" ht="30" x14ac:dyDescent="0.4">
      <c r="A88" s="699" t="s">
        <v>9</v>
      </c>
      <c r="B88" s="148" t="s">
        <v>14807</v>
      </c>
      <c r="C88" s="686" t="s">
        <v>14808</v>
      </c>
      <c r="D88" s="687" t="s">
        <v>14809</v>
      </c>
    </row>
    <row r="89" spans="1:4" ht="30" x14ac:dyDescent="0.4">
      <c r="A89" s="699" t="s">
        <v>11</v>
      </c>
      <c r="B89" s="148" t="s">
        <v>14933</v>
      </c>
      <c r="C89" s="686" t="s">
        <v>14934</v>
      </c>
      <c r="D89" s="687" t="s">
        <v>14935</v>
      </c>
    </row>
    <row r="90" spans="1:4" ht="30" x14ac:dyDescent="0.4">
      <c r="A90" s="699" t="s">
        <v>13</v>
      </c>
      <c r="B90" s="148" t="s">
        <v>14986</v>
      </c>
      <c r="C90" s="686" t="s">
        <v>14987</v>
      </c>
      <c r="D90" s="687" t="s">
        <v>14988</v>
      </c>
    </row>
    <row r="91" spans="1:4" ht="30" x14ac:dyDescent="0.4">
      <c r="A91" s="699" t="s">
        <v>16</v>
      </c>
      <c r="B91" s="148" t="s">
        <v>15009</v>
      </c>
      <c r="C91" s="686" t="s">
        <v>15010</v>
      </c>
      <c r="D91" s="687" t="s">
        <v>15011</v>
      </c>
    </row>
    <row r="92" spans="1:4" ht="30" x14ac:dyDescent="0.4">
      <c r="A92" s="699" t="s">
        <v>19</v>
      </c>
      <c r="B92" s="148" t="s">
        <v>15103</v>
      </c>
      <c r="C92" s="686" t="s">
        <v>15104</v>
      </c>
      <c r="D92" s="687" t="s">
        <v>15105</v>
      </c>
    </row>
    <row r="93" spans="1:4" ht="30" x14ac:dyDescent="0.4">
      <c r="A93" s="699" t="s">
        <v>22</v>
      </c>
      <c r="B93" s="148" t="s">
        <v>15182</v>
      </c>
      <c r="C93" s="686" t="s">
        <v>15183</v>
      </c>
      <c r="D93" s="687" t="s">
        <v>15184</v>
      </c>
    </row>
    <row r="94" spans="1:4" ht="30" hidden="1" x14ac:dyDescent="0.4">
      <c r="A94" s="699" t="s">
        <v>25</v>
      </c>
      <c r="B94" s="148"/>
      <c r="C94" s="686"/>
      <c r="D94" s="687"/>
    </row>
    <row r="95" spans="1:4" ht="30" hidden="1" x14ac:dyDescent="0.4">
      <c r="A95" s="699" t="s">
        <v>28</v>
      </c>
      <c r="B95" s="148"/>
      <c r="C95" s="686"/>
      <c r="D95" s="687"/>
    </row>
    <row r="96" spans="1:4" ht="30" hidden="1" x14ac:dyDescent="0.4">
      <c r="A96" s="699" t="s">
        <v>31</v>
      </c>
      <c r="B96" s="148"/>
      <c r="C96" s="686"/>
      <c r="D96" s="687"/>
    </row>
    <row r="97" spans="1:4" ht="30" hidden="1" x14ac:dyDescent="0.4">
      <c r="A97" s="699" t="s">
        <v>34</v>
      </c>
      <c r="B97" s="148"/>
      <c r="C97" s="686"/>
      <c r="D97" s="687"/>
    </row>
    <row r="98" spans="1:4" ht="30" hidden="1" x14ac:dyDescent="0.4">
      <c r="A98" s="699" t="s">
        <v>37</v>
      </c>
      <c r="B98" s="148"/>
      <c r="C98" s="686"/>
      <c r="D98" s="687"/>
    </row>
    <row r="99" spans="1:4" ht="30" hidden="1" x14ac:dyDescent="0.4">
      <c r="A99" s="699" t="s">
        <v>39</v>
      </c>
      <c r="B99" s="148"/>
      <c r="C99" s="686"/>
      <c r="D99" s="687"/>
    </row>
    <row r="100" spans="1:4" ht="30" hidden="1" x14ac:dyDescent="0.4">
      <c r="A100" s="699"/>
      <c r="B100" s="148"/>
      <c r="C100" s="686"/>
      <c r="D100" s="687"/>
    </row>
    <row r="101" spans="1:4" ht="30" hidden="1" x14ac:dyDescent="0.4">
      <c r="A101" s="699"/>
      <c r="B101" s="148"/>
      <c r="C101" s="686"/>
      <c r="D101" s="687"/>
    </row>
    <row r="102" spans="1:4" ht="30" hidden="1" x14ac:dyDescent="0.4">
      <c r="A102" s="699"/>
      <c r="B102" s="148"/>
      <c r="C102" s="686"/>
      <c r="D102" s="687"/>
    </row>
    <row r="103" spans="1:4" ht="30" hidden="1" x14ac:dyDescent="0.4">
      <c r="A103" s="699"/>
      <c r="B103" s="148"/>
      <c r="C103" s="686"/>
      <c r="D103" s="687"/>
    </row>
    <row r="104" spans="1:4" ht="30" hidden="1" x14ac:dyDescent="0.4">
      <c r="A104" s="699"/>
      <c r="B104" s="148"/>
      <c r="C104" s="686"/>
      <c r="D104" s="687"/>
    </row>
    <row r="105" spans="1:4" ht="30" hidden="1" x14ac:dyDescent="0.4">
      <c r="A105" s="699"/>
      <c r="B105" s="148"/>
      <c r="C105" s="686"/>
      <c r="D105" s="687"/>
    </row>
    <row r="106" spans="1:4" ht="30" hidden="1" x14ac:dyDescent="0.4">
      <c r="A106" s="699"/>
      <c r="B106" s="148"/>
      <c r="C106" s="686"/>
      <c r="D106" s="687"/>
    </row>
    <row r="107" spans="1:4" ht="30" hidden="1" x14ac:dyDescent="0.4">
      <c r="A107" s="699"/>
      <c r="B107" s="148"/>
      <c r="C107" s="686"/>
      <c r="D107" s="687"/>
    </row>
    <row r="108" spans="1:4" ht="30" hidden="1" x14ac:dyDescent="0.4">
      <c r="A108" s="699"/>
      <c r="B108" s="148"/>
      <c r="C108" s="686"/>
      <c r="D108" s="687"/>
    </row>
    <row r="109" spans="1:4" ht="30" hidden="1" x14ac:dyDescent="0.4">
      <c r="A109" s="699"/>
      <c r="B109" s="148"/>
      <c r="C109" s="686"/>
      <c r="D109" s="687"/>
    </row>
    <row r="110" spans="1:4" ht="30" hidden="1" x14ac:dyDescent="0.4">
      <c r="A110" s="699"/>
      <c r="B110" s="148"/>
      <c r="C110" s="686"/>
      <c r="D110" s="687"/>
    </row>
    <row r="111" spans="1:4" ht="30" hidden="1" x14ac:dyDescent="0.4">
      <c r="A111" s="699"/>
      <c r="B111" s="148"/>
      <c r="C111" s="686"/>
      <c r="D111" s="687"/>
    </row>
    <row r="112" spans="1:4" ht="30" hidden="1" x14ac:dyDescent="0.4">
      <c r="A112" s="699"/>
      <c r="B112" s="148"/>
      <c r="C112" s="686"/>
      <c r="D112" s="687"/>
    </row>
    <row r="113" spans="1:4" ht="30" hidden="1" x14ac:dyDescent="0.4">
      <c r="A113" s="699"/>
      <c r="B113" s="148"/>
      <c r="C113" s="686"/>
      <c r="D113" s="687"/>
    </row>
    <row r="114" spans="1:4" ht="30" hidden="1" x14ac:dyDescent="0.4">
      <c r="A114" s="699"/>
      <c r="B114" s="148"/>
      <c r="C114" s="686"/>
      <c r="D114" s="687"/>
    </row>
    <row r="116" spans="1:4" ht="27.75" x14ac:dyDescent="0.4">
      <c r="A116" s="1336" t="s">
        <v>6197</v>
      </c>
      <c r="B116" s="1336"/>
      <c r="C116" s="1336"/>
      <c r="D116" s="1336"/>
    </row>
    <row r="117" spans="1:4" ht="30" x14ac:dyDescent="0.4">
      <c r="A117" s="812" t="s">
        <v>4</v>
      </c>
      <c r="B117" s="610" t="s">
        <v>14436</v>
      </c>
      <c r="C117" s="611" t="s">
        <v>14437</v>
      </c>
      <c r="D117" s="813" t="s">
        <v>14438</v>
      </c>
    </row>
    <row r="118" spans="1:4" ht="30" x14ac:dyDescent="0.4">
      <c r="A118" s="812" t="s">
        <v>7</v>
      </c>
      <c r="B118" s="610" t="s">
        <v>15195</v>
      </c>
      <c r="C118" s="611" t="s">
        <v>14443</v>
      </c>
      <c r="D118" s="813" t="s">
        <v>14444</v>
      </c>
    </row>
    <row r="119" spans="1:4" ht="30" x14ac:dyDescent="0.4">
      <c r="A119" s="812" t="s">
        <v>9</v>
      </c>
      <c r="B119" s="610" t="s">
        <v>14481</v>
      </c>
      <c r="C119" s="611" t="s">
        <v>14482</v>
      </c>
      <c r="D119" s="813" t="s">
        <v>14483</v>
      </c>
    </row>
    <row r="120" spans="1:4" ht="30" x14ac:dyDescent="0.4">
      <c r="A120" s="812" t="s">
        <v>11</v>
      </c>
      <c r="B120" s="610" t="s">
        <v>14519</v>
      </c>
      <c r="C120" s="611" t="s">
        <v>14520</v>
      </c>
      <c r="D120" s="813" t="s">
        <v>14521</v>
      </c>
    </row>
    <row r="121" spans="1:4" ht="30" x14ac:dyDescent="0.4">
      <c r="A121" s="812" t="s">
        <v>13</v>
      </c>
      <c r="B121" s="610" t="s">
        <v>15196</v>
      </c>
      <c r="C121" s="611" t="s">
        <v>14559</v>
      </c>
      <c r="D121" s="813" t="s">
        <v>14560</v>
      </c>
    </row>
    <row r="122" spans="1:4" ht="30" x14ac:dyDescent="0.4">
      <c r="A122" s="812" t="s">
        <v>16</v>
      </c>
      <c r="B122" s="610" t="s">
        <v>14570</v>
      </c>
      <c r="C122" s="611" t="s">
        <v>14571</v>
      </c>
      <c r="D122" s="813" t="s">
        <v>14572</v>
      </c>
    </row>
    <row r="123" spans="1:4" ht="30" x14ac:dyDescent="0.4">
      <c r="A123" s="812" t="s">
        <v>19</v>
      </c>
      <c r="B123" s="610" t="s">
        <v>14576</v>
      </c>
      <c r="C123" s="611" t="s">
        <v>14577</v>
      </c>
      <c r="D123" s="813" t="s">
        <v>14578</v>
      </c>
    </row>
    <row r="124" spans="1:4" ht="30" x14ac:dyDescent="0.4">
      <c r="A124" s="812" t="s">
        <v>22</v>
      </c>
      <c r="B124" s="610" t="s">
        <v>14619</v>
      </c>
      <c r="C124" s="611" t="s">
        <v>14620</v>
      </c>
      <c r="D124" s="813" t="s">
        <v>14621</v>
      </c>
    </row>
    <row r="125" spans="1:4" ht="30" x14ac:dyDescent="0.4">
      <c r="A125" s="812" t="s">
        <v>25</v>
      </c>
      <c r="B125" s="610" t="s">
        <v>14626</v>
      </c>
      <c r="C125" s="611" t="s">
        <v>14627</v>
      </c>
      <c r="D125" s="813" t="s">
        <v>14628</v>
      </c>
    </row>
    <row r="126" spans="1:4" ht="30" x14ac:dyDescent="0.4">
      <c r="A126" s="812" t="s">
        <v>28</v>
      </c>
      <c r="B126" s="610" t="s">
        <v>14633</v>
      </c>
      <c r="C126" s="611" t="s">
        <v>14634</v>
      </c>
      <c r="D126" s="813" t="s">
        <v>14635</v>
      </c>
    </row>
    <row r="127" spans="1:4" ht="30" x14ac:dyDescent="0.4">
      <c r="A127" s="812" t="s">
        <v>31</v>
      </c>
      <c r="B127" s="610" t="s">
        <v>14640</v>
      </c>
      <c r="C127" s="611" t="s">
        <v>14641</v>
      </c>
      <c r="D127" s="813" t="s">
        <v>14642</v>
      </c>
    </row>
    <row r="128" spans="1:4" ht="30" x14ac:dyDescent="0.4">
      <c r="A128" s="812" t="s">
        <v>34</v>
      </c>
      <c r="B128" s="610" t="s">
        <v>14718</v>
      </c>
      <c r="C128" s="611" t="s">
        <v>14719</v>
      </c>
      <c r="D128" s="813" t="s">
        <v>14720</v>
      </c>
    </row>
    <row r="129" spans="1:4" ht="30" x14ac:dyDescent="0.4">
      <c r="A129" s="812" t="s">
        <v>37</v>
      </c>
      <c r="B129" s="610" t="s">
        <v>14724</v>
      </c>
      <c r="C129" s="611" t="s">
        <v>14725</v>
      </c>
      <c r="D129" s="813" t="s">
        <v>14726</v>
      </c>
    </row>
    <row r="130" spans="1:4" ht="30" x14ac:dyDescent="0.4">
      <c r="A130" s="812" t="s">
        <v>39</v>
      </c>
      <c r="B130" s="610" t="s">
        <v>14732</v>
      </c>
      <c r="C130" s="611" t="s">
        <v>14733</v>
      </c>
      <c r="D130" s="813" t="s">
        <v>14734</v>
      </c>
    </row>
    <row r="131" spans="1:4" ht="30" x14ac:dyDescent="0.4">
      <c r="A131" s="812" t="s">
        <v>42</v>
      </c>
      <c r="B131" s="610" t="s">
        <v>14738</v>
      </c>
      <c r="C131" s="611" t="s">
        <v>14739</v>
      </c>
      <c r="D131" s="813" t="s">
        <v>14740</v>
      </c>
    </row>
    <row r="132" spans="1:4" ht="30" x14ac:dyDescent="0.4">
      <c r="A132" s="812" t="s">
        <v>45</v>
      </c>
      <c r="B132" s="610" t="s">
        <v>14776</v>
      </c>
      <c r="C132" s="611" t="s">
        <v>14777</v>
      </c>
      <c r="D132" s="813" t="s">
        <v>14778</v>
      </c>
    </row>
    <row r="133" spans="1:4" ht="30" x14ac:dyDescent="0.4">
      <c r="A133" s="812" t="s">
        <v>48</v>
      </c>
      <c r="B133" s="610" t="s">
        <v>14839</v>
      </c>
      <c r="C133" s="611" t="s">
        <v>14840</v>
      </c>
      <c r="D133" s="813" t="s">
        <v>14841</v>
      </c>
    </row>
    <row r="134" spans="1:4" ht="30" x14ac:dyDescent="0.4">
      <c r="A134" s="812" t="s">
        <v>51</v>
      </c>
      <c r="B134" s="610" t="s">
        <v>14882</v>
      </c>
      <c r="C134" s="611" t="s">
        <v>14883</v>
      </c>
      <c r="D134" s="813" t="s">
        <v>14884</v>
      </c>
    </row>
    <row r="135" spans="1:4" ht="30" x14ac:dyDescent="0.4">
      <c r="A135" s="812" t="s">
        <v>54</v>
      </c>
      <c r="B135" s="610" t="s">
        <v>14914</v>
      </c>
      <c r="C135" s="611" t="s">
        <v>14915</v>
      </c>
      <c r="D135" s="813" t="s">
        <v>14916</v>
      </c>
    </row>
    <row r="136" spans="1:4" ht="30" x14ac:dyDescent="0.4">
      <c r="A136" s="812" t="s">
        <v>56</v>
      </c>
      <c r="B136" s="610" t="s">
        <v>15197</v>
      </c>
      <c r="C136" s="611" t="s">
        <v>14954</v>
      </c>
      <c r="D136" s="813" t="s">
        <v>14955</v>
      </c>
    </row>
    <row r="137" spans="1:4" ht="30" x14ac:dyDescent="0.4">
      <c r="A137" s="812" t="s">
        <v>59</v>
      </c>
      <c r="B137" s="610" t="s">
        <v>14965</v>
      </c>
      <c r="C137" s="611" t="s">
        <v>14966</v>
      </c>
      <c r="D137" s="813" t="s">
        <v>14967</v>
      </c>
    </row>
    <row r="138" spans="1:4" ht="30" x14ac:dyDescent="0.4">
      <c r="A138" s="812" t="s">
        <v>62</v>
      </c>
      <c r="B138" s="610" t="s">
        <v>14992</v>
      </c>
      <c r="C138" s="611" t="s">
        <v>14993</v>
      </c>
      <c r="D138" s="813" t="s">
        <v>14994</v>
      </c>
    </row>
    <row r="139" spans="1:4" ht="30" x14ac:dyDescent="0.4">
      <c r="A139" s="812" t="s">
        <v>65</v>
      </c>
      <c r="B139" s="610" t="s">
        <v>14997</v>
      </c>
      <c r="C139" s="611" t="s">
        <v>14998</v>
      </c>
      <c r="D139" s="813" t="s">
        <v>14999</v>
      </c>
    </row>
    <row r="140" spans="1:4" ht="30" x14ac:dyDescent="0.4">
      <c r="A140" s="812" t="s">
        <v>68</v>
      </c>
      <c r="B140" s="610" t="s">
        <v>15021</v>
      </c>
      <c r="C140" s="611" t="s">
        <v>15022</v>
      </c>
      <c r="D140" s="813" t="s">
        <v>15023</v>
      </c>
    </row>
    <row r="141" spans="1:4" ht="30" x14ac:dyDescent="0.4">
      <c r="A141" s="812" t="s">
        <v>71</v>
      </c>
      <c r="B141" s="610" t="s">
        <v>15050</v>
      </c>
      <c r="C141" s="611" t="s">
        <v>15051</v>
      </c>
      <c r="D141" s="813" t="s">
        <v>15052</v>
      </c>
    </row>
    <row r="142" spans="1:4" ht="30" x14ac:dyDescent="0.4">
      <c r="A142" s="812" t="s">
        <v>74</v>
      </c>
      <c r="B142" s="610" t="s">
        <v>15090</v>
      </c>
      <c r="C142" s="611" t="s">
        <v>15091</v>
      </c>
      <c r="D142" s="813" t="s">
        <v>15092</v>
      </c>
    </row>
    <row r="143" spans="1:4" ht="30" x14ac:dyDescent="0.4">
      <c r="A143" s="812" t="s">
        <v>77</v>
      </c>
      <c r="B143" s="610" t="s">
        <v>15110</v>
      </c>
      <c r="C143" s="611" t="s">
        <v>15111</v>
      </c>
      <c r="D143" s="813" t="s">
        <v>15112</v>
      </c>
    </row>
    <row r="144" spans="1:4" ht="30" x14ac:dyDescent="0.4">
      <c r="A144" s="812" t="s">
        <v>80</v>
      </c>
      <c r="B144" s="610" t="s">
        <v>15116</v>
      </c>
      <c r="C144" s="611" t="s">
        <v>15117</v>
      </c>
      <c r="D144" s="813" t="s">
        <v>15118</v>
      </c>
    </row>
    <row r="145" spans="1:4" ht="30" x14ac:dyDescent="0.4">
      <c r="A145" s="812" t="s">
        <v>83</v>
      </c>
      <c r="B145" s="610" t="s">
        <v>15129</v>
      </c>
      <c r="C145" s="611" t="s">
        <v>15130</v>
      </c>
      <c r="D145" s="813" t="s">
        <v>15131</v>
      </c>
    </row>
    <row r="146" spans="1:4" ht="30" x14ac:dyDescent="0.4">
      <c r="A146" s="1009" t="s">
        <v>86</v>
      </c>
      <c r="B146" s="1010" t="s">
        <v>15198</v>
      </c>
      <c r="C146" s="874" t="s">
        <v>15189</v>
      </c>
      <c r="D146" s="1011" t="s">
        <v>15190</v>
      </c>
    </row>
    <row r="147" spans="1:4" ht="18" customHeight="1" x14ac:dyDescent="0.4">
      <c r="A147" s="1000"/>
      <c r="B147" s="130"/>
      <c r="C147" s="1001"/>
      <c r="D147" s="1002"/>
    </row>
    <row r="148" spans="1:4" ht="27.75" x14ac:dyDescent="0.4">
      <c r="A148" s="1337" t="s">
        <v>8226</v>
      </c>
      <c r="B148" s="1337"/>
      <c r="C148" s="1337"/>
      <c r="D148" s="1337"/>
    </row>
    <row r="149" spans="1:4" ht="30" x14ac:dyDescent="0.4">
      <c r="A149" s="877" t="s">
        <v>4</v>
      </c>
      <c r="B149" s="881" t="s">
        <v>14419</v>
      </c>
      <c r="C149" s="882" t="s">
        <v>14420</v>
      </c>
      <c r="D149" s="880" t="s">
        <v>14421</v>
      </c>
    </row>
    <row r="150" spans="1:4" ht="30" x14ac:dyDescent="0.4">
      <c r="A150" s="877" t="s">
        <v>7</v>
      </c>
      <c r="B150" s="881" t="s">
        <v>14425</v>
      </c>
      <c r="C150" s="882" t="s">
        <v>14426</v>
      </c>
      <c r="D150" s="880" t="s">
        <v>14427</v>
      </c>
    </row>
    <row r="151" spans="1:4" ht="30" x14ac:dyDescent="0.4">
      <c r="A151" s="877" t="s">
        <v>9</v>
      </c>
      <c r="B151" s="881" t="s">
        <v>14430</v>
      </c>
      <c r="C151" s="882" t="s">
        <v>14431</v>
      </c>
      <c r="D151" s="880" t="s">
        <v>14432</v>
      </c>
    </row>
    <row r="152" spans="1:4" ht="30" x14ac:dyDescent="0.4">
      <c r="A152" s="877" t="s">
        <v>11</v>
      </c>
      <c r="B152" s="881" t="s">
        <v>14448</v>
      </c>
      <c r="C152" s="882" t="s">
        <v>14449</v>
      </c>
      <c r="D152" s="880" t="s">
        <v>14450</v>
      </c>
    </row>
    <row r="153" spans="1:4" ht="30" x14ac:dyDescent="0.4">
      <c r="A153" s="877" t="s">
        <v>13</v>
      </c>
      <c r="B153" s="881" t="s">
        <v>14453</v>
      </c>
      <c r="C153" s="882" t="s">
        <v>14454</v>
      </c>
      <c r="D153" s="880" t="s">
        <v>14455</v>
      </c>
    </row>
    <row r="154" spans="1:4" ht="30" x14ac:dyDescent="0.4">
      <c r="A154" s="877" t="s">
        <v>16</v>
      </c>
      <c r="B154" s="881" t="s">
        <v>14465</v>
      </c>
      <c r="C154" s="882" t="s">
        <v>14466</v>
      </c>
      <c r="D154" s="880" t="s">
        <v>14467</v>
      </c>
    </row>
    <row r="155" spans="1:4" ht="30" x14ac:dyDescent="0.4">
      <c r="A155" s="877" t="s">
        <v>19</v>
      </c>
      <c r="B155" s="881" t="s">
        <v>14475</v>
      </c>
      <c r="C155" s="882" t="s">
        <v>14476</v>
      </c>
      <c r="D155" s="880" t="s">
        <v>14477</v>
      </c>
    </row>
    <row r="156" spans="1:4" ht="30" x14ac:dyDescent="0.4">
      <c r="A156" s="877" t="s">
        <v>22</v>
      </c>
      <c r="B156" s="881" t="s">
        <v>14487</v>
      </c>
      <c r="C156" s="882" t="s">
        <v>14488</v>
      </c>
      <c r="D156" s="880" t="s">
        <v>14489</v>
      </c>
    </row>
    <row r="157" spans="1:4" ht="30" x14ac:dyDescent="0.4">
      <c r="A157" s="877" t="s">
        <v>25</v>
      </c>
      <c r="B157" s="881" t="s">
        <v>14513</v>
      </c>
      <c r="C157" s="882" t="s">
        <v>14514</v>
      </c>
      <c r="D157" s="880" t="s">
        <v>14515</v>
      </c>
    </row>
    <row r="158" spans="1:4" ht="30" x14ac:dyDescent="0.4">
      <c r="A158" s="877" t="s">
        <v>28</v>
      </c>
      <c r="B158" s="881" t="s">
        <v>14587</v>
      </c>
      <c r="C158" s="882" t="s">
        <v>14588</v>
      </c>
      <c r="D158" s="880" t="s">
        <v>14589</v>
      </c>
    </row>
    <row r="159" spans="1:4" ht="30" x14ac:dyDescent="0.4">
      <c r="A159" s="877" t="s">
        <v>31</v>
      </c>
      <c r="B159" s="881" t="s">
        <v>14606</v>
      </c>
      <c r="C159" s="882" t="s">
        <v>14607</v>
      </c>
      <c r="D159" s="880" t="s">
        <v>14608</v>
      </c>
    </row>
    <row r="160" spans="1:4" ht="30" x14ac:dyDescent="0.4">
      <c r="A160" s="877" t="s">
        <v>34</v>
      </c>
      <c r="B160" s="881" t="s">
        <v>14693</v>
      </c>
      <c r="C160" s="882" t="s">
        <v>14694</v>
      </c>
      <c r="D160" s="880" t="s">
        <v>14695</v>
      </c>
    </row>
    <row r="161" spans="1:5" ht="30" x14ac:dyDescent="0.4">
      <c r="A161" s="877" t="s">
        <v>37</v>
      </c>
      <c r="B161" s="881" t="s">
        <v>14699</v>
      </c>
      <c r="C161" s="882" t="s">
        <v>14700</v>
      </c>
      <c r="D161" s="880" t="s">
        <v>14701</v>
      </c>
    </row>
    <row r="162" spans="1:5" ht="30" x14ac:dyDescent="0.4">
      <c r="A162" s="877" t="s">
        <v>39</v>
      </c>
      <c r="B162" s="881" t="s">
        <v>14703</v>
      </c>
      <c r="C162" s="882" t="s">
        <v>14704</v>
      </c>
      <c r="D162" s="880" t="s">
        <v>14705</v>
      </c>
    </row>
    <row r="163" spans="1:5" ht="30" x14ac:dyDescent="0.4">
      <c r="A163" s="877" t="s">
        <v>42</v>
      </c>
      <c r="B163" s="881" t="s">
        <v>14707</v>
      </c>
      <c r="C163" s="882" t="s">
        <v>14708</v>
      </c>
      <c r="D163" s="880" t="s">
        <v>14709</v>
      </c>
    </row>
    <row r="164" spans="1:5" ht="30" x14ac:dyDescent="0.4">
      <c r="A164" s="877" t="s">
        <v>45</v>
      </c>
      <c r="B164" s="881" t="s">
        <v>14712</v>
      </c>
      <c r="C164" s="882" t="s">
        <v>14713</v>
      </c>
      <c r="D164" s="880" t="s">
        <v>14714</v>
      </c>
    </row>
    <row r="165" spans="1:5" ht="30" x14ac:dyDescent="0.4">
      <c r="A165" s="877" t="s">
        <v>48</v>
      </c>
      <c r="B165" s="881" t="s">
        <v>14744</v>
      </c>
      <c r="C165" s="882" t="s">
        <v>14745</v>
      </c>
      <c r="D165" s="880" t="s">
        <v>14746</v>
      </c>
    </row>
    <row r="166" spans="1:5" ht="30" x14ac:dyDescent="0.4">
      <c r="A166" s="877" t="s">
        <v>51</v>
      </c>
      <c r="B166" s="881" t="s">
        <v>14757</v>
      </c>
      <c r="C166" s="882" t="s">
        <v>14758</v>
      </c>
      <c r="D166" s="880" t="s">
        <v>14759</v>
      </c>
    </row>
    <row r="167" spans="1:5" ht="30" x14ac:dyDescent="0.4">
      <c r="A167" s="877" t="s">
        <v>54</v>
      </c>
      <c r="B167" s="881" t="s">
        <v>14782</v>
      </c>
      <c r="C167" s="882" t="s">
        <v>14783</v>
      </c>
      <c r="D167" s="880" t="s">
        <v>14784</v>
      </c>
      <c r="E167" s="49"/>
    </row>
    <row r="168" spans="1:5" ht="30" x14ac:dyDescent="0.4">
      <c r="A168" s="877" t="s">
        <v>56</v>
      </c>
      <c r="B168" s="881" t="s">
        <v>14788</v>
      </c>
      <c r="C168" s="882" t="s">
        <v>14789</v>
      </c>
      <c r="D168" s="880" t="s">
        <v>14790</v>
      </c>
      <c r="E168" s="49"/>
    </row>
    <row r="169" spans="1:5" ht="30" x14ac:dyDescent="0.4">
      <c r="A169" s="877" t="s">
        <v>59</v>
      </c>
      <c r="B169" s="881" t="s">
        <v>14801</v>
      </c>
      <c r="C169" s="882" t="s">
        <v>14802</v>
      </c>
      <c r="D169" s="880" t="s">
        <v>14803</v>
      </c>
    </row>
    <row r="170" spans="1:5" ht="30" x14ac:dyDescent="0.4">
      <c r="A170" s="877" t="s">
        <v>62</v>
      </c>
      <c r="B170" s="881" t="s">
        <v>14813</v>
      </c>
      <c r="C170" s="882" t="s">
        <v>14814</v>
      </c>
      <c r="D170" s="880" t="s">
        <v>14815</v>
      </c>
    </row>
    <row r="171" spans="1:5" ht="30" x14ac:dyDescent="0.4">
      <c r="A171" s="877" t="s">
        <v>65</v>
      </c>
      <c r="B171" s="881" t="s">
        <v>15199</v>
      </c>
      <c r="C171" s="882" t="s">
        <v>14847</v>
      </c>
      <c r="D171" s="880" t="s">
        <v>14848</v>
      </c>
    </row>
    <row r="172" spans="1:5" ht="30" x14ac:dyDescent="0.4">
      <c r="A172" s="877" t="s">
        <v>68</v>
      </c>
      <c r="B172" s="881" t="s">
        <v>14853</v>
      </c>
      <c r="C172" s="882" t="s">
        <v>14854</v>
      </c>
      <c r="D172" s="880" t="s">
        <v>14855</v>
      </c>
    </row>
    <row r="173" spans="1:5" ht="30" x14ac:dyDescent="0.4">
      <c r="A173" s="877" t="s">
        <v>71</v>
      </c>
      <c r="B173" s="881" t="s">
        <v>14889</v>
      </c>
      <c r="C173" s="882" t="s">
        <v>14890</v>
      </c>
      <c r="D173" s="880" t="s">
        <v>14891</v>
      </c>
    </row>
    <row r="174" spans="1:5" ht="30" x14ac:dyDescent="0.4">
      <c r="A174" s="877" t="s">
        <v>74</v>
      </c>
      <c r="B174" s="881" t="s">
        <v>14896</v>
      </c>
      <c r="C174" s="882" t="s">
        <v>14897</v>
      </c>
      <c r="D174" s="880" t="s">
        <v>14898</v>
      </c>
    </row>
    <row r="175" spans="1:5" ht="30" x14ac:dyDescent="0.4">
      <c r="A175" s="877" t="s">
        <v>77</v>
      </c>
      <c r="B175" s="881" t="s">
        <v>14921</v>
      </c>
      <c r="C175" s="882" t="s">
        <v>14922</v>
      </c>
      <c r="D175" s="880" t="s">
        <v>14923</v>
      </c>
    </row>
    <row r="176" spans="1:5" ht="30" x14ac:dyDescent="0.4">
      <c r="A176" s="877" t="s">
        <v>80</v>
      </c>
      <c r="B176" s="881" t="s">
        <v>14927</v>
      </c>
      <c r="C176" s="882" t="s">
        <v>14928</v>
      </c>
      <c r="D176" s="880" t="s">
        <v>14929</v>
      </c>
    </row>
    <row r="177" spans="1:4" ht="30" x14ac:dyDescent="0.4">
      <c r="A177" s="877" t="s">
        <v>83</v>
      </c>
      <c r="B177" s="881" t="s">
        <v>14947</v>
      </c>
      <c r="C177" s="882" t="s">
        <v>14948</v>
      </c>
      <c r="D177" s="880" t="s">
        <v>14949</v>
      </c>
    </row>
    <row r="178" spans="1:4" ht="30" x14ac:dyDescent="0.4">
      <c r="A178" s="877" t="s">
        <v>86</v>
      </c>
      <c r="B178" s="881" t="s">
        <v>15200</v>
      </c>
      <c r="C178" s="882" t="s">
        <v>14972</v>
      </c>
      <c r="D178" s="880" t="s">
        <v>14973</v>
      </c>
    </row>
    <row r="179" spans="1:4" ht="30" x14ac:dyDescent="0.4">
      <c r="A179" s="877" t="s">
        <v>89</v>
      </c>
      <c r="B179" s="881" t="s">
        <v>14978</v>
      </c>
      <c r="C179" s="882" t="s">
        <v>14979</v>
      </c>
      <c r="D179" s="880" t="s">
        <v>14980</v>
      </c>
    </row>
    <row r="180" spans="1:4" ht="30" x14ac:dyDescent="0.4">
      <c r="A180" s="877" t="s">
        <v>92</v>
      </c>
      <c r="B180" s="881" t="s">
        <v>15003</v>
      </c>
      <c r="C180" s="882" t="s">
        <v>15004</v>
      </c>
      <c r="D180" s="880" t="s">
        <v>15005</v>
      </c>
    </row>
    <row r="181" spans="1:4" ht="30" x14ac:dyDescent="0.4">
      <c r="A181" s="877" t="s">
        <v>95</v>
      </c>
      <c r="B181" s="881" t="s">
        <v>15016</v>
      </c>
      <c r="C181" s="882" t="s">
        <v>15017</v>
      </c>
      <c r="D181" s="880" t="s">
        <v>15018</v>
      </c>
    </row>
    <row r="182" spans="1:4" ht="30" x14ac:dyDescent="0.4">
      <c r="A182" s="877" t="s">
        <v>97</v>
      </c>
      <c r="B182" s="881" t="s">
        <v>15028</v>
      </c>
      <c r="C182" s="882" t="s">
        <v>15029</v>
      </c>
      <c r="D182" s="880" t="s">
        <v>15030</v>
      </c>
    </row>
    <row r="183" spans="1:4" ht="30" x14ac:dyDescent="0.4">
      <c r="A183" s="877" t="s">
        <v>100</v>
      </c>
      <c r="B183" s="881" t="s">
        <v>15201</v>
      </c>
      <c r="C183" s="882" t="s">
        <v>15033</v>
      </c>
      <c r="D183" s="880" t="s">
        <v>15034</v>
      </c>
    </row>
    <row r="184" spans="1:4" ht="30" x14ac:dyDescent="0.4">
      <c r="A184" s="877" t="s">
        <v>103</v>
      </c>
      <c r="B184" s="881" t="s">
        <v>15039</v>
      </c>
      <c r="C184" s="882" t="s">
        <v>15040</v>
      </c>
      <c r="D184" s="880" t="s">
        <v>15041</v>
      </c>
    </row>
    <row r="185" spans="1:4" ht="30" x14ac:dyDescent="0.4">
      <c r="A185" s="877" t="s">
        <v>106</v>
      </c>
      <c r="B185" s="881" t="s">
        <v>15066</v>
      </c>
      <c r="C185" s="882" t="s">
        <v>15067</v>
      </c>
      <c r="D185" s="880" t="s">
        <v>15068</v>
      </c>
    </row>
    <row r="186" spans="1:4" ht="30" x14ac:dyDescent="0.4">
      <c r="A186" s="877" t="s">
        <v>109</v>
      </c>
      <c r="B186" s="881" t="s">
        <v>15078</v>
      </c>
      <c r="C186" s="882" t="s">
        <v>15079</v>
      </c>
      <c r="D186" s="880" t="s">
        <v>15080</v>
      </c>
    </row>
    <row r="187" spans="1:4" ht="30" x14ac:dyDescent="0.4">
      <c r="A187" s="877" t="s">
        <v>112</v>
      </c>
      <c r="B187" s="881" t="s">
        <v>15083</v>
      </c>
      <c r="C187" s="882" t="s">
        <v>15084</v>
      </c>
      <c r="D187" s="880" t="s">
        <v>15085</v>
      </c>
    </row>
    <row r="188" spans="1:4" ht="30" x14ac:dyDescent="0.4">
      <c r="A188" s="877" t="s">
        <v>115</v>
      </c>
      <c r="B188" s="881" t="s">
        <v>15202</v>
      </c>
      <c r="C188" s="882" t="s">
        <v>15097</v>
      </c>
      <c r="D188" s="880" t="s">
        <v>15098</v>
      </c>
    </row>
    <row r="189" spans="1:4" ht="30" x14ac:dyDescent="0.4">
      <c r="A189" s="1012" t="s">
        <v>117</v>
      </c>
      <c r="B189" s="1013" t="s">
        <v>15123</v>
      </c>
      <c r="C189" s="879" t="s">
        <v>15124</v>
      </c>
      <c r="D189" s="1014" t="s">
        <v>15125</v>
      </c>
    </row>
    <row r="190" spans="1:4" ht="30" x14ac:dyDescent="0.4">
      <c r="A190" s="877" t="s">
        <v>68</v>
      </c>
      <c r="B190" s="881" t="s">
        <v>14853</v>
      </c>
      <c r="C190" s="882" t="s">
        <v>14854</v>
      </c>
      <c r="D190" s="880" t="s">
        <v>14855</v>
      </c>
    </row>
    <row r="191" spans="1:4" ht="30" x14ac:dyDescent="0.4">
      <c r="A191" s="877" t="s">
        <v>71</v>
      </c>
      <c r="B191" s="881" t="s">
        <v>14889</v>
      </c>
      <c r="C191" s="882" t="s">
        <v>14890</v>
      </c>
      <c r="D191" s="880" t="s">
        <v>14891</v>
      </c>
    </row>
    <row r="192" spans="1:4" ht="30" x14ac:dyDescent="0.4">
      <c r="A192" s="877" t="s">
        <v>74</v>
      </c>
      <c r="B192" s="881" t="s">
        <v>14896</v>
      </c>
      <c r="C192" s="882" t="s">
        <v>14897</v>
      </c>
      <c r="D192" s="880" t="s">
        <v>14898</v>
      </c>
    </row>
    <row r="193" spans="1:4" ht="30" x14ac:dyDescent="0.4">
      <c r="A193" s="877" t="s">
        <v>77</v>
      </c>
      <c r="B193" s="881" t="s">
        <v>14921</v>
      </c>
      <c r="C193" s="882" t="s">
        <v>14922</v>
      </c>
      <c r="D193" s="880" t="s">
        <v>14923</v>
      </c>
    </row>
    <row r="194" spans="1:4" ht="30" x14ac:dyDescent="0.4">
      <c r="A194" s="877" t="s">
        <v>80</v>
      </c>
      <c r="B194" s="881" t="s">
        <v>14927</v>
      </c>
      <c r="C194" s="882" t="s">
        <v>14928</v>
      </c>
      <c r="D194" s="880" t="s">
        <v>14929</v>
      </c>
    </row>
    <row r="195" spans="1:4" ht="30" x14ac:dyDescent="0.4">
      <c r="A195" s="877" t="s">
        <v>83</v>
      </c>
      <c r="B195" s="881" t="s">
        <v>14947</v>
      </c>
      <c r="C195" s="882" t="s">
        <v>14948</v>
      </c>
      <c r="D195" s="880" t="s">
        <v>14949</v>
      </c>
    </row>
    <row r="196" spans="1:4" ht="30" x14ac:dyDescent="0.4">
      <c r="A196" s="877" t="s">
        <v>86</v>
      </c>
      <c r="B196" s="881" t="s">
        <v>15200</v>
      </c>
      <c r="C196" s="882" t="s">
        <v>14972</v>
      </c>
      <c r="D196" s="880" t="s">
        <v>14973</v>
      </c>
    </row>
    <row r="197" spans="1:4" ht="30" x14ac:dyDescent="0.4">
      <c r="A197" s="877" t="s">
        <v>89</v>
      </c>
      <c r="B197" s="881" t="s">
        <v>14978</v>
      </c>
      <c r="C197" s="882" t="s">
        <v>14979</v>
      </c>
      <c r="D197" s="880" t="s">
        <v>14980</v>
      </c>
    </row>
    <row r="198" spans="1:4" ht="30" x14ac:dyDescent="0.4">
      <c r="A198" s="877" t="s">
        <v>92</v>
      </c>
      <c r="B198" s="881" t="s">
        <v>15003</v>
      </c>
      <c r="C198" s="882" t="s">
        <v>15004</v>
      </c>
      <c r="D198" s="880" t="s">
        <v>15005</v>
      </c>
    </row>
    <row r="199" spans="1:4" ht="30" x14ac:dyDescent="0.4">
      <c r="A199" s="877" t="s">
        <v>95</v>
      </c>
      <c r="B199" s="881" t="s">
        <v>15016</v>
      </c>
      <c r="C199" s="882" t="s">
        <v>15017</v>
      </c>
      <c r="D199" s="880" t="s">
        <v>15018</v>
      </c>
    </row>
    <row r="200" spans="1:4" ht="30" x14ac:dyDescent="0.4">
      <c r="A200" s="877" t="s">
        <v>97</v>
      </c>
      <c r="B200" s="881" t="s">
        <v>15028</v>
      </c>
      <c r="C200" s="882" t="s">
        <v>15029</v>
      </c>
      <c r="D200" s="880" t="s">
        <v>15030</v>
      </c>
    </row>
    <row r="201" spans="1:4" ht="30" x14ac:dyDescent="0.4">
      <c r="A201" s="877" t="s">
        <v>100</v>
      </c>
      <c r="B201" s="881" t="s">
        <v>15203</v>
      </c>
      <c r="C201" s="882" t="s">
        <v>15033</v>
      </c>
      <c r="D201" s="880" t="s">
        <v>15034</v>
      </c>
    </row>
    <row r="202" spans="1:4" ht="30" x14ac:dyDescent="0.4">
      <c r="A202" s="877" t="s">
        <v>103</v>
      </c>
      <c r="B202" s="881" t="s">
        <v>15039</v>
      </c>
      <c r="C202" s="882" t="s">
        <v>15040</v>
      </c>
      <c r="D202" s="880" t="s">
        <v>15041</v>
      </c>
    </row>
    <row r="203" spans="1:4" ht="30" x14ac:dyDescent="0.4">
      <c r="A203" s="877" t="s">
        <v>106</v>
      </c>
      <c r="B203" s="881" t="s">
        <v>15066</v>
      </c>
      <c r="C203" s="882" t="s">
        <v>15067</v>
      </c>
      <c r="D203" s="880" t="s">
        <v>15068</v>
      </c>
    </row>
    <row r="204" spans="1:4" ht="30" x14ac:dyDescent="0.4">
      <c r="A204" s="877" t="s">
        <v>109</v>
      </c>
      <c r="B204" s="881" t="s">
        <v>15078</v>
      </c>
      <c r="C204" s="882" t="s">
        <v>15079</v>
      </c>
      <c r="D204" s="880" t="s">
        <v>15080</v>
      </c>
    </row>
    <row r="205" spans="1:4" ht="30" x14ac:dyDescent="0.4">
      <c r="A205" s="877" t="s">
        <v>112</v>
      </c>
      <c r="B205" s="881" t="s">
        <v>15083</v>
      </c>
      <c r="C205" s="882" t="s">
        <v>15084</v>
      </c>
      <c r="D205" s="880" t="s">
        <v>15085</v>
      </c>
    </row>
    <row r="206" spans="1:4" ht="30" x14ac:dyDescent="0.4">
      <c r="A206" s="877" t="s">
        <v>115</v>
      </c>
      <c r="B206" s="881" t="s">
        <v>15202</v>
      </c>
      <c r="C206" s="882" t="s">
        <v>15097</v>
      </c>
      <c r="D206" s="880" t="s">
        <v>15098</v>
      </c>
    </row>
    <row r="207" spans="1:4" ht="30" x14ac:dyDescent="0.4">
      <c r="A207" s="1012" t="s">
        <v>117</v>
      </c>
      <c r="B207" s="1013" t="s">
        <v>15123</v>
      </c>
      <c r="C207" s="879" t="s">
        <v>15124</v>
      </c>
      <c r="D207" s="1014" t="s">
        <v>15125</v>
      </c>
    </row>
    <row r="208" spans="1:4" s="67" customFormat="1" ht="18" customHeight="1" x14ac:dyDescent="0.4">
      <c r="A208" s="1000"/>
      <c r="B208" s="130"/>
      <c r="C208" s="1001"/>
      <c r="D208" s="1002"/>
    </row>
    <row r="209" spans="1:4" ht="27.75" x14ac:dyDescent="0.4">
      <c r="A209" s="1338" t="s">
        <v>8219</v>
      </c>
      <c r="B209" s="1338"/>
      <c r="C209" s="1338"/>
      <c r="D209" s="1338"/>
    </row>
    <row r="210" spans="1:4" ht="30" x14ac:dyDescent="0.4">
      <c r="A210" s="1015" t="s">
        <v>4</v>
      </c>
      <c r="B210" s="1016" t="s">
        <v>15204</v>
      </c>
      <c r="C210" s="960" t="s">
        <v>14862</v>
      </c>
      <c r="D210" s="428" t="s">
        <v>14863</v>
      </c>
    </row>
    <row r="211" spans="1:4" s="67" customFormat="1" ht="18" customHeight="1" x14ac:dyDescent="0.4">
      <c r="A211" s="1000"/>
      <c r="B211" s="130"/>
      <c r="C211" s="1001"/>
      <c r="D211" s="1002"/>
    </row>
    <row r="212" spans="1:4" ht="27.75" x14ac:dyDescent="0.4">
      <c r="A212" s="1339" t="s">
        <v>5350</v>
      </c>
      <c r="B212" s="1339"/>
      <c r="C212" s="1339"/>
      <c r="D212" s="1339"/>
    </row>
    <row r="213" spans="1:4" ht="30" x14ac:dyDescent="0.4">
      <c r="A213" s="885" t="s">
        <v>4</v>
      </c>
      <c r="B213" s="889" t="s">
        <v>14820</v>
      </c>
      <c r="C213" s="890" t="s">
        <v>14821</v>
      </c>
      <c r="D213" s="888" t="s">
        <v>14822</v>
      </c>
    </row>
    <row r="214" spans="1:4" s="67" customFormat="1" ht="18" customHeight="1" x14ac:dyDescent="0.4">
      <c r="A214" s="1000"/>
      <c r="B214" s="130"/>
      <c r="C214" s="1001"/>
      <c r="D214" s="1002"/>
    </row>
    <row r="215" spans="1:4" ht="27.75" x14ac:dyDescent="0.4">
      <c r="A215" s="1340" t="s">
        <v>4204</v>
      </c>
      <c r="B215" s="1340"/>
      <c r="C215" s="1340"/>
      <c r="D215" s="1340"/>
    </row>
    <row r="216" spans="1:4" ht="30" x14ac:dyDescent="0.4">
      <c r="A216" s="892" t="s">
        <v>4</v>
      </c>
      <c r="B216" s="896" t="s">
        <v>14543</v>
      </c>
      <c r="C216" s="897" t="s">
        <v>14544</v>
      </c>
      <c r="D216" s="895" t="s">
        <v>14545</v>
      </c>
    </row>
    <row r="217" spans="1:4" ht="30" x14ac:dyDescent="0.4">
      <c r="A217" s="892" t="s">
        <v>7</v>
      </c>
      <c r="B217" s="896" t="s">
        <v>14647</v>
      </c>
      <c r="C217" s="897" t="s">
        <v>14648</v>
      </c>
      <c r="D217" s="895" t="s">
        <v>14649</v>
      </c>
    </row>
    <row r="218" spans="1:4" ht="30" x14ac:dyDescent="0.4">
      <c r="A218" s="892" t="s">
        <v>9</v>
      </c>
      <c r="B218" s="896" t="s">
        <v>14751</v>
      </c>
      <c r="C218" s="897" t="s">
        <v>14752</v>
      </c>
      <c r="D218" s="895" t="s">
        <v>14753</v>
      </c>
    </row>
    <row r="219" spans="1:4" ht="30" x14ac:dyDescent="0.4">
      <c r="A219" s="1017" t="s">
        <v>11</v>
      </c>
      <c r="B219" s="1018" t="s">
        <v>14959</v>
      </c>
      <c r="C219" s="894" t="s">
        <v>14960</v>
      </c>
      <c r="D219" s="1019" t="s">
        <v>14961</v>
      </c>
    </row>
    <row r="220" spans="1:4" s="67" customFormat="1" ht="18" customHeight="1" x14ac:dyDescent="0.4">
      <c r="A220" s="1000"/>
      <c r="B220" s="130"/>
      <c r="C220" s="1001"/>
      <c r="D220" s="1002"/>
    </row>
    <row r="221" spans="1:4" ht="27.75" x14ac:dyDescent="0.4">
      <c r="A221" s="1343" t="s">
        <v>8080</v>
      </c>
      <c r="B221" s="1343"/>
      <c r="C221" s="1343"/>
      <c r="D221" s="1343"/>
    </row>
    <row r="222" spans="1:4" ht="30" x14ac:dyDescent="0.4">
      <c r="A222" s="791" t="s">
        <v>4</v>
      </c>
      <c r="B222" s="796" t="s">
        <v>15205</v>
      </c>
      <c r="C222" s="1020" t="s">
        <v>14389</v>
      </c>
      <c r="D222" s="795" t="s">
        <v>14390</v>
      </c>
    </row>
    <row r="223" spans="1:4" ht="30" x14ac:dyDescent="0.4">
      <c r="A223" s="791" t="s">
        <v>7</v>
      </c>
      <c r="B223" s="796" t="s">
        <v>14394</v>
      </c>
      <c r="C223" s="797" t="s">
        <v>14395</v>
      </c>
      <c r="D223" s="795" t="s">
        <v>14396</v>
      </c>
    </row>
    <row r="224" spans="1:4" ht="30" x14ac:dyDescent="0.4">
      <c r="A224" s="791" t="s">
        <v>9</v>
      </c>
      <c r="B224" s="796" t="s">
        <v>14404</v>
      </c>
      <c r="C224" s="797" t="s">
        <v>14405</v>
      </c>
      <c r="D224" s="795" t="s">
        <v>14406</v>
      </c>
    </row>
    <row r="225" spans="1:4" ht="30" x14ac:dyDescent="0.4">
      <c r="A225" s="791" t="s">
        <v>11</v>
      </c>
      <c r="B225" s="796" t="s">
        <v>14531</v>
      </c>
      <c r="C225" s="797" t="s">
        <v>14532</v>
      </c>
      <c r="D225" s="795" t="s">
        <v>14533</v>
      </c>
    </row>
    <row r="226" spans="1:4" ht="30" x14ac:dyDescent="0.4">
      <c r="A226" s="791" t="s">
        <v>13</v>
      </c>
      <c r="B226" s="796" t="s">
        <v>14549</v>
      </c>
      <c r="C226" s="797" t="s">
        <v>14550</v>
      </c>
      <c r="D226" s="795" t="s">
        <v>14551</v>
      </c>
    </row>
    <row r="227" spans="1:4" ht="30" x14ac:dyDescent="0.4">
      <c r="A227" s="791" t="s">
        <v>16</v>
      </c>
      <c r="B227" s="796" t="s">
        <v>14554</v>
      </c>
      <c r="C227" s="797" t="s">
        <v>14555</v>
      </c>
      <c r="D227" s="795" t="s">
        <v>14556</v>
      </c>
    </row>
    <row r="228" spans="1:4" ht="30" x14ac:dyDescent="0.4">
      <c r="A228" s="791" t="s">
        <v>19</v>
      </c>
      <c r="B228" s="796" t="s">
        <v>14582</v>
      </c>
      <c r="C228" s="797" t="s">
        <v>14583</v>
      </c>
      <c r="D228" s="795" t="s">
        <v>14584</v>
      </c>
    </row>
    <row r="229" spans="1:4" ht="30" x14ac:dyDescent="0.4">
      <c r="A229" s="791" t="s">
        <v>22</v>
      </c>
      <c r="B229" s="796" t="s">
        <v>14587</v>
      </c>
      <c r="C229" s="797" t="s">
        <v>14588</v>
      </c>
      <c r="D229" s="795" t="s">
        <v>14589</v>
      </c>
    </row>
    <row r="230" spans="1:4" ht="30" x14ac:dyDescent="0.4">
      <c r="A230" s="791" t="s">
        <v>25</v>
      </c>
      <c r="B230" s="796" t="s">
        <v>14592</v>
      </c>
      <c r="C230" s="797" t="s">
        <v>14593</v>
      </c>
      <c r="D230" s="795" t="s">
        <v>14594</v>
      </c>
    </row>
    <row r="231" spans="1:4" ht="30" x14ac:dyDescent="0.4">
      <c r="A231" s="791" t="s">
        <v>28</v>
      </c>
      <c r="B231" s="796" t="s">
        <v>14592</v>
      </c>
      <c r="C231" s="797" t="s">
        <v>14597</v>
      </c>
      <c r="D231" s="795" t="s">
        <v>14598</v>
      </c>
    </row>
    <row r="232" spans="1:4" ht="30" x14ac:dyDescent="0.4">
      <c r="A232" s="791" t="s">
        <v>31</v>
      </c>
      <c r="B232" s="796" t="s">
        <v>14601</v>
      </c>
      <c r="C232" s="797" t="s">
        <v>14602</v>
      </c>
      <c r="D232" s="795" t="s">
        <v>14603</v>
      </c>
    </row>
    <row r="233" spans="1:4" ht="30" x14ac:dyDescent="0.4">
      <c r="A233" s="791" t="s">
        <v>34</v>
      </c>
      <c r="B233" s="796" t="s">
        <v>14614</v>
      </c>
      <c r="C233" s="797" t="s">
        <v>14615</v>
      </c>
      <c r="D233" s="795" t="s">
        <v>14616</v>
      </c>
    </row>
    <row r="234" spans="1:4" ht="30" x14ac:dyDescent="0.4">
      <c r="A234" s="791" t="s">
        <v>37</v>
      </c>
      <c r="B234" s="796" t="s">
        <v>14687</v>
      </c>
      <c r="C234" s="797" t="s">
        <v>14688</v>
      </c>
      <c r="D234" s="795" t="s">
        <v>14689</v>
      </c>
    </row>
    <row r="235" spans="1:4" ht="30" x14ac:dyDescent="0.4">
      <c r="A235" s="791" t="s">
        <v>39</v>
      </c>
      <c r="B235" s="796" t="s">
        <v>14794</v>
      </c>
      <c r="C235" s="797" t="s">
        <v>14795</v>
      </c>
      <c r="D235" s="795" t="s">
        <v>14796</v>
      </c>
    </row>
    <row r="236" spans="1:4" ht="30" x14ac:dyDescent="0.4">
      <c r="A236" s="791" t="s">
        <v>42</v>
      </c>
      <c r="B236" s="796" t="s">
        <v>14825</v>
      </c>
      <c r="C236" s="797" t="s">
        <v>14826</v>
      </c>
      <c r="D236" s="795" t="s">
        <v>14827</v>
      </c>
    </row>
    <row r="237" spans="1:4" ht="30" x14ac:dyDescent="0.4">
      <c r="A237" s="791" t="s">
        <v>45</v>
      </c>
      <c r="B237" s="796" t="s">
        <v>14830</v>
      </c>
      <c r="C237" s="797" t="s">
        <v>14831</v>
      </c>
      <c r="D237" s="795" t="s">
        <v>14832</v>
      </c>
    </row>
    <row r="238" spans="1:4" ht="30" x14ac:dyDescent="0.4">
      <c r="A238" s="791" t="s">
        <v>48</v>
      </c>
      <c r="B238" s="796" t="s">
        <v>14825</v>
      </c>
      <c r="C238" s="797" t="s">
        <v>14835</v>
      </c>
      <c r="D238" s="795" t="s">
        <v>14836</v>
      </c>
    </row>
    <row r="239" spans="1:4" ht="30" x14ac:dyDescent="0.4">
      <c r="A239" s="791" t="s">
        <v>51</v>
      </c>
      <c r="B239" s="796" t="s">
        <v>14903</v>
      </c>
      <c r="C239" s="797" t="s">
        <v>14904</v>
      </c>
      <c r="D239" s="795" t="s">
        <v>14905</v>
      </c>
    </row>
    <row r="240" spans="1:4" ht="30" x14ac:dyDescent="0.4">
      <c r="A240" s="1021" t="s">
        <v>54</v>
      </c>
      <c r="B240" s="1022" t="s">
        <v>15135</v>
      </c>
      <c r="C240" s="794" t="s">
        <v>15136</v>
      </c>
      <c r="D240" s="1023" t="s">
        <v>15137</v>
      </c>
    </row>
    <row r="241" spans="1:4" s="67" customFormat="1" ht="18" customHeight="1" x14ac:dyDescent="0.4">
      <c r="A241" s="1000"/>
      <c r="B241" s="130"/>
      <c r="C241" s="393"/>
      <c r="D241" s="1002"/>
    </row>
    <row r="242" spans="1:4" ht="27.75" x14ac:dyDescent="0.4">
      <c r="A242" s="1283" t="s">
        <v>11721</v>
      </c>
      <c r="B242" s="1283"/>
      <c r="C242" s="1283"/>
      <c r="D242" s="1283"/>
    </row>
    <row r="243" spans="1:4" ht="30" x14ac:dyDescent="0.4">
      <c r="A243" s="30" t="s">
        <v>4</v>
      </c>
      <c r="B243" s="43" t="s">
        <v>15140</v>
      </c>
      <c r="C243" s="38" t="s">
        <v>15141</v>
      </c>
      <c r="D243" s="44" t="s">
        <v>15142</v>
      </c>
    </row>
    <row r="244" spans="1:4" ht="30" x14ac:dyDescent="0.4">
      <c r="A244" s="30" t="s">
        <v>7</v>
      </c>
      <c r="B244" s="43" t="s">
        <v>15149</v>
      </c>
      <c r="C244" s="38" t="s">
        <v>15150</v>
      </c>
      <c r="D244" s="44" t="s">
        <v>15151</v>
      </c>
    </row>
    <row r="245" spans="1:4" s="67" customFormat="1" ht="18" customHeight="1" x14ac:dyDescent="0.4">
      <c r="A245" s="1000"/>
      <c r="B245" s="130"/>
      <c r="C245" s="393"/>
      <c r="D245" s="1002"/>
    </row>
    <row r="246" spans="1:4" ht="27.75" x14ac:dyDescent="0.4">
      <c r="A246" s="1283" t="s">
        <v>8771</v>
      </c>
      <c r="B246" s="1283"/>
      <c r="C246" s="1283"/>
      <c r="D246" s="1283"/>
    </row>
    <row r="247" spans="1:4" ht="30" x14ac:dyDescent="0.4">
      <c r="A247" s="30" t="s">
        <v>4</v>
      </c>
      <c r="B247" s="43" t="s">
        <v>14399</v>
      </c>
      <c r="C247" s="38" t="s">
        <v>14400</v>
      </c>
      <c r="D247" s="44" t="s">
        <v>14401</v>
      </c>
    </row>
    <row r="248" spans="1:4" ht="30" x14ac:dyDescent="0.4">
      <c r="A248" s="30" t="s">
        <v>7</v>
      </c>
      <c r="B248" s="43" t="s">
        <v>15206</v>
      </c>
      <c r="C248" s="38" t="s">
        <v>14655</v>
      </c>
      <c r="D248" s="44" t="s">
        <v>14656</v>
      </c>
    </row>
    <row r="249" spans="1:4" ht="30" x14ac:dyDescent="0.4">
      <c r="A249" s="30" t="s">
        <v>9</v>
      </c>
      <c r="B249" s="43" t="s">
        <v>14659</v>
      </c>
      <c r="C249" s="38" t="s">
        <v>14660</v>
      </c>
      <c r="D249" s="44" t="s">
        <v>14661</v>
      </c>
    </row>
    <row r="250" spans="1:4" ht="30" x14ac:dyDescent="0.4">
      <c r="A250" s="30" t="s">
        <v>11</v>
      </c>
      <c r="B250" s="43" t="s">
        <v>14664</v>
      </c>
      <c r="C250" s="38" t="s">
        <v>14665</v>
      </c>
      <c r="D250" s="44" t="s">
        <v>14666</v>
      </c>
    </row>
    <row r="251" spans="1:4" ht="30" hidden="1" x14ac:dyDescent="0.4">
      <c r="A251" s="30" t="s">
        <v>13</v>
      </c>
      <c r="B251" s="43" t="s">
        <v>14669</v>
      </c>
      <c r="C251" s="38" t="s">
        <v>14670</v>
      </c>
      <c r="D251" s="44" t="s">
        <v>14671</v>
      </c>
    </row>
    <row r="252" spans="1:4" ht="30" hidden="1" x14ac:dyDescent="0.4">
      <c r="A252" s="30" t="s">
        <v>16</v>
      </c>
      <c r="B252" s="43" t="s">
        <v>14674</v>
      </c>
      <c r="C252" s="38" t="s">
        <v>14675</v>
      </c>
      <c r="D252" s="44" t="s">
        <v>14676</v>
      </c>
    </row>
    <row r="253" spans="1:4" ht="30" hidden="1" x14ac:dyDescent="0.4">
      <c r="A253" s="30" t="s">
        <v>19</v>
      </c>
      <c r="B253" s="43" t="s">
        <v>14679</v>
      </c>
      <c r="C253" s="38" t="s">
        <v>14680</v>
      </c>
      <c r="D253" s="44" t="s">
        <v>14681</v>
      </c>
    </row>
    <row r="254" spans="1:4" ht="30" hidden="1" x14ac:dyDescent="0.4">
      <c r="A254" s="30" t="s">
        <v>22</v>
      </c>
      <c r="B254" s="45"/>
      <c r="C254" s="46"/>
      <c r="D254" s="44"/>
    </row>
    <row r="255" spans="1:4" ht="30" hidden="1" x14ac:dyDescent="0.4">
      <c r="A255" s="30" t="s">
        <v>25</v>
      </c>
      <c r="B255" s="45"/>
      <c r="C255" s="46"/>
      <c r="D255" s="44"/>
    </row>
    <row r="256" spans="1:4" ht="30" hidden="1" x14ac:dyDescent="0.4">
      <c r="A256" s="30" t="s">
        <v>28</v>
      </c>
      <c r="B256" s="45"/>
      <c r="C256" s="38"/>
      <c r="D256" s="44"/>
    </row>
    <row r="257" spans="1:4" ht="30" hidden="1" x14ac:dyDescent="0.4">
      <c r="A257" s="30" t="s">
        <v>31</v>
      </c>
      <c r="B257" s="45"/>
      <c r="C257" s="38"/>
      <c r="D257" s="44"/>
    </row>
    <row r="258" spans="1:4" ht="30" hidden="1" x14ac:dyDescent="0.4">
      <c r="A258" s="30" t="s">
        <v>34</v>
      </c>
      <c r="B258" s="45"/>
      <c r="C258" s="38"/>
      <c r="D258" s="44"/>
    </row>
    <row r="259" spans="1:4" ht="30" hidden="1" x14ac:dyDescent="0.4">
      <c r="A259" s="30" t="s">
        <v>37</v>
      </c>
      <c r="B259" s="43"/>
      <c r="C259" s="38"/>
      <c r="D259" s="44"/>
    </row>
    <row r="260" spans="1:4" ht="30" hidden="1" x14ac:dyDescent="0.4">
      <c r="A260" s="30" t="s">
        <v>39</v>
      </c>
      <c r="B260" s="43"/>
      <c r="C260" s="38"/>
      <c r="D260" s="44"/>
    </row>
    <row r="261" spans="1:4" ht="30" hidden="1" x14ac:dyDescent="0.4">
      <c r="A261" s="30" t="s">
        <v>42</v>
      </c>
      <c r="B261" s="43"/>
      <c r="C261" s="38"/>
      <c r="D261" s="44"/>
    </row>
    <row r="262" spans="1:4" ht="30" hidden="1" x14ac:dyDescent="0.4">
      <c r="A262" s="30" t="s">
        <v>45</v>
      </c>
      <c r="B262" s="43"/>
      <c r="C262" s="38"/>
      <c r="D262" s="44"/>
    </row>
    <row r="263" spans="1:4" ht="30" hidden="1" x14ac:dyDescent="0.4">
      <c r="A263" s="30" t="s">
        <v>48</v>
      </c>
      <c r="B263" s="43"/>
      <c r="C263" s="38"/>
      <c r="D263" s="44"/>
    </row>
    <row r="264" spans="1:4" ht="30" hidden="1" x14ac:dyDescent="0.4">
      <c r="A264" s="30" t="s">
        <v>51</v>
      </c>
      <c r="B264" s="43"/>
      <c r="C264" s="38"/>
      <c r="D264" s="44"/>
    </row>
    <row r="265" spans="1:4" ht="30" hidden="1" x14ac:dyDescent="0.4">
      <c r="A265" s="30" t="s">
        <v>54</v>
      </c>
      <c r="B265" s="43"/>
      <c r="C265" s="38"/>
      <c r="D265" s="44"/>
    </row>
    <row r="266" spans="1:4" ht="30" hidden="1" x14ac:dyDescent="0.4">
      <c r="A266" s="30" t="s">
        <v>56</v>
      </c>
      <c r="B266" s="43"/>
      <c r="C266" s="38"/>
      <c r="D266" s="44"/>
    </row>
    <row r="267" spans="1:4" ht="30" hidden="1" x14ac:dyDescent="0.4">
      <c r="A267" s="30" t="s">
        <v>59</v>
      </c>
      <c r="B267" s="43"/>
      <c r="C267" s="38"/>
      <c r="D267" s="44"/>
    </row>
    <row r="268" spans="1:4" ht="30" hidden="1" x14ac:dyDescent="0.4">
      <c r="A268" s="30" t="s">
        <v>62</v>
      </c>
      <c r="B268" s="43"/>
      <c r="C268" s="38"/>
      <c r="D268" s="44"/>
    </row>
    <row r="269" spans="1:4" ht="30" hidden="1" x14ac:dyDescent="0.4">
      <c r="A269" s="30" t="s">
        <v>65</v>
      </c>
      <c r="B269" s="43"/>
      <c r="C269" s="38"/>
      <c r="D269" s="44"/>
    </row>
    <row r="270" spans="1:4" ht="30" x14ac:dyDescent="0.4">
      <c r="A270" s="30" t="s">
        <v>13</v>
      </c>
      <c r="B270" s="43" t="s">
        <v>15207</v>
      </c>
      <c r="C270" s="38" t="s">
        <v>14670</v>
      </c>
      <c r="D270" s="44" t="s">
        <v>14671</v>
      </c>
    </row>
    <row r="271" spans="1:4" ht="30" x14ac:dyDescent="0.4">
      <c r="A271" s="30" t="s">
        <v>16</v>
      </c>
      <c r="B271" s="43" t="s">
        <v>14674</v>
      </c>
      <c r="C271" s="38" t="s">
        <v>14675</v>
      </c>
      <c r="D271" s="44" t="s">
        <v>14676</v>
      </c>
    </row>
    <row r="272" spans="1:4" ht="30" x14ac:dyDescent="0.4">
      <c r="A272" s="30" t="s">
        <v>19</v>
      </c>
      <c r="B272" s="43" t="s">
        <v>14679</v>
      </c>
      <c r="C272" s="38" t="s">
        <v>14680</v>
      </c>
      <c r="D272" s="44" t="s">
        <v>14681</v>
      </c>
    </row>
    <row r="273" spans="1:4" ht="30" x14ac:dyDescent="0.4">
      <c r="A273" s="30" t="s">
        <v>22</v>
      </c>
      <c r="B273" s="43" t="s">
        <v>15159</v>
      </c>
      <c r="C273" s="38" t="s">
        <v>15160</v>
      </c>
      <c r="D273" s="44" t="s">
        <v>15161</v>
      </c>
    </row>
    <row r="275" spans="1:4" ht="27.75" x14ac:dyDescent="0.4">
      <c r="A275" s="1339" t="s">
        <v>7910</v>
      </c>
      <c r="B275" s="1339"/>
      <c r="C275" s="1339"/>
      <c r="D275" s="1339"/>
    </row>
    <row r="276" spans="1:4" ht="30" x14ac:dyDescent="0.4">
      <c r="A276" s="885" t="s">
        <v>4</v>
      </c>
      <c r="B276" s="889" t="s">
        <v>14415</v>
      </c>
      <c r="C276" s="890" t="s">
        <v>817</v>
      </c>
      <c r="D276" s="888" t="s">
        <v>818</v>
      </c>
    </row>
    <row r="277" spans="1:4" ht="30" x14ac:dyDescent="0.4">
      <c r="A277" s="885" t="s">
        <v>7</v>
      </c>
      <c r="B277" s="889" t="s">
        <v>14472</v>
      </c>
      <c r="C277" s="890" t="s">
        <v>821</v>
      </c>
      <c r="D277" s="888" t="s">
        <v>822</v>
      </c>
    </row>
    <row r="278" spans="1:4" ht="30" x14ac:dyDescent="0.4">
      <c r="A278" s="885" t="s">
        <v>9</v>
      </c>
      <c r="B278" s="889" t="s">
        <v>824</v>
      </c>
      <c r="C278" s="890" t="s">
        <v>825</v>
      </c>
      <c r="D278" s="888" t="s">
        <v>826</v>
      </c>
    </row>
    <row r="279" spans="1:4" ht="30" x14ac:dyDescent="0.4">
      <c r="A279" s="885" t="s">
        <v>11</v>
      </c>
      <c r="B279" s="889" t="s">
        <v>828</v>
      </c>
      <c r="C279" s="890" t="s">
        <v>829</v>
      </c>
      <c r="D279" s="888" t="s">
        <v>830</v>
      </c>
    </row>
    <row r="280" spans="1:4" ht="30" x14ac:dyDescent="0.4">
      <c r="A280" s="885" t="s">
        <v>13</v>
      </c>
      <c r="B280" s="889" t="s">
        <v>831</v>
      </c>
      <c r="C280" s="890" t="s">
        <v>832</v>
      </c>
      <c r="D280" s="888" t="s">
        <v>833</v>
      </c>
    </row>
    <row r="281" spans="1:4" ht="30" x14ac:dyDescent="0.4">
      <c r="A281" s="885" t="s">
        <v>16</v>
      </c>
      <c r="B281" s="889" t="s">
        <v>834</v>
      </c>
      <c r="C281" s="890" t="s">
        <v>835</v>
      </c>
      <c r="D281" s="888" t="s">
        <v>836</v>
      </c>
    </row>
    <row r="282" spans="1:4" ht="30" x14ac:dyDescent="0.4">
      <c r="A282" s="885" t="s">
        <v>19</v>
      </c>
      <c r="B282" s="889" t="s">
        <v>837</v>
      </c>
      <c r="C282" s="890" t="s">
        <v>838</v>
      </c>
      <c r="D282" s="888" t="s">
        <v>839</v>
      </c>
    </row>
    <row r="283" spans="1:4" ht="30" x14ac:dyDescent="0.4">
      <c r="A283" s="885" t="s">
        <v>22</v>
      </c>
      <c r="B283" s="889" t="s">
        <v>840</v>
      </c>
      <c r="C283" s="890" t="s">
        <v>841</v>
      </c>
      <c r="D283" s="888" t="s">
        <v>842</v>
      </c>
    </row>
    <row r="284" spans="1:4" ht="30" x14ac:dyDescent="0.4">
      <c r="A284" s="885" t="s">
        <v>25</v>
      </c>
      <c r="B284" s="889" t="s">
        <v>844</v>
      </c>
      <c r="C284" s="890" t="s">
        <v>845</v>
      </c>
      <c r="D284" s="888" t="s">
        <v>846</v>
      </c>
    </row>
    <row r="285" spans="1:4" ht="30" hidden="1" x14ac:dyDescent="0.4">
      <c r="A285" s="885" t="s">
        <v>28</v>
      </c>
      <c r="B285" s="43" t="s">
        <v>847</v>
      </c>
      <c r="C285" s="38" t="s">
        <v>848</v>
      </c>
      <c r="D285" s="44" t="s">
        <v>849</v>
      </c>
    </row>
    <row r="286" spans="1:4" ht="30" hidden="1" x14ac:dyDescent="0.4">
      <c r="A286" s="885" t="s">
        <v>31</v>
      </c>
      <c r="B286" s="43" t="s">
        <v>850</v>
      </c>
      <c r="C286" s="38" t="s">
        <v>851</v>
      </c>
      <c r="D286" s="44" t="s">
        <v>852</v>
      </c>
    </row>
    <row r="287" spans="1:4" ht="30" hidden="1" x14ac:dyDescent="0.4">
      <c r="A287" s="885" t="s">
        <v>34</v>
      </c>
      <c r="B287" s="43" t="s">
        <v>853</v>
      </c>
      <c r="C287" s="38" t="s">
        <v>854</v>
      </c>
      <c r="D287" s="44" t="s">
        <v>855</v>
      </c>
    </row>
    <row r="288" spans="1:4" ht="30" hidden="1" x14ac:dyDescent="0.4">
      <c r="A288" s="885" t="s">
        <v>37</v>
      </c>
      <c r="B288" s="43" t="s">
        <v>856</v>
      </c>
      <c r="C288" s="38" t="s">
        <v>857</v>
      </c>
      <c r="D288" s="44" t="s">
        <v>858</v>
      </c>
    </row>
    <row r="289" spans="1:4" ht="30" hidden="1" x14ac:dyDescent="0.4">
      <c r="A289" s="885" t="s">
        <v>39</v>
      </c>
      <c r="B289" s="43" t="s">
        <v>859</v>
      </c>
      <c r="C289" s="38" t="s">
        <v>860</v>
      </c>
      <c r="D289" s="44" t="s">
        <v>861</v>
      </c>
    </row>
    <row r="290" spans="1:4" ht="30" hidden="1" x14ac:dyDescent="0.4">
      <c r="A290" s="885" t="s">
        <v>42</v>
      </c>
      <c r="B290" s="889"/>
      <c r="C290" s="890"/>
      <c r="D290" s="888"/>
    </row>
    <row r="291" spans="1:4" ht="30" hidden="1" x14ac:dyDescent="0.4">
      <c r="A291" s="885" t="s">
        <v>45</v>
      </c>
      <c r="B291" s="889"/>
      <c r="C291" s="890"/>
      <c r="D291" s="888"/>
    </row>
    <row r="292" spans="1:4" ht="30" hidden="1" x14ac:dyDescent="0.4">
      <c r="A292" s="885" t="s">
        <v>48</v>
      </c>
      <c r="B292" s="889"/>
      <c r="C292" s="890"/>
      <c r="D292" s="888"/>
    </row>
    <row r="293" spans="1:4" ht="30" hidden="1" x14ac:dyDescent="0.4">
      <c r="A293" s="885" t="s">
        <v>51</v>
      </c>
      <c r="B293" s="889"/>
      <c r="C293" s="890"/>
      <c r="D293" s="888"/>
    </row>
    <row r="294" spans="1:4" ht="30" x14ac:dyDescent="0.4">
      <c r="A294" s="885" t="s">
        <v>54</v>
      </c>
      <c r="B294" s="889" t="s">
        <v>847</v>
      </c>
      <c r="C294" s="890" t="s">
        <v>848</v>
      </c>
      <c r="D294" s="888" t="s">
        <v>849</v>
      </c>
    </row>
    <row r="295" spans="1:4" ht="30" x14ac:dyDescent="0.4">
      <c r="A295" s="885" t="s">
        <v>56</v>
      </c>
      <c r="B295" s="889" t="s">
        <v>850</v>
      </c>
      <c r="C295" s="890" t="s">
        <v>851</v>
      </c>
      <c r="D295" s="888" t="s">
        <v>852</v>
      </c>
    </row>
    <row r="296" spans="1:4" ht="30" x14ac:dyDescent="0.4">
      <c r="A296" s="885" t="s">
        <v>59</v>
      </c>
      <c r="B296" s="889" t="s">
        <v>853</v>
      </c>
      <c r="C296" s="890" t="s">
        <v>854</v>
      </c>
      <c r="D296" s="888" t="s">
        <v>855</v>
      </c>
    </row>
    <row r="297" spans="1:4" ht="30" x14ac:dyDescent="0.4">
      <c r="A297" s="885" t="s">
        <v>62</v>
      </c>
      <c r="B297" s="889" t="s">
        <v>856</v>
      </c>
      <c r="C297" s="890" t="s">
        <v>857</v>
      </c>
      <c r="D297" s="888" t="s">
        <v>858</v>
      </c>
    </row>
    <row r="298" spans="1:4" ht="30" x14ac:dyDescent="0.4">
      <c r="A298" s="885" t="s">
        <v>65</v>
      </c>
      <c r="B298" s="889" t="s">
        <v>859</v>
      </c>
      <c r="C298" s="890" t="s">
        <v>860</v>
      </c>
      <c r="D298" s="888" t="s">
        <v>861</v>
      </c>
    </row>
    <row r="299" spans="1:4" ht="30" x14ac:dyDescent="0.4">
      <c r="A299" s="885" t="s">
        <v>68</v>
      </c>
      <c r="B299" s="889" t="s">
        <v>862</v>
      </c>
      <c r="C299" s="890" t="s">
        <v>863</v>
      </c>
      <c r="D299" s="888" t="s">
        <v>864</v>
      </c>
    </row>
    <row r="300" spans="1:4" ht="30" x14ac:dyDescent="0.4">
      <c r="A300" s="885" t="s">
        <v>71</v>
      </c>
      <c r="B300" s="889" t="s">
        <v>865</v>
      </c>
      <c r="C300" s="890" t="s">
        <v>866</v>
      </c>
      <c r="D300" s="888" t="s">
        <v>867</v>
      </c>
    </row>
    <row r="301" spans="1:4" ht="30" x14ac:dyDescent="0.4">
      <c r="A301" s="885" t="s">
        <v>74</v>
      </c>
      <c r="B301" s="889" t="s">
        <v>14771</v>
      </c>
      <c r="C301" s="890" t="s">
        <v>14772</v>
      </c>
      <c r="D301" s="888" t="s">
        <v>14773</v>
      </c>
    </row>
    <row r="302" spans="1:4" ht="30" x14ac:dyDescent="0.4">
      <c r="A302" s="885" t="s">
        <v>77</v>
      </c>
      <c r="B302" s="889" t="s">
        <v>869</v>
      </c>
      <c r="C302" s="890" t="s">
        <v>870</v>
      </c>
      <c r="D302" s="888" t="s">
        <v>871</v>
      </c>
    </row>
    <row r="303" spans="1:4" ht="30" x14ac:dyDescent="0.4">
      <c r="A303" s="885" t="s">
        <v>80</v>
      </c>
      <c r="B303" s="889" t="s">
        <v>872</v>
      </c>
      <c r="C303" s="890" t="s">
        <v>873</v>
      </c>
      <c r="D303" s="888" t="s">
        <v>874</v>
      </c>
    </row>
    <row r="304" spans="1:4" ht="30" x14ac:dyDescent="0.4">
      <c r="A304" s="885" t="s">
        <v>83</v>
      </c>
      <c r="B304" s="889" t="s">
        <v>876</v>
      </c>
      <c r="C304" s="890" t="s">
        <v>877</v>
      </c>
      <c r="D304" s="888" t="s">
        <v>878</v>
      </c>
    </row>
    <row r="305" spans="1:4" ht="30" x14ac:dyDescent="0.4">
      <c r="A305" s="885" t="s">
        <v>86</v>
      </c>
      <c r="B305" s="889" t="s">
        <v>880</v>
      </c>
      <c r="C305" s="890" t="s">
        <v>881</v>
      </c>
      <c r="D305" s="888" t="s">
        <v>882</v>
      </c>
    </row>
    <row r="306" spans="1:4" ht="30" x14ac:dyDescent="0.4">
      <c r="A306" s="885" t="s">
        <v>89</v>
      </c>
      <c r="B306" s="889" t="s">
        <v>885</v>
      </c>
      <c r="C306" s="890" t="s">
        <v>886</v>
      </c>
      <c r="D306" s="888" t="s">
        <v>887</v>
      </c>
    </row>
    <row r="307" spans="1:4" ht="30" x14ac:dyDescent="0.4">
      <c r="A307" s="885" t="s">
        <v>92</v>
      </c>
      <c r="B307" s="889" t="s">
        <v>890</v>
      </c>
      <c r="C307" s="890" t="s">
        <v>891</v>
      </c>
      <c r="D307" s="888" t="s">
        <v>892</v>
      </c>
    </row>
    <row r="309" spans="1:4" ht="27.75" x14ac:dyDescent="0.4">
      <c r="A309" s="1341" t="s">
        <v>15208</v>
      </c>
      <c r="B309" s="1341"/>
      <c r="C309" s="1341"/>
      <c r="D309" s="1341"/>
    </row>
    <row r="310" spans="1:4" ht="30" x14ac:dyDescent="0.4">
      <c r="A310" s="911" t="s">
        <v>4</v>
      </c>
      <c r="B310" s="912" t="s">
        <v>14764</v>
      </c>
      <c r="C310" s="913" t="s">
        <v>14765</v>
      </c>
      <c r="D310" s="914" t="s">
        <v>14766</v>
      </c>
    </row>
    <row r="311" spans="1:4" ht="30" x14ac:dyDescent="0.4">
      <c r="A311" s="911" t="s">
        <v>7</v>
      </c>
      <c r="B311" s="912" t="s">
        <v>14940</v>
      </c>
      <c r="C311" s="913" t="s">
        <v>14941</v>
      </c>
      <c r="D311" s="914" t="s">
        <v>14942</v>
      </c>
    </row>
    <row r="312" spans="1:4" ht="30" x14ac:dyDescent="0.4">
      <c r="A312" s="911" t="s">
        <v>9</v>
      </c>
      <c r="B312" s="912"/>
      <c r="C312" s="913"/>
      <c r="D312" s="914"/>
    </row>
    <row r="313" spans="1:4" ht="30" hidden="1" x14ac:dyDescent="0.4">
      <c r="A313" s="911"/>
      <c r="B313" s="912"/>
      <c r="C313" s="913"/>
      <c r="D313" s="914"/>
    </row>
    <row r="314" spans="1:4" ht="30" hidden="1" x14ac:dyDescent="0.4">
      <c r="A314" s="911"/>
      <c r="B314" s="912"/>
      <c r="C314" s="913"/>
      <c r="D314" s="914"/>
    </row>
    <row r="315" spans="1:4" ht="30" hidden="1" x14ac:dyDescent="0.4">
      <c r="A315" s="911"/>
      <c r="B315" s="912"/>
      <c r="C315" s="913"/>
      <c r="D315" s="914"/>
    </row>
    <row r="316" spans="1:4" ht="30" hidden="1" x14ac:dyDescent="0.4">
      <c r="A316" s="911"/>
      <c r="B316" s="912"/>
      <c r="C316" s="913"/>
      <c r="D316" s="914"/>
    </row>
    <row r="317" spans="1:4" ht="30" hidden="1" x14ac:dyDescent="0.4">
      <c r="A317" s="911"/>
      <c r="B317" s="912"/>
      <c r="C317" s="913"/>
      <c r="D317" s="914"/>
    </row>
    <row r="318" spans="1:4" ht="30" hidden="1" x14ac:dyDescent="0.4">
      <c r="A318" s="911"/>
      <c r="B318" s="912"/>
      <c r="C318" s="913"/>
      <c r="D318" s="914"/>
    </row>
    <row r="319" spans="1:4" ht="30" hidden="1" x14ac:dyDescent="0.4">
      <c r="A319" s="911"/>
      <c r="B319" s="912"/>
      <c r="C319" s="913"/>
      <c r="D319" s="914"/>
    </row>
    <row r="320" spans="1:4" ht="30" hidden="1" x14ac:dyDescent="0.4">
      <c r="A320" s="911"/>
      <c r="B320" s="912"/>
      <c r="C320" s="913"/>
      <c r="D320" s="914"/>
    </row>
    <row r="321" spans="1:4" ht="30" hidden="1" x14ac:dyDescent="0.4">
      <c r="A321" s="911"/>
      <c r="B321" s="912"/>
      <c r="C321" s="913"/>
      <c r="D321" s="914"/>
    </row>
    <row r="322" spans="1:4" ht="30" hidden="1" x14ac:dyDescent="0.4">
      <c r="A322" s="911"/>
      <c r="B322" s="912"/>
      <c r="C322" s="913"/>
      <c r="D322" s="914"/>
    </row>
    <row r="323" spans="1:4" ht="30" hidden="1" x14ac:dyDescent="0.4">
      <c r="A323" s="911"/>
      <c r="B323" s="912"/>
      <c r="C323" s="915"/>
      <c r="D323" s="914"/>
    </row>
    <row r="324" spans="1:4" ht="30" hidden="1" x14ac:dyDescent="0.4">
      <c r="A324" s="911"/>
      <c r="B324" s="912"/>
      <c r="C324" s="915"/>
      <c r="D324" s="914"/>
    </row>
    <row r="325" spans="1:4" ht="30" hidden="1" x14ac:dyDescent="0.4">
      <c r="A325" s="911"/>
      <c r="B325" s="912"/>
      <c r="C325" s="915"/>
      <c r="D325" s="914"/>
    </row>
    <row r="326" spans="1:4" ht="30" hidden="1" x14ac:dyDescent="0.4">
      <c r="A326" s="911"/>
      <c r="B326" s="912"/>
      <c r="C326" s="915"/>
      <c r="D326" s="914"/>
    </row>
    <row r="327" spans="1:4" ht="30" hidden="1" x14ac:dyDescent="0.4">
      <c r="A327" s="911"/>
      <c r="B327" s="912"/>
      <c r="C327" s="915"/>
      <c r="D327" s="914"/>
    </row>
    <row r="329" spans="1:4" ht="27.75" hidden="1" x14ac:dyDescent="0.4">
      <c r="A329" s="1342" t="s">
        <v>337</v>
      </c>
      <c r="B329" s="1342"/>
      <c r="C329" s="1342"/>
      <c r="D329" s="1342"/>
    </row>
    <row r="330" spans="1:4" ht="30" hidden="1" x14ac:dyDescent="0.4">
      <c r="A330" s="916" t="s">
        <v>4</v>
      </c>
      <c r="B330" s="917" t="s">
        <v>14109</v>
      </c>
      <c r="C330" s="918" t="s">
        <v>14110</v>
      </c>
      <c r="D330" s="919" t="s">
        <v>14111</v>
      </c>
    </row>
    <row r="331" spans="1:4" ht="30" hidden="1" x14ac:dyDescent="0.4">
      <c r="A331" s="916" t="s">
        <v>7</v>
      </c>
      <c r="B331" s="917" t="s">
        <v>14386</v>
      </c>
      <c r="C331" s="918" t="s">
        <v>14233</v>
      </c>
      <c r="D331" s="919" t="s">
        <v>14234</v>
      </c>
    </row>
    <row r="332" spans="1:4" ht="30" hidden="1" x14ac:dyDescent="0.4">
      <c r="A332" s="916" t="s">
        <v>9</v>
      </c>
      <c r="B332" s="917" t="s">
        <v>14166</v>
      </c>
      <c r="C332" s="918" t="s">
        <v>14167</v>
      </c>
      <c r="D332" s="919" t="s">
        <v>14168</v>
      </c>
    </row>
    <row r="333" spans="1:4" ht="30" hidden="1" x14ac:dyDescent="0.4">
      <c r="A333" s="916" t="s">
        <v>11</v>
      </c>
      <c r="B333" s="917" t="s">
        <v>14283</v>
      </c>
      <c r="C333" s="918" t="s">
        <v>14284</v>
      </c>
      <c r="D333" s="919" t="s">
        <v>14285</v>
      </c>
    </row>
    <row r="334" spans="1:4" ht="30" hidden="1" x14ac:dyDescent="0.4">
      <c r="A334" s="916"/>
      <c r="B334" s="917"/>
      <c r="C334" s="918"/>
      <c r="D334" s="919"/>
    </row>
    <row r="335" spans="1:4" hidden="1" x14ac:dyDescent="0.25"/>
    <row r="336" spans="1:4" ht="27.75" hidden="1" x14ac:dyDescent="0.4">
      <c r="A336" s="1349"/>
      <c r="B336" s="1349"/>
      <c r="C336" s="1349"/>
      <c r="D336" s="1349"/>
    </row>
    <row r="337" spans="1:4" ht="30" hidden="1" x14ac:dyDescent="0.4">
      <c r="A337" s="1000"/>
      <c r="B337" s="130"/>
      <c r="C337" s="1001"/>
      <c r="D337" s="1002"/>
    </row>
    <row r="339" spans="1:4" ht="27.75" x14ac:dyDescent="0.4">
      <c r="A339" s="1343" t="s">
        <v>36</v>
      </c>
      <c r="B339" s="1343"/>
      <c r="C339" s="1343"/>
      <c r="D339" s="1343"/>
    </row>
    <row r="340" spans="1:4" ht="30" x14ac:dyDescent="0.4">
      <c r="A340" s="791" t="s">
        <v>4</v>
      </c>
      <c r="B340" s="796" t="s">
        <v>14409</v>
      </c>
      <c r="C340" s="797" t="s">
        <v>14410</v>
      </c>
      <c r="D340" s="795" t="s">
        <v>14411</v>
      </c>
    </row>
    <row r="341" spans="1:4" ht="30" x14ac:dyDescent="0.4">
      <c r="A341" s="791" t="s">
        <v>7</v>
      </c>
      <c r="B341" s="796" t="s">
        <v>15072</v>
      </c>
      <c r="C341" s="797" t="s">
        <v>15073</v>
      </c>
      <c r="D341" s="795" t="s">
        <v>15074</v>
      </c>
    </row>
    <row r="342" spans="1:4" ht="30" x14ac:dyDescent="0.4">
      <c r="A342" s="791" t="s">
        <v>9</v>
      </c>
      <c r="B342" s="796"/>
      <c r="C342" s="797"/>
      <c r="D342" s="795"/>
    </row>
    <row r="344" spans="1:4" s="231" customFormat="1" ht="27.75" x14ac:dyDescent="0.4">
      <c r="A344" s="1335" t="s">
        <v>10039</v>
      </c>
      <c r="B344" s="1335"/>
      <c r="C344" s="1335"/>
      <c r="D344" s="1335"/>
    </row>
    <row r="345" spans="1:4" s="231" customFormat="1" ht="30" x14ac:dyDescent="0.4">
      <c r="A345" s="699" t="s">
        <v>4</v>
      </c>
      <c r="B345" s="148" t="s">
        <v>15209</v>
      </c>
      <c r="C345" s="686" t="s">
        <v>14459</v>
      </c>
      <c r="D345" s="687" t="s">
        <v>14460</v>
      </c>
    </row>
    <row r="346" spans="1:4" s="231" customFormat="1" ht="30" x14ac:dyDescent="0.4">
      <c r="A346" s="699" t="s">
        <v>7</v>
      </c>
      <c r="B346" s="148" t="s">
        <v>14876</v>
      </c>
      <c r="C346" s="686" t="s">
        <v>14877</v>
      </c>
      <c r="D346" s="687" t="s">
        <v>14878</v>
      </c>
    </row>
    <row r="347" spans="1:4" ht="30" hidden="1" x14ac:dyDescent="0.4">
      <c r="A347" s="866" t="s">
        <v>9</v>
      </c>
      <c r="B347" s="870"/>
      <c r="C347" s="871"/>
      <c r="D347" s="869"/>
    </row>
    <row r="349" spans="1:4" s="67" customFormat="1" ht="12.75" customHeight="1" x14ac:dyDescent="0.4">
      <c r="A349" s="1349"/>
      <c r="B349" s="1349"/>
      <c r="C349" s="1349"/>
      <c r="D349" s="1349"/>
    </row>
    <row r="350" spans="1:4" s="67" customFormat="1" ht="12.75" customHeight="1" x14ac:dyDescent="0.4">
      <c r="A350" s="1000"/>
      <c r="B350" s="130"/>
      <c r="C350" s="1024"/>
      <c r="D350" s="1002"/>
    </row>
    <row r="351" spans="1:4" s="67" customFormat="1" ht="12.75" customHeight="1" x14ac:dyDescent="0.4">
      <c r="A351" s="1000"/>
      <c r="B351" s="130"/>
      <c r="C351" s="1001"/>
      <c r="D351" s="1002"/>
    </row>
    <row r="352" spans="1:4" s="67" customFormat="1" ht="12.75" customHeight="1" x14ac:dyDescent="0.4">
      <c r="A352" s="1000"/>
      <c r="B352" s="130"/>
      <c r="C352" s="1001"/>
      <c r="D352" s="1002"/>
    </row>
    <row r="353" spans="1:4" s="67" customFormat="1" ht="12.75" customHeight="1" x14ac:dyDescent="0.4">
      <c r="A353" s="1000"/>
      <c r="B353" s="130"/>
      <c r="C353" s="1001"/>
      <c r="D353" s="1002"/>
    </row>
    <row r="354" spans="1:4" s="67" customFormat="1" ht="12.75" customHeight="1" x14ac:dyDescent="0.4">
      <c r="A354" s="1000"/>
      <c r="B354" s="130"/>
      <c r="C354" s="1001"/>
      <c r="D354" s="1002"/>
    </row>
    <row r="355" spans="1:4" s="67" customFormat="1" ht="12.75" customHeight="1" x14ac:dyDescent="0.4">
      <c r="A355" s="1000"/>
      <c r="B355" s="130"/>
      <c r="C355" s="1001"/>
      <c r="D355" s="1002"/>
    </row>
    <row r="356" spans="1:4" s="67" customFormat="1" ht="12.75" customHeight="1" x14ac:dyDescent="0.4">
      <c r="A356" s="1000"/>
      <c r="B356" s="130"/>
      <c r="C356" s="1001"/>
      <c r="D356" s="1002"/>
    </row>
    <row r="357" spans="1:4" s="67" customFormat="1" ht="12.75" customHeight="1" x14ac:dyDescent="0.4">
      <c r="A357" s="1000"/>
      <c r="B357" s="130"/>
      <c r="C357" s="1001"/>
      <c r="D357" s="1002"/>
    </row>
    <row r="358" spans="1:4" s="67" customFormat="1" ht="12.75" customHeight="1" x14ac:dyDescent="0.4">
      <c r="A358" s="1000"/>
      <c r="B358" s="130"/>
      <c r="C358" s="1001"/>
      <c r="D358" s="1002"/>
    </row>
    <row r="359" spans="1:4" s="67" customFormat="1" ht="12.75" customHeight="1" x14ac:dyDescent="0.4">
      <c r="A359" s="1000"/>
      <c r="B359" s="130"/>
      <c r="C359" s="1001"/>
      <c r="D359" s="1002"/>
    </row>
    <row r="360" spans="1:4" s="67" customFormat="1" ht="12.75" customHeight="1" x14ac:dyDescent="0.4">
      <c r="A360" s="1000"/>
      <c r="B360" s="130"/>
      <c r="C360" s="1001"/>
      <c r="D360" s="1002"/>
    </row>
    <row r="361" spans="1:4" s="67" customFormat="1" ht="12.75" customHeight="1" x14ac:dyDescent="0.4">
      <c r="A361" s="1000"/>
      <c r="B361" s="130"/>
      <c r="C361" s="1001"/>
      <c r="D361" s="1002"/>
    </row>
    <row r="362" spans="1:4" s="67" customFormat="1" ht="12.75" customHeight="1" x14ac:dyDescent="0.4">
      <c r="A362" s="1000"/>
      <c r="B362" s="130"/>
      <c r="C362" s="1001"/>
      <c r="D362" s="1002"/>
    </row>
    <row r="363" spans="1:4" s="67" customFormat="1" ht="12.75" customHeight="1" x14ac:dyDescent="0.4">
      <c r="A363" s="1000"/>
      <c r="B363" s="130"/>
      <c r="C363" s="1001"/>
      <c r="D363" s="1002"/>
    </row>
    <row r="364" spans="1:4" s="67" customFormat="1" ht="12.75" customHeight="1" x14ac:dyDescent="0.4">
      <c r="A364" s="1000"/>
      <c r="B364" s="130"/>
      <c r="C364" s="1001"/>
      <c r="D364" s="1002"/>
    </row>
    <row r="365" spans="1:4" s="67" customFormat="1" ht="12.75" customHeight="1" x14ac:dyDescent="0.4">
      <c r="A365" s="1000"/>
      <c r="B365" s="130"/>
      <c r="C365" s="1001"/>
      <c r="D365" s="1002"/>
    </row>
    <row r="366" spans="1:4" s="67" customFormat="1" ht="12.75" customHeight="1" x14ac:dyDescent="0.4">
      <c r="A366" s="1000"/>
      <c r="B366" s="130"/>
      <c r="C366" s="1001"/>
      <c r="D366" s="1002"/>
    </row>
    <row r="367" spans="1:4" s="67" customFormat="1" ht="12.75" customHeight="1" x14ac:dyDescent="0.4">
      <c r="A367" s="1000"/>
      <c r="B367" s="130"/>
      <c r="C367" s="1001"/>
      <c r="D367" s="1002"/>
    </row>
    <row r="368" spans="1:4" s="67" customFormat="1" ht="12.75" customHeight="1" x14ac:dyDescent="0.4">
      <c r="A368" s="1000"/>
      <c r="B368" s="130"/>
      <c r="C368" s="1001"/>
      <c r="D368" s="1002"/>
    </row>
    <row r="369" spans="1:4" s="67" customFormat="1" ht="12.75" customHeight="1" x14ac:dyDescent="0.4">
      <c r="A369" s="1000"/>
      <c r="B369" s="130"/>
      <c r="C369" s="1001"/>
      <c r="D369" s="1002"/>
    </row>
    <row r="370" spans="1:4" s="67" customFormat="1" ht="12.75" customHeight="1" x14ac:dyDescent="0.4">
      <c r="A370" s="1000"/>
      <c r="B370" s="130"/>
      <c r="C370" s="1001"/>
      <c r="D370" s="1002"/>
    </row>
    <row r="371" spans="1:4" s="67" customFormat="1" ht="12.75" customHeight="1" x14ac:dyDescent="0.4">
      <c r="A371" s="1000"/>
      <c r="B371" s="130"/>
      <c r="C371" s="1001"/>
      <c r="D371" s="1002"/>
    </row>
    <row r="372" spans="1:4" s="67" customFormat="1" ht="12.75" customHeight="1" x14ac:dyDescent="0.4">
      <c r="A372" s="1000"/>
      <c r="B372" s="130"/>
      <c r="C372" s="1001"/>
      <c r="D372" s="1002"/>
    </row>
    <row r="373" spans="1:4" s="67" customFormat="1" ht="12.75" customHeight="1" x14ac:dyDescent="0.4">
      <c r="A373" s="1000"/>
      <c r="B373" s="130"/>
      <c r="C373" s="1001"/>
      <c r="D373" s="1002"/>
    </row>
    <row r="374" spans="1:4" s="67" customFormat="1" ht="12.75" customHeight="1" x14ac:dyDescent="0.4">
      <c r="A374" s="1000"/>
      <c r="B374" s="130"/>
      <c r="C374" s="1001"/>
      <c r="D374" s="1002"/>
    </row>
    <row r="375" spans="1:4" ht="12.75" customHeight="1" x14ac:dyDescent="0.4">
      <c r="A375" s="1025" t="s">
        <v>74</v>
      </c>
      <c r="B375" s="1026"/>
      <c r="C375" s="1027"/>
      <c r="D375" s="1028"/>
    </row>
    <row r="376" spans="1:4" ht="12.75" customHeight="1" x14ac:dyDescent="0.4">
      <c r="A376" s="791" t="s">
        <v>77</v>
      </c>
      <c r="B376" s="796"/>
      <c r="C376" s="797"/>
      <c r="D376" s="795"/>
    </row>
    <row r="377" spans="1:4" ht="12.75" customHeight="1" x14ac:dyDescent="0.4">
      <c r="A377" s="791" t="s">
        <v>80</v>
      </c>
      <c r="B377" s="796"/>
      <c r="C377" s="797"/>
      <c r="D377" s="795"/>
    </row>
    <row r="378" spans="1:4" ht="12.75" customHeight="1" x14ac:dyDescent="0.4">
      <c r="A378" s="791" t="s">
        <v>83</v>
      </c>
      <c r="B378" s="796"/>
      <c r="C378" s="797"/>
      <c r="D378" s="795"/>
    </row>
    <row r="379" spans="1:4" ht="12.75" customHeight="1" x14ac:dyDescent="0.4">
      <c r="A379" s="791" t="s">
        <v>86</v>
      </c>
      <c r="B379" s="796"/>
      <c r="C379" s="797"/>
      <c r="D379" s="795"/>
    </row>
    <row r="380" spans="1:4" ht="12.75" customHeight="1" x14ac:dyDescent="0.4">
      <c r="A380" s="791" t="s">
        <v>89</v>
      </c>
      <c r="B380" s="796"/>
      <c r="C380" s="797"/>
      <c r="D380" s="795"/>
    </row>
    <row r="381" spans="1:4" ht="12.75" customHeight="1" x14ac:dyDescent="0.4">
      <c r="A381" s="791" t="s">
        <v>92</v>
      </c>
      <c r="B381" s="796"/>
      <c r="C381" s="797"/>
      <c r="D381" s="795"/>
    </row>
    <row r="382" spans="1:4" ht="12.75" customHeight="1" x14ac:dyDescent="0.4">
      <c r="A382" s="791" t="s">
        <v>95</v>
      </c>
      <c r="B382" s="796"/>
      <c r="C382" s="797"/>
      <c r="D382" s="795"/>
    </row>
    <row r="383" spans="1:4" ht="12.75" customHeight="1" x14ac:dyDescent="0.4">
      <c r="A383" s="791" t="s">
        <v>97</v>
      </c>
      <c r="B383" s="796"/>
      <c r="C383" s="797"/>
      <c r="D383" s="795"/>
    </row>
    <row r="384" spans="1:4" ht="12.75" customHeight="1" x14ac:dyDescent="0.4">
      <c r="A384" s="791" t="s">
        <v>100</v>
      </c>
      <c r="B384" s="796"/>
      <c r="C384" s="797"/>
      <c r="D384" s="795"/>
    </row>
    <row r="385" spans="1:4" ht="12.75" customHeight="1" x14ac:dyDescent="0.4">
      <c r="A385" s="791" t="s">
        <v>103</v>
      </c>
      <c r="B385" s="796"/>
      <c r="C385" s="797"/>
      <c r="D385" s="795"/>
    </row>
    <row r="386" spans="1:4" ht="12.75" customHeight="1" x14ac:dyDescent="0.4">
      <c r="A386" s="791" t="s">
        <v>106</v>
      </c>
      <c r="B386" s="796"/>
      <c r="C386" s="797"/>
      <c r="D386" s="795"/>
    </row>
    <row r="387" spans="1:4" ht="12.75" customHeight="1" x14ac:dyDescent="0.4">
      <c r="A387" s="791" t="s">
        <v>109</v>
      </c>
      <c r="B387" s="796"/>
      <c r="C387" s="797"/>
      <c r="D387" s="795"/>
    </row>
    <row r="388" spans="1:4" ht="12.75" customHeight="1" x14ac:dyDescent="0.4">
      <c r="A388" s="791" t="s">
        <v>112</v>
      </c>
      <c r="B388" s="796"/>
      <c r="C388" s="797"/>
      <c r="D388" s="795"/>
    </row>
    <row r="389" spans="1:4" ht="12.75" customHeight="1" x14ac:dyDescent="0.4">
      <c r="A389" s="791" t="s">
        <v>115</v>
      </c>
      <c r="B389" s="796"/>
      <c r="C389" s="797"/>
      <c r="D389" s="795"/>
    </row>
    <row r="390" spans="1:4" ht="12.75" customHeight="1" x14ac:dyDescent="0.4">
      <c r="A390" s="791" t="s">
        <v>117</v>
      </c>
      <c r="B390" s="796"/>
      <c r="C390" s="797"/>
      <c r="D390" s="795"/>
    </row>
    <row r="391" spans="1:4" ht="12.75" customHeight="1" x14ac:dyDescent="0.4">
      <c r="A391" s="791" t="s">
        <v>120</v>
      </c>
      <c r="B391" s="796"/>
      <c r="C391" s="797"/>
      <c r="D391" s="795"/>
    </row>
    <row r="392" spans="1:4" ht="12.75" customHeight="1" x14ac:dyDescent="0.4">
      <c r="A392" s="791" t="s">
        <v>123</v>
      </c>
      <c r="B392" s="796"/>
      <c r="C392" s="797"/>
      <c r="D392" s="795"/>
    </row>
    <row r="393" spans="1:4" ht="12.75" customHeight="1" x14ac:dyDescent="0.4">
      <c r="A393" s="791" t="s">
        <v>126</v>
      </c>
      <c r="B393" s="796"/>
      <c r="C393" s="797"/>
      <c r="D393" s="795"/>
    </row>
    <row r="394" spans="1:4" ht="12.75" customHeight="1" x14ac:dyDescent="0.4">
      <c r="A394" s="791" t="s">
        <v>129</v>
      </c>
      <c r="B394" s="796"/>
      <c r="C394" s="797"/>
      <c r="D394" s="795"/>
    </row>
    <row r="395" spans="1:4" ht="12.75" customHeight="1" x14ac:dyDescent="0.4">
      <c r="A395" s="791" t="s">
        <v>132</v>
      </c>
      <c r="B395" s="796"/>
      <c r="C395" s="797"/>
      <c r="D395" s="795"/>
    </row>
    <row r="396" spans="1:4" ht="12.75" customHeight="1" x14ac:dyDescent="0.4">
      <c r="A396" s="791" t="s">
        <v>135</v>
      </c>
      <c r="B396" s="796"/>
      <c r="C396" s="797"/>
      <c r="D396" s="795"/>
    </row>
    <row r="397" spans="1:4" ht="12.75" customHeight="1" x14ac:dyDescent="0.4">
      <c r="A397" s="791" t="s">
        <v>138</v>
      </c>
      <c r="B397" s="796"/>
      <c r="C397" s="797"/>
      <c r="D397" s="795"/>
    </row>
    <row r="398" spans="1:4" ht="12.75" customHeight="1" x14ac:dyDescent="0.4">
      <c r="A398" s="791" t="s">
        <v>141</v>
      </c>
      <c r="B398" s="796"/>
      <c r="C398" s="797"/>
      <c r="D398" s="795"/>
    </row>
    <row r="399" spans="1:4" ht="12.75" customHeight="1" x14ac:dyDescent="0.4">
      <c r="A399" s="791" t="s">
        <v>143</v>
      </c>
      <c r="B399" s="796"/>
      <c r="C399" s="797"/>
      <c r="D399" s="795"/>
    </row>
    <row r="400" spans="1:4" ht="12.75" customHeight="1" x14ac:dyDescent="0.4">
      <c r="A400" s="791" t="s">
        <v>145</v>
      </c>
      <c r="B400" s="796"/>
      <c r="C400" s="797"/>
      <c r="D400" s="795"/>
    </row>
    <row r="401" spans="1:4" ht="12.75" customHeight="1" x14ac:dyDescent="0.4">
      <c r="A401" s="791" t="s">
        <v>147</v>
      </c>
      <c r="B401" s="796"/>
      <c r="C401" s="797"/>
      <c r="D401" s="795"/>
    </row>
    <row r="402" spans="1:4" ht="12.75" customHeight="1" x14ac:dyDescent="0.4">
      <c r="A402" s="791" t="s">
        <v>150</v>
      </c>
      <c r="B402" s="796"/>
      <c r="C402" s="797"/>
      <c r="D402" s="795"/>
    </row>
    <row r="403" spans="1:4" ht="12.75" customHeight="1" x14ac:dyDescent="0.4">
      <c r="A403" s="791" t="s">
        <v>153</v>
      </c>
      <c r="B403" s="796"/>
      <c r="C403" s="797"/>
      <c r="D403" s="795"/>
    </row>
    <row r="404" spans="1:4" ht="12.75" customHeight="1" x14ac:dyDescent="0.4">
      <c r="A404" s="791" t="s">
        <v>156</v>
      </c>
      <c r="B404" s="796"/>
      <c r="C404" s="797"/>
      <c r="D404" s="795"/>
    </row>
    <row r="405" spans="1:4" ht="12.75" customHeight="1" x14ac:dyDescent="0.4">
      <c r="A405" s="791" t="s">
        <v>159</v>
      </c>
      <c r="B405" s="796"/>
      <c r="C405" s="797"/>
      <c r="D405" s="795"/>
    </row>
    <row r="406" spans="1:4" ht="12.75" customHeight="1" x14ac:dyDescent="0.4">
      <c r="A406" s="791" t="s">
        <v>162</v>
      </c>
      <c r="B406" s="796"/>
      <c r="C406" s="797"/>
      <c r="D406" s="795"/>
    </row>
    <row r="407" spans="1:4" ht="12.75" customHeight="1" x14ac:dyDescent="0.4">
      <c r="A407" s="791" t="s">
        <v>164</v>
      </c>
      <c r="B407" s="796"/>
      <c r="C407" s="797"/>
      <c r="D407" s="795"/>
    </row>
    <row r="408" spans="1:4" ht="12.75" customHeight="1" x14ac:dyDescent="0.4">
      <c r="A408" s="791" t="s">
        <v>167</v>
      </c>
      <c r="B408" s="796"/>
      <c r="C408" s="797"/>
      <c r="D408" s="795"/>
    </row>
    <row r="409" spans="1:4" ht="12.75" customHeight="1" x14ac:dyDescent="0.4">
      <c r="A409" s="791" t="s">
        <v>171</v>
      </c>
      <c r="B409" s="796"/>
      <c r="C409" s="797"/>
      <c r="D409" s="795"/>
    </row>
    <row r="410" spans="1:4" ht="12.75" customHeight="1" x14ac:dyDescent="0.4">
      <c r="A410" s="791" t="s">
        <v>174</v>
      </c>
      <c r="B410" s="796"/>
      <c r="C410" s="797"/>
      <c r="D410" s="795"/>
    </row>
    <row r="411" spans="1:4" ht="12.75" customHeight="1" x14ac:dyDescent="0.4">
      <c r="A411" s="791" t="s">
        <v>177</v>
      </c>
      <c r="B411" s="796"/>
      <c r="C411" s="797"/>
      <c r="D411" s="795"/>
    </row>
    <row r="412" spans="1:4" ht="12.75" customHeight="1" x14ac:dyDescent="0.4">
      <c r="A412" s="791" t="s">
        <v>179</v>
      </c>
      <c r="B412" s="796"/>
      <c r="C412" s="797"/>
      <c r="D412" s="795"/>
    </row>
    <row r="413" spans="1:4" ht="12.75" customHeight="1" x14ac:dyDescent="0.4">
      <c r="A413" s="791" t="s">
        <v>182</v>
      </c>
      <c r="B413" s="796"/>
      <c r="C413" s="797"/>
      <c r="D413" s="795"/>
    </row>
    <row r="414" spans="1:4" ht="12.75" customHeight="1" x14ac:dyDescent="0.4">
      <c r="A414" s="791" t="s">
        <v>185</v>
      </c>
      <c r="B414" s="796"/>
      <c r="C414" s="797"/>
      <c r="D414" s="795"/>
    </row>
    <row r="415" spans="1:4" ht="12.75" customHeight="1" x14ac:dyDescent="0.4">
      <c r="A415" s="791" t="s">
        <v>188</v>
      </c>
      <c r="B415" s="796"/>
      <c r="C415" s="797"/>
      <c r="D415" s="795"/>
    </row>
    <row r="416" spans="1:4" ht="12.75" customHeight="1" x14ac:dyDescent="0.4">
      <c r="A416" s="791" t="s">
        <v>191</v>
      </c>
      <c r="B416" s="796"/>
      <c r="C416" s="797"/>
      <c r="D416" s="795"/>
    </row>
    <row r="417" spans="1:4" ht="12.75" customHeight="1" x14ac:dyDescent="0.4">
      <c r="A417" s="791" t="s">
        <v>194</v>
      </c>
      <c r="B417" s="796"/>
      <c r="C417" s="797"/>
      <c r="D417" s="795"/>
    </row>
    <row r="418" spans="1:4" ht="12.75" customHeight="1" x14ac:dyDescent="0.4">
      <c r="A418" s="791" t="s">
        <v>197</v>
      </c>
      <c r="B418" s="796"/>
      <c r="C418" s="797"/>
      <c r="D418" s="795"/>
    </row>
    <row r="419" spans="1:4" ht="12.75" customHeight="1" x14ac:dyDescent="0.4">
      <c r="A419" s="791" t="s">
        <v>200</v>
      </c>
      <c r="B419" s="796"/>
      <c r="C419" s="797"/>
      <c r="D419" s="795"/>
    </row>
    <row r="420" spans="1:4" ht="12.75" customHeight="1" x14ac:dyDescent="0.4">
      <c r="A420" s="791" t="s">
        <v>203</v>
      </c>
      <c r="B420" s="796"/>
      <c r="C420" s="797"/>
      <c r="D420" s="795"/>
    </row>
    <row r="421" spans="1:4" ht="12.75" customHeight="1" x14ac:dyDescent="0.4">
      <c r="A421" s="791" t="s">
        <v>206</v>
      </c>
      <c r="B421" s="796"/>
      <c r="C421" s="797"/>
      <c r="D421" s="795"/>
    </row>
    <row r="422" spans="1:4" ht="12.75" customHeight="1" x14ac:dyDescent="0.4">
      <c r="A422" s="791" t="s">
        <v>209</v>
      </c>
      <c r="B422" s="796"/>
      <c r="C422" s="797"/>
      <c r="D422" s="795"/>
    </row>
    <row r="423" spans="1:4" ht="12.75" customHeight="1" x14ac:dyDescent="0.4">
      <c r="A423" s="791" t="s">
        <v>212</v>
      </c>
      <c r="B423" s="796"/>
      <c r="C423" s="797"/>
      <c r="D423" s="795"/>
    </row>
    <row r="424" spans="1:4" ht="12.75" customHeight="1" x14ac:dyDescent="0.4">
      <c r="A424" s="791" t="s">
        <v>215</v>
      </c>
      <c r="B424" s="796"/>
      <c r="C424" s="797"/>
      <c r="D424" s="795"/>
    </row>
    <row r="425" spans="1:4" ht="12.75" customHeight="1" x14ac:dyDescent="0.4">
      <c r="A425" s="791" t="s">
        <v>218</v>
      </c>
      <c r="B425" s="796"/>
      <c r="C425" s="797"/>
      <c r="D425" s="795"/>
    </row>
    <row r="426" spans="1:4" ht="12.75" customHeight="1" x14ac:dyDescent="0.4">
      <c r="A426" s="791" t="s">
        <v>221</v>
      </c>
      <c r="B426" s="796"/>
      <c r="C426" s="797"/>
      <c r="D426" s="795"/>
    </row>
    <row r="427" spans="1:4" ht="12.75" customHeight="1" x14ac:dyDescent="0.4">
      <c r="A427" s="791" t="s">
        <v>224</v>
      </c>
      <c r="B427" s="796"/>
      <c r="C427" s="797"/>
      <c r="D427" s="795"/>
    </row>
    <row r="428" spans="1:4" ht="12.75" customHeight="1" x14ac:dyDescent="0.4">
      <c r="A428" s="791" t="s">
        <v>227</v>
      </c>
      <c r="B428" s="796"/>
      <c r="C428" s="797"/>
      <c r="D428" s="795"/>
    </row>
    <row r="430" spans="1:4" s="67" customFormat="1" ht="12.75" customHeight="1" x14ac:dyDescent="0.4">
      <c r="A430" s="1349"/>
      <c r="B430" s="1349"/>
      <c r="C430" s="1349"/>
      <c r="D430" s="1349"/>
    </row>
    <row r="431" spans="1:4" s="67" customFormat="1" ht="12.75" customHeight="1" x14ac:dyDescent="0.4">
      <c r="A431" s="1000"/>
      <c r="B431" s="130"/>
      <c r="C431" s="1001"/>
      <c r="D431" s="1002"/>
    </row>
    <row r="432" spans="1:4" s="67" customFormat="1" ht="12.75" customHeight="1" x14ac:dyDescent="0.4">
      <c r="A432" s="1000"/>
      <c r="B432" s="130"/>
      <c r="C432" s="1001"/>
      <c r="D432" s="1002"/>
    </row>
    <row r="433" spans="1:4" s="67" customFormat="1" ht="12.75" customHeight="1" x14ac:dyDescent="0.4">
      <c r="A433" s="1000"/>
      <c r="B433" s="130"/>
      <c r="C433" s="1001"/>
      <c r="D433" s="1002"/>
    </row>
    <row r="434" spans="1:4" s="67" customFormat="1" ht="12.75" customHeight="1" x14ac:dyDescent="0.4">
      <c r="A434" s="1000"/>
      <c r="B434" s="130"/>
      <c r="C434" s="1001"/>
      <c r="D434" s="1002"/>
    </row>
    <row r="435" spans="1:4" s="67" customFormat="1" ht="12.75" customHeight="1" x14ac:dyDescent="0.4">
      <c r="A435" s="1000"/>
      <c r="B435" s="130"/>
      <c r="C435" s="1001"/>
      <c r="D435" s="1002"/>
    </row>
    <row r="436" spans="1:4" s="67" customFormat="1" ht="12.75" customHeight="1" x14ac:dyDescent="0.25"/>
    <row r="437" spans="1:4" s="67" customFormat="1" ht="12.75" customHeight="1" x14ac:dyDescent="0.4">
      <c r="A437" s="1349"/>
      <c r="B437" s="1349"/>
      <c r="C437" s="1349"/>
      <c r="D437" s="1349"/>
    </row>
    <row r="438" spans="1:4" s="67" customFormat="1" ht="12.75" customHeight="1" x14ac:dyDescent="0.4">
      <c r="A438" s="1000"/>
      <c r="B438" s="130"/>
      <c r="C438" s="1001"/>
      <c r="D438" s="1002"/>
    </row>
    <row r="439" spans="1:4" s="67" customFormat="1" ht="12.75" customHeight="1" x14ac:dyDescent="0.4">
      <c r="A439" s="1000"/>
      <c r="B439" s="130"/>
      <c r="C439" s="1001"/>
      <c r="D439" s="1002"/>
    </row>
    <row r="440" spans="1:4" s="67" customFormat="1" ht="12.75" customHeight="1" x14ac:dyDescent="0.4">
      <c r="A440" s="1000"/>
      <c r="B440" s="130"/>
      <c r="C440" s="1001"/>
      <c r="D440" s="1002"/>
    </row>
    <row r="441" spans="1:4" s="67" customFormat="1" ht="12.75" customHeight="1" x14ac:dyDescent="0.4">
      <c r="A441" s="1000"/>
      <c r="B441" s="130"/>
      <c r="C441" s="1001"/>
      <c r="D441" s="1002"/>
    </row>
    <row r="442" spans="1:4" s="67" customFormat="1" ht="12.75" customHeight="1" x14ac:dyDescent="0.4">
      <c r="A442" s="1000"/>
      <c r="B442" s="130"/>
      <c r="C442" s="1001"/>
      <c r="D442" s="1002"/>
    </row>
    <row r="443" spans="1:4" s="67" customFormat="1" ht="12.75" customHeight="1" x14ac:dyDescent="0.4">
      <c r="A443" s="1000"/>
      <c r="B443" s="130"/>
      <c r="C443" s="1001"/>
      <c r="D443" s="1002"/>
    </row>
    <row r="444" spans="1:4" s="67" customFormat="1" ht="12.75" customHeight="1" x14ac:dyDescent="0.4">
      <c r="A444" s="1000"/>
      <c r="B444" s="130"/>
      <c r="C444" s="1001"/>
      <c r="D444" s="1002"/>
    </row>
    <row r="445" spans="1:4" s="67" customFormat="1" ht="12.75" customHeight="1" x14ac:dyDescent="0.4">
      <c r="A445" s="1000"/>
      <c r="B445" s="130"/>
      <c r="C445" s="1001"/>
      <c r="D445" s="1002"/>
    </row>
    <row r="446" spans="1:4" s="67" customFormat="1" ht="12.75" customHeight="1" x14ac:dyDescent="0.4">
      <c r="A446" s="1000"/>
      <c r="B446" s="130"/>
      <c r="C446" s="1001"/>
      <c r="D446" s="1002"/>
    </row>
    <row r="447" spans="1:4" s="67" customFormat="1" ht="12.75" customHeight="1" x14ac:dyDescent="0.4">
      <c r="A447" s="1000"/>
      <c r="B447" s="130"/>
      <c r="C447" s="1001"/>
      <c r="D447" s="1002"/>
    </row>
    <row r="448" spans="1:4" s="67" customFormat="1" ht="12.75" customHeight="1" x14ac:dyDescent="0.4">
      <c r="A448" s="1000"/>
      <c r="B448" s="130"/>
      <c r="C448" s="1001"/>
      <c r="D448" s="1002"/>
    </row>
    <row r="449" spans="1:4" s="67" customFormat="1" ht="12.75" customHeight="1" x14ac:dyDescent="0.4">
      <c r="A449" s="1000"/>
      <c r="B449" s="130"/>
      <c r="C449" s="1001"/>
      <c r="D449" s="1002"/>
    </row>
    <row r="450" spans="1:4" s="67" customFormat="1" ht="12.75" customHeight="1" x14ac:dyDescent="0.4">
      <c r="A450" s="1000"/>
      <c r="B450" s="130"/>
      <c r="C450" s="1001"/>
      <c r="D450" s="1002"/>
    </row>
    <row r="451" spans="1:4" s="67" customFormat="1" ht="12.75" customHeight="1" x14ac:dyDescent="0.4">
      <c r="A451" s="1000"/>
      <c r="B451" s="130"/>
      <c r="C451" s="1001"/>
      <c r="D451" s="1002"/>
    </row>
    <row r="452" spans="1:4" s="67" customFormat="1" ht="12.75" customHeight="1" x14ac:dyDescent="0.4">
      <c r="A452" s="1000"/>
      <c r="B452" s="130"/>
      <c r="C452" s="1001"/>
      <c r="D452" s="1002"/>
    </row>
    <row r="453" spans="1:4" s="67" customFormat="1" ht="12.75" customHeight="1" x14ac:dyDescent="0.4">
      <c r="A453" s="1000"/>
      <c r="B453" s="130"/>
      <c r="C453" s="1001"/>
      <c r="D453" s="1002"/>
    </row>
    <row r="454" spans="1:4" ht="12.75" customHeight="1" x14ac:dyDescent="0.4">
      <c r="A454" s="1029"/>
      <c r="B454" s="1030"/>
      <c r="C454" s="1031"/>
      <c r="D454" s="1032"/>
    </row>
    <row r="455" spans="1:4" ht="12.75" customHeight="1" x14ac:dyDescent="0.4">
      <c r="A455" s="902"/>
      <c r="B455" s="908"/>
      <c r="C455" s="909"/>
      <c r="D455" s="905"/>
    </row>
    <row r="456" spans="1:4" ht="12.75" customHeight="1" x14ac:dyDescent="0.4">
      <c r="A456" s="902"/>
      <c r="B456" s="908"/>
      <c r="C456" s="909"/>
      <c r="D456" s="905"/>
    </row>
    <row r="457" spans="1:4" ht="12.75" customHeight="1" x14ac:dyDescent="0.4">
      <c r="A457" s="902"/>
      <c r="B457" s="908"/>
      <c r="C457" s="909"/>
      <c r="D457" s="905"/>
    </row>
    <row r="458" spans="1:4" ht="12.75" customHeight="1" x14ac:dyDescent="0.4">
      <c r="A458" s="902"/>
      <c r="B458" s="908"/>
      <c r="C458" s="909"/>
      <c r="D458" s="905"/>
    </row>
    <row r="459" spans="1:4" ht="12.75" customHeight="1" x14ac:dyDescent="0.4">
      <c r="A459" s="902"/>
      <c r="B459" s="908"/>
      <c r="C459" s="909"/>
      <c r="D459" s="905"/>
    </row>
    <row r="460" spans="1:4" ht="12.75" customHeight="1" x14ac:dyDescent="0.4">
      <c r="A460" s="902"/>
      <c r="B460" s="908"/>
      <c r="C460" s="909"/>
      <c r="D460" s="905"/>
    </row>
    <row r="461" spans="1:4" ht="12.75" customHeight="1" x14ac:dyDescent="0.4">
      <c r="A461" s="902"/>
      <c r="B461" s="908"/>
      <c r="C461" s="909"/>
      <c r="D461" s="905"/>
    </row>
    <row r="462" spans="1:4" ht="12.75" customHeight="1" x14ac:dyDescent="0.4">
      <c r="A462" s="902"/>
      <c r="B462" s="908"/>
      <c r="C462" s="909"/>
      <c r="D462" s="905"/>
    </row>
    <row r="463" spans="1:4" ht="12.75" customHeight="1" x14ac:dyDescent="0.4">
      <c r="A463" s="902"/>
      <c r="B463" s="908"/>
      <c r="C463" s="909"/>
      <c r="D463" s="905"/>
    </row>
    <row r="464" spans="1:4" ht="12.75" customHeight="1" x14ac:dyDescent="0.4">
      <c r="A464" s="902"/>
      <c r="B464" s="908"/>
      <c r="C464" s="909"/>
      <c r="D464" s="905"/>
    </row>
    <row r="465" spans="1:4" ht="12.75" customHeight="1" x14ac:dyDescent="0.4">
      <c r="A465" s="902"/>
      <c r="B465" s="908"/>
      <c r="C465" s="909"/>
      <c r="D465" s="905"/>
    </row>
    <row r="466" spans="1:4" ht="12.75" customHeight="1" x14ac:dyDescent="0.4">
      <c r="A466" s="902"/>
      <c r="B466" s="908"/>
      <c r="C466" s="909"/>
      <c r="D466" s="905"/>
    </row>
    <row r="467" spans="1:4" ht="12.75" customHeight="1" x14ac:dyDescent="0.4">
      <c r="A467" s="902"/>
      <c r="B467" s="908"/>
      <c r="C467" s="909"/>
      <c r="D467" s="905"/>
    </row>
    <row r="468" spans="1:4" ht="12.75" customHeight="1" x14ac:dyDescent="0.4">
      <c r="A468" s="902"/>
      <c r="B468" s="908"/>
      <c r="C468" s="909"/>
      <c r="D468" s="905"/>
    </row>
    <row r="469" spans="1:4" ht="12.75" customHeight="1" x14ac:dyDescent="0.4">
      <c r="A469" s="902"/>
      <c r="B469" s="908"/>
      <c r="C469" s="909"/>
      <c r="D469" s="905"/>
    </row>
    <row r="470" spans="1:4" ht="12.75" customHeight="1" x14ac:dyDescent="0.4">
      <c r="A470" s="902"/>
      <c r="B470" s="908"/>
      <c r="C470" s="909"/>
      <c r="D470" s="905"/>
    </row>
    <row r="471" spans="1:4" ht="12.75" customHeight="1" x14ac:dyDescent="0.4">
      <c r="A471" s="902"/>
      <c r="B471" s="908"/>
      <c r="C471" s="909"/>
      <c r="D471" s="905"/>
    </row>
    <row r="472" spans="1:4" ht="12.75" customHeight="1" x14ac:dyDescent="0.4">
      <c r="A472" s="902"/>
      <c r="B472" s="908"/>
      <c r="C472" s="909"/>
      <c r="D472" s="905"/>
    </row>
    <row r="473" spans="1:4" ht="12.75" customHeight="1" x14ac:dyDescent="0.4">
      <c r="A473" s="902"/>
      <c r="B473" s="908"/>
      <c r="C473" s="909"/>
      <c r="D473" s="905"/>
    </row>
    <row r="474" spans="1:4" ht="12.75" customHeight="1" x14ac:dyDescent="0.4">
      <c r="A474" s="902"/>
      <c r="B474" s="908"/>
      <c r="C474" s="909"/>
      <c r="D474" s="905"/>
    </row>
    <row r="475" spans="1:4" ht="12.75" customHeight="1" x14ac:dyDescent="0.4">
      <c r="A475" s="902"/>
      <c r="B475" s="908"/>
      <c r="C475" s="909"/>
      <c r="D475" s="905"/>
    </row>
    <row r="476" spans="1:4" ht="12.75" customHeight="1" x14ac:dyDescent="0.4">
      <c r="A476" s="902"/>
      <c r="B476" s="908"/>
      <c r="C476" s="909"/>
      <c r="D476" s="905"/>
    </row>
    <row r="477" spans="1:4" ht="12.75" customHeight="1" x14ac:dyDescent="0.4">
      <c r="A477" s="902"/>
      <c r="B477" s="908"/>
      <c r="C477" s="909"/>
      <c r="D477" s="905"/>
    </row>
    <row r="478" spans="1:4" ht="12.75" customHeight="1" x14ac:dyDescent="0.4">
      <c r="A478" s="902"/>
      <c r="B478" s="908"/>
      <c r="C478" s="909"/>
      <c r="D478" s="905"/>
    </row>
    <row r="479" spans="1:4" ht="12.75" customHeight="1" x14ac:dyDescent="0.4">
      <c r="A479" s="902"/>
      <c r="B479" s="908"/>
      <c r="C479" s="910"/>
      <c r="D479" s="905"/>
    </row>
    <row r="480" spans="1:4" ht="12.75" customHeight="1" x14ac:dyDescent="0.4">
      <c r="A480" s="902"/>
      <c r="B480" s="908"/>
      <c r="C480" s="910"/>
      <c r="D480" s="905"/>
    </row>
    <row r="481" spans="1:4" ht="12.75" customHeight="1" x14ac:dyDescent="0.4">
      <c r="A481" s="902"/>
      <c r="B481" s="908"/>
      <c r="C481" s="910"/>
      <c r="D481" s="905"/>
    </row>
    <row r="482" spans="1:4" ht="12.75" customHeight="1" x14ac:dyDescent="0.4">
      <c r="A482" s="902"/>
      <c r="B482" s="908"/>
      <c r="C482" s="910"/>
      <c r="D482" s="905"/>
    </row>
    <row r="483" spans="1:4" ht="12.75" customHeight="1" x14ac:dyDescent="0.4">
      <c r="A483" s="902"/>
      <c r="B483" s="908"/>
      <c r="C483" s="910"/>
      <c r="D483" s="905"/>
    </row>
    <row r="484" spans="1:4" ht="12.75" customHeight="1" x14ac:dyDescent="0.4">
      <c r="A484" s="902"/>
      <c r="B484" s="908"/>
      <c r="C484" s="910"/>
      <c r="D484" s="905"/>
    </row>
    <row r="485" spans="1:4" ht="12.75" customHeight="1" x14ac:dyDescent="0.4">
      <c r="A485" s="902"/>
      <c r="B485" s="908"/>
      <c r="C485" s="910"/>
      <c r="D485" s="905"/>
    </row>
  </sheetData>
  <mergeCells count="20">
    <mergeCell ref="A339:D339"/>
    <mergeCell ref="A344:D344"/>
    <mergeCell ref="A349:D349"/>
    <mergeCell ref="A430:D430"/>
    <mergeCell ref="A437:D437"/>
    <mergeCell ref="A246:D246"/>
    <mergeCell ref="A275:D275"/>
    <mergeCell ref="A309:D309"/>
    <mergeCell ref="A329:D329"/>
    <mergeCell ref="A336:D336"/>
    <mergeCell ref="A209:D209"/>
    <mergeCell ref="A212:D212"/>
    <mergeCell ref="A215:D215"/>
    <mergeCell ref="A221:D221"/>
    <mergeCell ref="A242:D242"/>
    <mergeCell ref="A1:D1"/>
    <mergeCell ref="A48:D48"/>
    <mergeCell ref="A85:D85"/>
    <mergeCell ref="A116:D116"/>
    <mergeCell ref="A148:D148"/>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Normal="100" workbookViewId="0"/>
  </sheetViews>
  <sheetFormatPr defaultRowHeight="15" x14ac:dyDescent="0.25"/>
  <cols>
    <col min="1" max="1" width="8.7109375" customWidth="1"/>
    <col min="2" max="2" width="114.5703125" customWidth="1"/>
    <col min="3" max="3" width="29.28515625" customWidth="1"/>
    <col min="4" max="4" width="14.85546875" customWidth="1"/>
    <col min="5" max="5" width="33.5703125" customWidth="1"/>
    <col min="6" max="6" width="36.42578125" customWidth="1"/>
    <col min="7" max="1025" width="8.7109375" customWidth="1"/>
  </cols>
  <sheetData>
    <row r="1" spans="1:5" ht="27.75" x14ac:dyDescent="0.4">
      <c r="A1" s="1283" t="s">
        <v>524</v>
      </c>
      <c r="B1" s="1283"/>
      <c r="C1" s="1283"/>
      <c r="D1" s="1283"/>
    </row>
    <row r="2" spans="1:5" ht="30" x14ac:dyDescent="0.4">
      <c r="A2" s="30" t="s">
        <v>4</v>
      </c>
      <c r="B2" s="16" t="s">
        <v>525</v>
      </c>
      <c r="C2" s="31" t="s">
        <v>526</v>
      </c>
      <c r="D2" s="32" t="s">
        <v>527</v>
      </c>
      <c r="E2" t="s">
        <v>528</v>
      </c>
    </row>
    <row r="3" spans="1:5" ht="30" x14ac:dyDescent="0.4">
      <c r="A3" s="30" t="s">
        <v>7</v>
      </c>
      <c r="B3" s="16" t="s">
        <v>529</v>
      </c>
      <c r="C3" s="31" t="s">
        <v>530</v>
      </c>
      <c r="D3" s="32" t="s">
        <v>531</v>
      </c>
      <c r="E3" t="s">
        <v>528</v>
      </c>
    </row>
    <row r="4" spans="1:5" ht="30" x14ac:dyDescent="0.4">
      <c r="A4" s="30" t="s">
        <v>9</v>
      </c>
      <c r="B4" s="16" t="s">
        <v>532</v>
      </c>
      <c r="C4" s="31" t="s">
        <v>533</v>
      </c>
      <c r="D4" s="32" t="s">
        <v>534</v>
      </c>
      <c r="E4" t="s">
        <v>528</v>
      </c>
    </row>
    <row r="5" spans="1:5" ht="30" x14ac:dyDescent="0.4">
      <c r="A5" s="30" t="s">
        <v>11</v>
      </c>
      <c r="B5" s="16" t="s">
        <v>535</v>
      </c>
      <c r="C5" s="31" t="s">
        <v>536</v>
      </c>
      <c r="D5" s="32" t="s">
        <v>537</v>
      </c>
      <c r="E5" t="s">
        <v>528</v>
      </c>
    </row>
    <row r="6" spans="1:5" ht="30" x14ac:dyDescent="0.4">
      <c r="A6" s="30" t="s">
        <v>13</v>
      </c>
      <c r="B6" s="16" t="s">
        <v>538</v>
      </c>
      <c r="C6" s="33" t="s">
        <v>539</v>
      </c>
      <c r="D6" s="32" t="s">
        <v>540</v>
      </c>
      <c r="E6" t="s">
        <v>528</v>
      </c>
    </row>
    <row r="7" spans="1:5" ht="30" x14ac:dyDescent="0.4">
      <c r="A7" s="30" t="s">
        <v>16</v>
      </c>
      <c r="B7" s="16" t="s">
        <v>541</v>
      </c>
      <c r="C7" s="31" t="s">
        <v>542</v>
      </c>
      <c r="D7" s="32" t="s">
        <v>543</v>
      </c>
      <c r="E7" t="s">
        <v>528</v>
      </c>
    </row>
    <row r="8" spans="1:5" ht="30" x14ac:dyDescent="0.4">
      <c r="A8" s="30" t="s">
        <v>19</v>
      </c>
      <c r="B8" s="34" t="s">
        <v>544</v>
      </c>
      <c r="C8" s="31" t="s">
        <v>545</v>
      </c>
      <c r="D8" s="32" t="s">
        <v>546</v>
      </c>
    </row>
    <row r="9" spans="1:5" ht="30" x14ac:dyDescent="0.4">
      <c r="A9" s="30" t="s">
        <v>22</v>
      </c>
      <c r="B9" s="16" t="s">
        <v>547</v>
      </c>
      <c r="C9" s="31" t="s">
        <v>548</v>
      </c>
      <c r="D9" s="32" t="s">
        <v>549</v>
      </c>
    </row>
    <row r="10" spans="1:5" ht="30" x14ac:dyDescent="0.4">
      <c r="A10" s="30" t="s">
        <v>25</v>
      </c>
      <c r="B10" s="16" t="s">
        <v>550</v>
      </c>
      <c r="C10" s="31" t="s">
        <v>551</v>
      </c>
      <c r="D10" s="32" t="s">
        <v>552</v>
      </c>
      <c r="E10" t="s">
        <v>528</v>
      </c>
    </row>
    <row r="11" spans="1:5" ht="30" x14ac:dyDescent="0.4">
      <c r="A11" s="30" t="s">
        <v>28</v>
      </c>
      <c r="B11" s="16" t="s">
        <v>268</v>
      </c>
      <c r="C11" s="31" t="s">
        <v>553</v>
      </c>
      <c r="D11" s="32" t="s">
        <v>554</v>
      </c>
      <c r="E11" t="s">
        <v>528</v>
      </c>
    </row>
    <row r="12" spans="1:5" ht="30" x14ac:dyDescent="0.4">
      <c r="A12" s="30" t="s">
        <v>31</v>
      </c>
      <c r="B12" s="16" t="s">
        <v>555</v>
      </c>
      <c r="C12" s="31" t="s">
        <v>556</v>
      </c>
      <c r="D12" s="32" t="s">
        <v>557</v>
      </c>
    </row>
    <row r="13" spans="1:5" ht="30" x14ac:dyDescent="0.4">
      <c r="A13" s="30" t="s">
        <v>34</v>
      </c>
      <c r="B13" s="16" t="s">
        <v>558</v>
      </c>
      <c r="C13" s="31" t="s">
        <v>559</v>
      </c>
      <c r="D13" s="32" t="s">
        <v>560</v>
      </c>
    </row>
    <row r="14" spans="1:5" ht="30" hidden="1" x14ac:dyDescent="0.4">
      <c r="A14" s="30" t="s">
        <v>37</v>
      </c>
      <c r="B14" s="16"/>
      <c r="C14" s="31"/>
      <c r="D14" s="32"/>
    </row>
    <row r="15" spans="1:5" ht="30" x14ac:dyDescent="0.4">
      <c r="A15" s="30" t="s">
        <v>39</v>
      </c>
      <c r="B15" s="16" t="s">
        <v>561</v>
      </c>
      <c r="C15" s="31" t="s">
        <v>562</v>
      </c>
      <c r="D15" s="32" t="s">
        <v>563</v>
      </c>
      <c r="E15" t="s">
        <v>528</v>
      </c>
    </row>
    <row r="16" spans="1:5" ht="30" x14ac:dyDescent="0.4">
      <c r="A16" s="30" t="s">
        <v>42</v>
      </c>
      <c r="B16" s="16" t="s">
        <v>564</v>
      </c>
      <c r="C16" s="31" t="s">
        <v>565</v>
      </c>
      <c r="D16" s="35" t="s">
        <v>566</v>
      </c>
      <c r="E16" t="s">
        <v>528</v>
      </c>
    </row>
    <row r="17" spans="1:5" ht="30" x14ac:dyDescent="0.4">
      <c r="A17" s="30" t="s">
        <v>45</v>
      </c>
      <c r="B17" s="16" t="s">
        <v>567</v>
      </c>
      <c r="C17" s="31" t="s">
        <v>568</v>
      </c>
      <c r="D17" s="32" t="s">
        <v>569</v>
      </c>
      <c r="E17" t="s">
        <v>528</v>
      </c>
    </row>
    <row r="18" spans="1:5" ht="30" x14ac:dyDescent="0.4">
      <c r="A18" s="30" t="s">
        <v>48</v>
      </c>
      <c r="B18" s="16" t="s">
        <v>570</v>
      </c>
      <c r="C18" s="31" t="s">
        <v>571</v>
      </c>
      <c r="D18" s="32" t="s">
        <v>572</v>
      </c>
      <c r="E18" t="s">
        <v>573</v>
      </c>
    </row>
    <row r="19" spans="1:5" ht="30" x14ac:dyDescent="0.4">
      <c r="A19" s="30" t="s">
        <v>51</v>
      </c>
      <c r="B19" s="16" t="s">
        <v>574</v>
      </c>
      <c r="C19" s="31" t="s">
        <v>575</v>
      </c>
      <c r="D19" s="32" t="s">
        <v>576</v>
      </c>
      <c r="E19" t="s">
        <v>573</v>
      </c>
    </row>
    <row r="20" spans="1:5" ht="30" x14ac:dyDescent="0.4">
      <c r="A20" s="30" t="s">
        <v>54</v>
      </c>
      <c r="B20" s="16" t="s">
        <v>577</v>
      </c>
      <c r="C20" s="35" t="s">
        <v>578</v>
      </c>
      <c r="D20" s="36" t="s">
        <v>579</v>
      </c>
      <c r="E20" t="s">
        <v>580</v>
      </c>
    </row>
    <row r="21" spans="1:5" ht="30" x14ac:dyDescent="0.4">
      <c r="A21" s="30" t="s">
        <v>56</v>
      </c>
      <c r="B21" s="16" t="s">
        <v>581</v>
      </c>
      <c r="C21" s="35" t="s">
        <v>582</v>
      </c>
      <c r="D21" s="36" t="s">
        <v>583</v>
      </c>
      <c r="E21" t="s">
        <v>580</v>
      </c>
    </row>
    <row r="22" spans="1:5" ht="30" x14ac:dyDescent="0.4">
      <c r="A22" s="30" t="s">
        <v>59</v>
      </c>
      <c r="B22" s="34" t="s">
        <v>584</v>
      </c>
      <c r="C22" s="33" t="s">
        <v>585</v>
      </c>
      <c r="D22" s="36" t="s">
        <v>586</v>
      </c>
    </row>
    <row r="23" spans="1:5" ht="30" hidden="1" x14ac:dyDescent="0.4">
      <c r="A23" s="30" t="s">
        <v>62</v>
      </c>
      <c r="B23" s="37"/>
      <c r="C23" s="38"/>
      <c r="D23" s="39"/>
    </row>
    <row r="24" spans="1:5" ht="30" hidden="1" x14ac:dyDescent="0.4">
      <c r="A24" s="30" t="s">
        <v>65</v>
      </c>
      <c r="B24" s="40"/>
      <c r="C24" s="41"/>
      <c r="D24" s="42"/>
    </row>
    <row r="25" spans="1:5" ht="30" hidden="1" x14ac:dyDescent="0.4">
      <c r="A25" s="30" t="s">
        <v>68</v>
      </c>
      <c r="B25" s="14"/>
      <c r="C25" s="41"/>
      <c r="D25" s="42"/>
    </row>
    <row r="26" spans="1:5" ht="30" hidden="1" x14ac:dyDescent="0.4">
      <c r="A26" s="30" t="s">
        <v>71</v>
      </c>
      <c r="B26" s="16"/>
      <c r="C26" s="35"/>
      <c r="D26" s="39"/>
    </row>
    <row r="27" spans="1:5" ht="30" x14ac:dyDescent="0.4">
      <c r="A27" s="30" t="s">
        <v>74</v>
      </c>
      <c r="B27" s="16" t="s">
        <v>587</v>
      </c>
      <c r="C27" s="35" t="s">
        <v>588</v>
      </c>
      <c r="D27" s="39" t="s">
        <v>589</v>
      </c>
      <c r="E27" t="s">
        <v>528</v>
      </c>
    </row>
    <row r="28" spans="1:5" ht="30" x14ac:dyDescent="0.4">
      <c r="A28" s="30" t="s">
        <v>77</v>
      </c>
      <c r="B28" s="16" t="s">
        <v>587</v>
      </c>
      <c r="C28" s="35" t="s">
        <v>590</v>
      </c>
      <c r="D28" s="39" t="s">
        <v>591</v>
      </c>
      <c r="E28" s="16" t="s">
        <v>592</v>
      </c>
    </row>
    <row r="29" spans="1:5" ht="30" x14ac:dyDescent="0.4">
      <c r="A29" s="30" t="s">
        <v>80</v>
      </c>
      <c r="B29" s="43" t="s">
        <v>593</v>
      </c>
      <c r="C29" s="38" t="s">
        <v>594</v>
      </c>
      <c r="D29" s="44" t="s">
        <v>595</v>
      </c>
    </row>
    <row r="30" spans="1:5" ht="30" x14ac:dyDescent="0.4">
      <c r="A30" s="30" t="s">
        <v>83</v>
      </c>
      <c r="B30" s="43" t="s">
        <v>596</v>
      </c>
      <c r="C30" s="38" t="s">
        <v>597</v>
      </c>
      <c r="D30" s="44" t="s">
        <v>598</v>
      </c>
      <c r="E30" t="s">
        <v>528</v>
      </c>
    </row>
    <row r="31" spans="1:5" ht="30" x14ac:dyDescent="0.4">
      <c r="A31" s="30" t="s">
        <v>86</v>
      </c>
      <c r="B31" s="43" t="s">
        <v>599</v>
      </c>
      <c r="C31" s="38" t="s">
        <v>600</v>
      </c>
      <c r="D31" s="44" t="s">
        <v>601</v>
      </c>
    </row>
    <row r="32" spans="1:5" ht="30" x14ac:dyDescent="0.4">
      <c r="A32" s="30" t="s">
        <v>89</v>
      </c>
      <c r="B32" s="43" t="s">
        <v>602</v>
      </c>
      <c r="C32" s="38" t="s">
        <v>603</v>
      </c>
      <c r="D32" s="44" t="s">
        <v>604</v>
      </c>
    </row>
    <row r="33" spans="1:5" ht="30" x14ac:dyDescent="0.4">
      <c r="A33" s="30" t="s">
        <v>92</v>
      </c>
      <c r="B33" s="43" t="s">
        <v>605</v>
      </c>
      <c r="C33" s="38" t="s">
        <v>606</v>
      </c>
      <c r="D33" s="44" t="s">
        <v>607</v>
      </c>
    </row>
    <row r="34" spans="1:5" ht="30" x14ac:dyDescent="0.4">
      <c r="A34" s="30" t="s">
        <v>95</v>
      </c>
      <c r="B34" s="43" t="s">
        <v>608</v>
      </c>
      <c r="C34" s="38" t="s">
        <v>609</v>
      </c>
      <c r="D34" s="44" t="s">
        <v>610</v>
      </c>
    </row>
    <row r="35" spans="1:5" ht="30" x14ac:dyDescent="0.4">
      <c r="A35" s="30" t="s">
        <v>97</v>
      </c>
      <c r="B35" s="43" t="s">
        <v>611</v>
      </c>
      <c r="C35" s="38" t="s">
        <v>612</v>
      </c>
      <c r="D35" s="44" t="s">
        <v>613</v>
      </c>
    </row>
    <row r="36" spans="1:5" ht="30" x14ac:dyDescent="0.4">
      <c r="A36" s="30" t="s">
        <v>100</v>
      </c>
      <c r="B36" s="43" t="s">
        <v>614</v>
      </c>
      <c r="C36" s="38" t="s">
        <v>615</v>
      </c>
      <c r="D36" s="44" t="s">
        <v>616</v>
      </c>
    </row>
    <row r="37" spans="1:5" ht="30" x14ac:dyDescent="0.4">
      <c r="A37" s="30" t="s">
        <v>103</v>
      </c>
      <c r="B37" s="43" t="s">
        <v>617</v>
      </c>
      <c r="C37" s="38" t="s">
        <v>618</v>
      </c>
      <c r="D37" s="44" t="s">
        <v>619</v>
      </c>
    </row>
    <row r="38" spans="1:5" ht="30" x14ac:dyDescent="0.4">
      <c r="A38" s="30" t="s">
        <v>106</v>
      </c>
      <c r="B38" s="43" t="s">
        <v>620</v>
      </c>
      <c r="C38" s="38" t="s">
        <v>621</v>
      </c>
      <c r="D38" s="44" t="s">
        <v>622</v>
      </c>
    </row>
    <row r="39" spans="1:5" ht="30" x14ac:dyDescent="0.4">
      <c r="A39" s="30" t="s">
        <v>109</v>
      </c>
      <c r="B39" s="43" t="s">
        <v>623</v>
      </c>
      <c r="C39" s="39" t="s">
        <v>624</v>
      </c>
      <c r="D39" s="44" t="s">
        <v>625</v>
      </c>
    </row>
    <row r="40" spans="1:5" ht="30" x14ac:dyDescent="0.4">
      <c r="A40" s="30" t="s">
        <v>112</v>
      </c>
      <c r="B40" s="45" t="s">
        <v>626</v>
      </c>
      <c r="C40" s="46" t="s">
        <v>627</v>
      </c>
      <c r="D40" s="44" t="s">
        <v>628</v>
      </c>
    </row>
    <row r="41" spans="1:5" ht="30" x14ac:dyDescent="0.4">
      <c r="A41" s="30" t="s">
        <v>115</v>
      </c>
      <c r="B41" s="43" t="s">
        <v>629</v>
      </c>
      <c r="C41" s="38" t="s">
        <v>630</v>
      </c>
      <c r="D41" s="44" t="s">
        <v>631</v>
      </c>
    </row>
    <row r="42" spans="1:5" ht="30" x14ac:dyDescent="0.4">
      <c r="A42" s="30" t="s">
        <v>117</v>
      </c>
      <c r="B42" s="43" t="s">
        <v>632</v>
      </c>
      <c r="C42" s="38" t="s">
        <v>633</v>
      </c>
      <c r="D42" s="44"/>
      <c r="E42" t="s">
        <v>634</v>
      </c>
    </row>
    <row r="43" spans="1:5" ht="30" x14ac:dyDescent="0.4">
      <c r="A43" s="30" t="s">
        <v>120</v>
      </c>
      <c r="B43" s="43" t="s">
        <v>635</v>
      </c>
      <c r="C43" s="38" t="s">
        <v>636</v>
      </c>
      <c r="D43" s="44"/>
    </row>
    <row r="44" spans="1:5" ht="30" x14ac:dyDescent="0.4">
      <c r="A44" s="30" t="s">
        <v>123</v>
      </c>
      <c r="B44" s="43" t="s">
        <v>637</v>
      </c>
      <c r="C44" s="38" t="s">
        <v>638</v>
      </c>
      <c r="D44" s="44"/>
    </row>
    <row r="45" spans="1:5" ht="30" x14ac:dyDescent="0.4">
      <c r="A45" s="30" t="s">
        <v>126</v>
      </c>
      <c r="B45" s="43" t="s">
        <v>639</v>
      </c>
      <c r="C45" s="38" t="s">
        <v>640</v>
      </c>
      <c r="D45" s="44"/>
    </row>
    <row r="46" spans="1:5" ht="30" x14ac:dyDescent="0.4">
      <c r="A46" s="30" t="s">
        <v>129</v>
      </c>
      <c r="B46" s="43" t="s">
        <v>641</v>
      </c>
      <c r="C46" s="38" t="s">
        <v>642</v>
      </c>
      <c r="D46" s="44"/>
    </row>
    <row r="47" spans="1:5" ht="30" x14ac:dyDescent="0.4">
      <c r="A47" s="30" t="s">
        <v>132</v>
      </c>
      <c r="B47" s="43" t="s">
        <v>643</v>
      </c>
      <c r="C47" s="38" t="s">
        <v>644</v>
      </c>
      <c r="D47" s="44"/>
    </row>
    <row r="48" spans="1:5" ht="30" x14ac:dyDescent="0.4">
      <c r="A48" s="30" t="s">
        <v>135</v>
      </c>
      <c r="B48" s="43" t="s">
        <v>645</v>
      </c>
      <c r="C48" s="38" t="s">
        <v>646</v>
      </c>
      <c r="D48" s="44"/>
    </row>
    <row r="49" spans="1:5" ht="30" x14ac:dyDescent="0.4">
      <c r="A49" s="30" t="s">
        <v>138</v>
      </c>
      <c r="B49" s="43" t="s">
        <v>647</v>
      </c>
      <c r="C49" s="38" t="s">
        <v>648</v>
      </c>
      <c r="D49" s="44"/>
    </row>
    <row r="50" spans="1:5" ht="30" x14ac:dyDescent="0.4">
      <c r="A50" s="30" t="s">
        <v>141</v>
      </c>
      <c r="B50" s="43" t="s">
        <v>649</v>
      </c>
      <c r="C50" s="38" t="s">
        <v>650</v>
      </c>
      <c r="D50" s="44"/>
    </row>
    <row r="51" spans="1:5" ht="30" x14ac:dyDescent="0.4">
      <c r="A51" s="30" t="s">
        <v>143</v>
      </c>
      <c r="B51" s="43" t="s">
        <v>651</v>
      </c>
      <c r="C51" s="38" t="s">
        <v>652</v>
      </c>
      <c r="D51" s="44"/>
    </row>
    <row r="52" spans="1:5" ht="30" x14ac:dyDescent="0.4">
      <c r="A52" s="30" t="s">
        <v>145</v>
      </c>
      <c r="B52" s="43" t="s">
        <v>653</v>
      </c>
      <c r="C52" s="38" t="s">
        <v>654</v>
      </c>
      <c r="D52" s="44"/>
    </row>
    <row r="53" spans="1:5" ht="30" x14ac:dyDescent="0.4">
      <c r="A53" s="30" t="s">
        <v>147</v>
      </c>
      <c r="B53" s="43" t="s">
        <v>655</v>
      </c>
      <c r="C53" s="38" t="s">
        <v>656</v>
      </c>
      <c r="D53" s="44"/>
    </row>
    <row r="54" spans="1:5" ht="30" x14ac:dyDescent="0.4">
      <c r="A54" s="30" t="s">
        <v>150</v>
      </c>
      <c r="B54" s="43" t="s">
        <v>657</v>
      </c>
      <c r="C54" s="38" t="s">
        <v>658</v>
      </c>
      <c r="D54" s="44"/>
    </row>
    <row r="55" spans="1:5" ht="30" x14ac:dyDescent="0.4">
      <c r="A55" s="30" t="s">
        <v>153</v>
      </c>
      <c r="B55" s="37" t="s">
        <v>659</v>
      </c>
      <c r="C55" s="38" t="s">
        <v>660</v>
      </c>
      <c r="D55" s="47" t="s">
        <v>661</v>
      </c>
      <c r="E55" t="s">
        <v>662</v>
      </c>
    </row>
    <row r="56" spans="1:5" ht="30" x14ac:dyDescent="0.4">
      <c r="A56" s="30" t="s">
        <v>156</v>
      </c>
      <c r="B56" s="43" t="s">
        <v>663</v>
      </c>
      <c r="C56" s="38" t="s">
        <v>664</v>
      </c>
      <c r="D56" s="44"/>
    </row>
    <row r="57" spans="1:5" ht="30" x14ac:dyDescent="0.4">
      <c r="A57" s="30" t="s">
        <v>159</v>
      </c>
      <c r="B57" s="43" t="s">
        <v>665</v>
      </c>
      <c r="C57" s="38" t="s">
        <v>666</v>
      </c>
      <c r="D57" s="44"/>
    </row>
    <row r="58" spans="1:5" ht="30" x14ac:dyDescent="0.4">
      <c r="A58" s="30" t="s">
        <v>162</v>
      </c>
      <c r="B58" s="43" t="s">
        <v>667</v>
      </c>
      <c r="C58" s="38" t="s">
        <v>668</v>
      </c>
      <c r="D58" s="44"/>
    </row>
    <row r="59" spans="1:5" ht="30" x14ac:dyDescent="0.4">
      <c r="A59" s="30" t="s">
        <v>164</v>
      </c>
      <c r="B59" s="43" t="s">
        <v>669</v>
      </c>
      <c r="C59" s="38" t="s">
        <v>670</v>
      </c>
      <c r="D59" s="44"/>
    </row>
    <row r="60" spans="1:5" ht="30" x14ac:dyDescent="0.4">
      <c r="A60" s="30" t="s">
        <v>167</v>
      </c>
      <c r="B60" s="16" t="s">
        <v>671</v>
      </c>
      <c r="C60" s="35" t="s">
        <v>672</v>
      </c>
      <c r="D60" s="39" t="s">
        <v>673</v>
      </c>
      <c r="E60" t="s">
        <v>674</v>
      </c>
    </row>
    <row r="61" spans="1:5" ht="30" x14ac:dyDescent="0.4">
      <c r="A61" s="30" t="s">
        <v>171</v>
      </c>
      <c r="B61" s="43" t="s">
        <v>675</v>
      </c>
      <c r="C61" s="38" t="s">
        <v>676</v>
      </c>
      <c r="D61" s="44"/>
    </row>
    <row r="62" spans="1:5" ht="30" x14ac:dyDescent="0.4">
      <c r="A62" s="30" t="s">
        <v>174</v>
      </c>
      <c r="B62" s="43" t="s">
        <v>677</v>
      </c>
      <c r="C62" s="38" t="s">
        <v>678</v>
      </c>
      <c r="D62" s="44"/>
    </row>
    <row r="63" spans="1:5" ht="30" x14ac:dyDescent="0.4">
      <c r="A63" s="30" t="s">
        <v>177</v>
      </c>
      <c r="B63" s="43" t="s">
        <v>679</v>
      </c>
      <c r="C63" s="38" t="s">
        <v>680</v>
      </c>
      <c r="D63" s="44"/>
    </row>
    <row r="64" spans="1:5" ht="30" x14ac:dyDescent="0.4">
      <c r="A64" s="30" t="s">
        <v>179</v>
      </c>
      <c r="B64" s="37" t="s">
        <v>681</v>
      </c>
      <c r="C64" s="38" t="s">
        <v>682</v>
      </c>
      <c r="D64" s="47" t="s">
        <v>683</v>
      </c>
      <c r="E64" t="s">
        <v>528</v>
      </c>
    </row>
    <row r="65" spans="1:6" ht="30" x14ac:dyDescent="0.4">
      <c r="A65" s="30" t="s">
        <v>182</v>
      </c>
      <c r="B65" s="43" t="s">
        <v>684</v>
      </c>
      <c r="C65" s="38" t="s">
        <v>685</v>
      </c>
      <c r="D65" s="44"/>
    </row>
    <row r="66" spans="1:6" ht="30" x14ac:dyDescent="0.4">
      <c r="A66" s="30" t="s">
        <v>185</v>
      </c>
      <c r="B66" s="43" t="s">
        <v>686</v>
      </c>
      <c r="C66" s="38" t="s">
        <v>687</v>
      </c>
      <c r="D66" s="44"/>
    </row>
    <row r="67" spans="1:6" ht="30" x14ac:dyDescent="0.4">
      <c r="A67" s="30" t="s">
        <v>188</v>
      </c>
      <c r="B67" s="43" t="s">
        <v>688</v>
      </c>
      <c r="C67" s="38" t="s">
        <v>689</v>
      </c>
      <c r="D67" s="44"/>
    </row>
    <row r="68" spans="1:6" ht="30" x14ac:dyDescent="0.4">
      <c r="A68" s="30" t="s">
        <v>191</v>
      </c>
      <c r="B68" s="43" t="s">
        <v>690</v>
      </c>
      <c r="C68" s="38" t="s">
        <v>691</v>
      </c>
      <c r="D68" s="44"/>
    </row>
    <row r="69" spans="1:6" ht="30" x14ac:dyDescent="0.4">
      <c r="A69" s="30" t="s">
        <v>194</v>
      </c>
      <c r="B69" s="43" t="s">
        <v>692</v>
      </c>
      <c r="C69" s="38" t="s">
        <v>693</v>
      </c>
      <c r="D69" s="44"/>
    </row>
    <row r="70" spans="1:6" ht="30" x14ac:dyDescent="0.4">
      <c r="A70" s="30" t="s">
        <v>197</v>
      </c>
      <c r="B70" s="43" t="s">
        <v>694</v>
      </c>
      <c r="C70" s="38" t="s">
        <v>695</v>
      </c>
      <c r="D70" s="44"/>
    </row>
    <row r="71" spans="1:6" ht="30" x14ac:dyDescent="0.4">
      <c r="A71" s="30" t="s">
        <v>200</v>
      </c>
      <c r="B71" s="43" t="s">
        <v>696</v>
      </c>
      <c r="C71" s="38" t="s">
        <v>697</v>
      </c>
      <c r="D71" s="44"/>
    </row>
    <row r="72" spans="1:6" ht="30" x14ac:dyDescent="0.4">
      <c r="A72" s="30" t="s">
        <v>203</v>
      </c>
      <c r="B72" s="43" t="s">
        <v>698</v>
      </c>
      <c r="C72" s="38" t="s">
        <v>699</v>
      </c>
      <c r="D72" s="44"/>
    </row>
    <row r="73" spans="1:6" ht="30" x14ac:dyDescent="0.4">
      <c r="A73" s="30" t="s">
        <v>206</v>
      </c>
      <c r="B73" s="43" t="s">
        <v>700</v>
      </c>
      <c r="C73" s="38" t="s">
        <v>701</v>
      </c>
      <c r="D73" s="44"/>
    </row>
    <row r="74" spans="1:6" ht="30" x14ac:dyDescent="0.4">
      <c r="A74" s="30" t="s">
        <v>209</v>
      </c>
      <c r="B74" s="43" t="s">
        <v>702</v>
      </c>
      <c r="C74" s="38" t="s">
        <v>703</v>
      </c>
      <c r="D74" s="44"/>
    </row>
    <row r="75" spans="1:6" ht="30" x14ac:dyDescent="0.4">
      <c r="A75" s="30" t="s">
        <v>212</v>
      </c>
      <c r="B75" s="43" t="s">
        <v>704</v>
      </c>
      <c r="C75" s="38" t="s">
        <v>705</v>
      </c>
      <c r="D75" s="44"/>
    </row>
    <row r="76" spans="1:6" ht="30" x14ac:dyDescent="0.4">
      <c r="A76" s="30" t="s">
        <v>215</v>
      </c>
      <c r="B76" s="43" t="s">
        <v>706</v>
      </c>
      <c r="C76" s="38" t="s">
        <v>707</v>
      </c>
      <c r="D76" s="44"/>
    </row>
    <row r="77" spans="1:6" ht="30" x14ac:dyDescent="0.4">
      <c r="A77" s="30" t="s">
        <v>218</v>
      </c>
      <c r="B77" s="43" t="s">
        <v>708</v>
      </c>
      <c r="C77" s="38" t="s">
        <v>709</v>
      </c>
      <c r="D77" s="44"/>
    </row>
    <row r="78" spans="1:6" ht="30" x14ac:dyDescent="0.4">
      <c r="A78" s="30" t="s">
        <v>221</v>
      </c>
      <c r="B78" s="43" t="s">
        <v>710</v>
      </c>
      <c r="C78" s="38" t="s">
        <v>711</v>
      </c>
      <c r="D78" s="44"/>
    </row>
    <row r="79" spans="1:6" ht="30" x14ac:dyDescent="0.4">
      <c r="A79" s="30" t="s">
        <v>224</v>
      </c>
      <c r="B79" s="43" t="s">
        <v>712</v>
      </c>
      <c r="C79" s="38" t="s">
        <v>630</v>
      </c>
      <c r="D79" s="44" t="s">
        <v>631</v>
      </c>
    </row>
    <row r="80" spans="1:6" ht="30" x14ac:dyDescent="0.4">
      <c r="A80" s="30" t="s">
        <v>227</v>
      </c>
      <c r="B80" s="43" t="s">
        <v>713</v>
      </c>
      <c r="C80" s="38" t="s">
        <v>714</v>
      </c>
      <c r="D80" s="44" t="s">
        <v>715</v>
      </c>
      <c r="F80" s="48"/>
    </row>
    <row r="81" spans="1:6" ht="30" x14ac:dyDescent="0.4">
      <c r="A81" s="30" t="s">
        <v>230</v>
      </c>
      <c r="B81" s="43" t="s">
        <v>716</v>
      </c>
      <c r="C81" s="38" t="s">
        <v>717</v>
      </c>
      <c r="D81" s="44" t="s">
        <v>718</v>
      </c>
      <c r="E81" s="49"/>
      <c r="F81" s="48"/>
    </row>
    <row r="82" spans="1:6" ht="30" x14ac:dyDescent="0.4">
      <c r="A82" s="30" t="s">
        <v>233</v>
      </c>
      <c r="B82" s="45" t="s">
        <v>719</v>
      </c>
      <c r="C82" s="46" t="s">
        <v>720</v>
      </c>
      <c r="D82" s="44" t="s">
        <v>721</v>
      </c>
      <c r="E82" s="50"/>
      <c r="F82" s="51"/>
    </row>
    <row r="83" spans="1:6" ht="30" x14ac:dyDescent="0.4">
      <c r="A83" s="30" t="s">
        <v>236</v>
      </c>
      <c r="B83" s="43" t="s">
        <v>722</v>
      </c>
      <c r="C83" s="38" t="s">
        <v>723</v>
      </c>
      <c r="D83" s="44" t="s">
        <v>724</v>
      </c>
      <c r="E83" s="52"/>
      <c r="F83" s="53"/>
    </row>
    <row r="84" spans="1:6" ht="30" x14ac:dyDescent="0.4">
      <c r="A84" s="30" t="s">
        <v>239</v>
      </c>
      <c r="B84" s="43" t="s">
        <v>725</v>
      </c>
      <c r="C84" s="38" t="s">
        <v>726</v>
      </c>
      <c r="D84" s="44" t="s">
        <v>727</v>
      </c>
      <c r="E84" s="54"/>
      <c r="F84" s="54"/>
    </row>
    <row r="85" spans="1:6" ht="74.25" x14ac:dyDescent="0.4">
      <c r="A85" s="30" t="s">
        <v>242</v>
      </c>
      <c r="B85" s="43" t="s">
        <v>728</v>
      </c>
      <c r="C85" s="38" t="s">
        <v>729</v>
      </c>
      <c r="D85" s="44" t="s">
        <v>730</v>
      </c>
      <c r="E85" s="55" t="s">
        <v>731</v>
      </c>
      <c r="F85" s="54"/>
    </row>
    <row r="86" spans="1:6" ht="30" x14ac:dyDescent="0.4">
      <c r="A86" s="30" t="s">
        <v>245</v>
      </c>
      <c r="B86" s="43" t="s">
        <v>732</v>
      </c>
      <c r="C86" s="38" t="s">
        <v>733</v>
      </c>
      <c r="D86" s="44" t="s">
        <v>734</v>
      </c>
      <c r="E86" t="s">
        <v>735</v>
      </c>
    </row>
    <row r="87" spans="1:6" ht="30" x14ac:dyDescent="0.4">
      <c r="A87" s="30" t="s">
        <v>248</v>
      </c>
      <c r="B87" s="43" t="s">
        <v>736</v>
      </c>
      <c r="C87" s="38" t="s">
        <v>737</v>
      </c>
      <c r="D87" s="44" t="s">
        <v>738</v>
      </c>
    </row>
    <row r="88" spans="1:6" ht="30" x14ac:dyDescent="0.4">
      <c r="A88" s="30" t="s">
        <v>251</v>
      </c>
      <c r="B88" s="43" t="s">
        <v>739</v>
      </c>
      <c r="C88" s="38" t="s">
        <v>740</v>
      </c>
      <c r="D88" s="44" t="s">
        <v>741</v>
      </c>
      <c r="E88" s="54" t="s">
        <v>742</v>
      </c>
    </row>
    <row r="89" spans="1:6" ht="30" x14ac:dyDescent="0.4">
      <c r="A89" s="30" t="s">
        <v>254</v>
      </c>
      <c r="B89" s="43" t="s">
        <v>743</v>
      </c>
      <c r="C89" s="38" t="s">
        <v>744</v>
      </c>
      <c r="D89" s="44" t="s">
        <v>745</v>
      </c>
      <c r="E89" s="43"/>
      <c r="F89" s="54"/>
    </row>
    <row r="90" spans="1:6" ht="30" x14ac:dyDescent="0.4">
      <c r="A90" s="30" t="s">
        <v>257</v>
      </c>
      <c r="B90" s="43" t="s">
        <v>746</v>
      </c>
      <c r="C90" s="38" t="s">
        <v>747</v>
      </c>
      <c r="D90" s="44" t="s">
        <v>748</v>
      </c>
      <c r="E90" s="43"/>
      <c r="F90" s="43" t="s">
        <v>749</v>
      </c>
    </row>
    <row r="91" spans="1:6" ht="30" x14ac:dyDescent="0.4">
      <c r="A91" s="30" t="s">
        <v>260</v>
      </c>
      <c r="B91" s="43" t="s">
        <v>750</v>
      </c>
      <c r="C91" s="38" t="s">
        <v>751</v>
      </c>
      <c r="D91" s="44" t="s">
        <v>752</v>
      </c>
      <c r="E91" s="43"/>
      <c r="F91" s="54"/>
    </row>
    <row r="92" spans="1:6" ht="30" x14ac:dyDescent="0.4">
      <c r="A92" s="30" t="s">
        <v>263</v>
      </c>
      <c r="B92" s="43" t="s">
        <v>753</v>
      </c>
      <c r="C92" s="38" t="s">
        <v>754</v>
      </c>
      <c r="D92" s="44" t="s">
        <v>755</v>
      </c>
      <c r="E92" s="43"/>
      <c r="F92" s="56"/>
    </row>
    <row r="93" spans="1:6" ht="30" x14ac:dyDescent="0.4">
      <c r="A93" s="30" t="s">
        <v>266</v>
      </c>
      <c r="B93" s="43" t="s">
        <v>756</v>
      </c>
      <c r="C93" s="38" t="s">
        <v>757</v>
      </c>
      <c r="D93" s="44" t="s">
        <v>758</v>
      </c>
      <c r="E93" t="s">
        <v>759</v>
      </c>
    </row>
    <row r="94" spans="1:6" ht="30" x14ac:dyDescent="0.4">
      <c r="A94" s="30" t="s">
        <v>269</v>
      </c>
      <c r="B94" s="43" t="s">
        <v>760</v>
      </c>
      <c r="C94" s="38" t="s">
        <v>761</v>
      </c>
      <c r="D94" s="44" t="s">
        <v>762</v>
      </c>
    </row>
    <row r="95" spans="1:6" ht="30" x14ac:dyDescent="0.4">
      <c r="A95" s="30" t="s">
        <v>272</v>
      </c>
      <c r="B95" s="43" t="s">
        <v>756</v>
      </c>
      <c r="C95" s="38" t="s">
        <v>757</v>
      </c>
      <c r="D95" s="44" t="s">
        <v>758</v>
      </c>
      <c r="E95" s="57"/>
      <c r="F95" s="58" t="s">
        <v>763</v>
      </c>
    </row>
    <row r="96" spans="1:6" ht="30" x14ac:dyDescent="0.4">
      <c r="A96" s="30" t="s">
        <v>275</v>
      </c>
      <c r="B96" s="43" t="s">
        <v>764</v>
      </c>
      <c r="C96" s="38" t="s">
        <v>765</v>
      </c>
      <c r="D96" s="44" t="s">
        <v>766</v>
      </c>
      <c r="E96" s="57"/>
      <c r="F96" s="58" t="s">
        <v>767</v>
      </c>
    </row>
    <row r="97" spans="1:7" ht="30" x14ac:dyDescent="0.4">
      <c r="A97" s="30" t="s">
        <v>278</v>
      </c>
      <c r="B97" s="43" t="s">
        <v>768</v>
      </c>
      <c r="C97" s="38" t="s">
        <v>769</v>
      </c>
      <c r="D97" s="44" t="s">
        <v>770</v>
      </c>
      <c r="E97" s="57"/>
      <c r="F97" s="58" t="s">
        <v>771</v>
      </c>
    </row>
    <row r="98" spans="1:7" ht="30" x14ac:dyDescent="0.4">
      <c r="A98" s="30" t="s">
        <v>281</v>
      </c>
      <c r="B98" s="43" t="s">
        <v>772</v>
      </c>
      <c r="C98" s="38" t="s">
        <v>773</v>
      </c>
      <c r="D98" s="44" t="s">
        <v>774</v>
      </c>
      <c r="E98" s="57"/>
      <c r="F98" s="58" t="s">
        <v>775</v>
      </c>
      <c r="G98" s="59"/>
    </row>
    <row r="99" spans="1:7" ht="30" x14ac:dyDescent="0.4">
      <c r="A99" s="30" t="s">
        <v>284</v>
      </c>
      <c r="B99" s="43" t="s">
        <v>776</v>
      </c>
      <c r="C99" s="38" t="s">
        <v>777</v>
      </c>
      <c r="D99" s="44" t="s">
        <v>778</v>
      </c>
      <c r="E99" s="57"/>
      <c r="F99" s="58" t="s">
        <v>779</v>
      </c>
    </row>
    <row r="100" spans="1:7" ht="30" x14ac:dyDescent="0.4">
      <c r="A100" s="30" t="s">
        <v>287</v>
      </c>
      <c r="B100" s="43" t="s">
        <v>780</v>
      </c>
      <c r="C100" s="38" t="s">
        <v>781</v>
      </c>
      <c r="D100" s="44" t="s">
        <v>782</v>
      </c>
      <c r="E100" s="43"/>
      <c r="F100" s="54"/>
    </row>
    <row r="101" spans="1:7" ht="30" x14ac:dyDescent="0.4">
      <c r="A101" s="30" t="s">
        <v>290</v>
      </c>
      <c r="B101" s="43" t="s">
        <v>783</v>
      </c>
      <c r="C101" s="38" t="s">
        <v>784</v>
      </c>
      <c r="D101" s="44" t="s">
        <v>785</v>
      </c>
      <c r="E101" s="57"/>
      <c r="F101" s="58" t="s">
        <v>786</v>
      </c>
    </row>
    <row r="102" spans="1:7" ht="30" x14ac:dyDescent="0.4">
      <c r="A102" s="30" t="s">
        <v>293</v>
      </c>
      <c r="B102" s="45" t="s">
        <v>787</v>
      </c>
      <c r="C102" s="38" t="s">
        <v>788</v>
      </c>
      <c r="D102" s="44" t="s">
        <v>789</v>
      </c>
      <c r="F102" s="58" t="s">
        <v>790</v>
      </c>
    </row>
    <row r="103" spans="1:7" ht="30" x14ac:dyDescent="0.4">
      <c r="A103" s="30" t="s">
        <v>296</v>
      </c>
      <c r="B103" s="43" t="s">
        <v>791</v>
      </c>
      <c r="C103" s="38" t="s">
        <v>792</v>
      </c>
      <c r="D103" s="44" t="s">
        <v>793</v>
      </c>
      <c r="E103" s="43"/>
      <c r="F103" s="54" t="s">
        <v>794</v>
      </c>
    </row>
    <row r="104" spans="1:7" ht="30" x14ac:dyDescent="0.4">
      <c r="A104" s="30" t="s">
        <v>299</v>
      </c>
      <c r="B104" s="43" t="s">
        <v>795</v>
      </c>
      <c r="C104" s="38" t="s">
        <v>796</v>
      </c>
      <c r="D104" s="44" t="s">
        <v>797</v>
      </c>
      <c r="E104" s="57"/>
      <c r="F104" s="58" t="s">
        <v>798</v>
      </c>
      <c r="G104" s="59" t="s">
        <v>799</v>
      </c>
    </row>
    <row r="105" spans="1:7" ht="30" x14ac:dyDescent="0.4">
      <c r="A105" s="30" t="s">
        <v>302</v>
      </c>
      <c r="B105" s="43" t="s">
        <v>800</v>
      </c>
      <c r="C105" s="38" t="s">
        <v>801</v>
      </c>
      <c r="D105" s="44" t="s">
        <v>802</v>
      </c>
      <c r="E105" s="57"/>
      <c r="F105" s="58" t="s">
        <v>803</v>
      </c>
      <c r="G105" s="59"/>
    </row>
    <row r="106" spans="1:7" ht="56.25" x14ac:dyDescent="0.4">
      <c r="A106" s="30" t="s">
        <v>305</v>
      </c>
      <c r="B106" s="43" t="s">
        <v>804</v>
      </c>
      <c r="C106" s="38" t="s">
        <v>805</v>
      </c>
      <c r="D106" s="44" t="s">
        <v>806</v>
      </c>
      <c r="E106" s="57"/>
      <c r="F106" s="60" t="s">
        <v>807</v>
      </c>
      <c r="G106" s="61">
        <v>995</v>
      </c>
    </row>
    <row r="107" spans="1:7" ht="30" x14ac:dyDescent="0.4">
      <c r="A107" s="30" t="s">
        <v>308</v>
      </c>
      <c r="B107" s="43" t="s">
        <v>808</v>
      </c>
      <c r="C107" s="38" t="s">
        <v>809</v>
      </c>
      <c r="D107" s="44" t="s">
        <v>810</v>
      </c>
      <c r="E107" s="57"/>
      <c r="F107" s="58" t="s">
        <v>811</v>
      </c>
      <c r="G107" s="61">
        <v>1085</v>
      </c>
    </row>
    <row r="108" spans="1:7" ht="30" x14ac:dyDescent="0.4">
      <c r="A108" s="30" t="s">
        <v>311</v>
      </c>
      <c r="B108" s="43" t="s">
        <v>812</v>
      </c>
      <c r="C108" s="38" t="s">
        <v>813</v>
      </c>
      <c r="D108" s="44" t="s">
        <v>814</v>
      </c>
      <c r="E108" s="57"/>
      <c r="F108" s="58" t="s">
        <v>815</v>
      </c>
      <c r="G108" s="61">
        <v>1027</v>
      </c>
    </row>
    <row r="109" spans="1:7" ht="30" x14ac:dyDescent="0.4">
      <c r="A109" s="30" t="s">
        <v>313</v>
      </c>
      <c r="B109" s="43" t="s">
        <v>816</v>
      </c>
      <c r="C109" s="38" t="s">
        <v>817</v>
      </c>
      <c r="D109" s="44" t="s">
        <v>818</v>
      </c>
      <c r="E109" s="57"/>
      <c r="F109" s="58" t="s">
        <v>819</v>
      </c>
    </row>
    <row r="110" spans="1:7" ht="30" x14ac:dyDescent="0.4">
      <c r="A110" s="30" t="s">
        <v>315</v>
      </c>
      <c r="B110" s="43" t="s">
        <v>820</v>
      </c>
      <c r="C110" s="38" t="s">
        <v>821</v>
      </c>
      <c r="D110" s="44" t="s">
        <v>822</v>
      </c>
      <c r="E110" s="57"/>
      <c r="F110" s="62" t="s">
        <v>779</v>
      </c>
      <c r="G110" s="63" t="s">
        <v>823</v>
      </c>
    </row>
    <row r="111" spans="1:7" ht="30" x14ac:dyDescent="0.4">
      <c r="A111" s="30" t="s">
        <v>317</v>
      </c>
      <c r="B111" s="43" t="s">
        <v>824</v>
      </c>
      <c r="C111" s="38" t="s">
        <v>825</v>
      </c>
      <c r="D111" s="44" t="s">
        <v>826</v>
      </c>
      <c r="E111" s="57"/>
      <c r="F111" s="62" t="s">
        <v>786</v>
      </c>
      <c r="G111" s="64" t="s">
        <v>827</v>
      </c>
    </row>
    <row r="112" spans="1:7" ht="30" x14ac:dyDescent="0.4">
      <c r="A112" s="30" t="s">
        <v>320</v>
      </c>
      <c r="B112" s="43" t="s">
        <v>828</v>
      </c>
      <c r="C112" s="38" t="s">
        <v>829</v>
      </c>
      <c r="D112" s="44" t="s">
        <v>830</v>
      </c>
      <c r="E112" s="57"/>
      <c r="F112" s="62" t="s">
        <v>786</v>
      </c>
      <c r="G112" s="64" t="s">
        <v>827</v>
      </c>
    </row>
    <row r="113" spans="1:7" ht="30" x14ac:dyDescent="0.4">
      <c r="A113" s="30" t="s">
        <v>323</v>
      </c>
      <c r="B113" s="43" t="s">
        <v>831</v>
      </c>
      <c r="C113" s="38" t="s">
        <v>832</v>
      </c>
      <c r="D113" s="44" t="s">
        <v>833</v>
      </c>
      <c r="E113" s="57"/>
      <c r="F113" s="62" t="s">
        <v>786</v>
      </c>
      <c r="G113" s="64" t="s">
        <v>827</v>
      </c>
    </row>
    <row r="114" spans="1:7" ht="30" x14ac:dyDescent="0.4">
      <c r="A114" s="30" t="s">
        <v>326</v>
      </c>
      <c r="B114" s="43" t="s">
        <v>834</v>
      </c>
      <c r="C114" s="38" t="s">
        <v>835</v>
      </c>
      <c r="D114" s="44" t="s">
        <v>836</v>
      </c>
      <c r="E114" s="57"/>
      <c r="F114" s="62" t="s">
        <v>786</v>
      </c>
      <c r="G114" s="64" t="s">
        <v>827</v>
      </c>
    </row>
    <row r="115" spans="1:7" ht="30" x14ac:dyDescent="0.4">
      <c r="A115" s="30" t="s">
        <v>329</v>
      </c>
      <c r="B115" s="43" t="s">
        <v>837</v>
      </c>
      <c r="C115" s="38" t="s">
        <v>838</v>
      </c>
      <c r="D115" s="44" t="s">
        <v>839</v>
      </c>
      <c r="E115" s="57"/>
      <c r="F115" s="62" t="s">
        <v>786</v>
      </c>
      <c r="G115" s="64" t="s">
        <v>827</v>
      </c>
    </row>
    <row r="116" spans="1:7" ht="30" x14ac:dyDescent="0.4">
      <c r="A116" s="30" t="s">
        <v>332</v>
      </c>
      <c r="B116" s="43" t="s">
        <v>840</v>
      </c>
      <c r="C116" s="38" t="s">
        <v>841</v>
      </c>
      <c r="D116" s="44" t="s">
        <v>842</v>
      </c>
      <c r="E116" s="57"/>
      <c r="F116" s="58" t="s">
        <v>843</v>
      </c>
      <c r="G116" s="64"/>
    </row>
    <row r="117" spans="1:7" ht="30" x14ac:dyDescent="0.4">
      <c r="A117" s="30" t="s">
        <v>335</v>
      </c>
      <c r="B117" s="43" t="s">
        <v>844</v>
      </c>
      <c r="C117" s="38" t="s">
        <v>845</v>
      </c>
      <c r="D117" s="44" t="s">
        <v>846</v>
      </c>
      <c r="E117" s="57"/>
      <c r="F117" s="62" t="s">
        <v>786</v>
      </c>
      <c r="G117" s="64" t="s">
        <v>827</v>
      </c>
    </row>
    <row r="118" spans="1:7" ht="30" x14ac:dyDescent="0.4">
      <c r="A118" s="30" t="s">
        <v>338</v>
      </c>
      <c r="B118" s="43" t="s">
        <v>847</v>
      </c>
      <c r="C118" s="38" t="s">
        <v>848</v>
      </c>
      <c r="D118" s="44" t="s">
        <v>849</v>
      </c>
      <c r="E118" s="57"/>
      <c r="F118" s="62" t="s">
        <v>786</v>
      </c>
      <c r="G118" s="64" t="s">
        <v>827</v>
      </c>
    </row>
    <row r="119" spans="1:7" ht="30" x14ac:dyDescent="0.4">
      <c r="A119" s="30" t="s">
        <v>340</v>
      </c>
      <c r="B119" s="43" t="s">
        <v>850</v>
      </c>
      <c r="C119" s="38" t="s">
        <v>851</v>
      </c>
      <c r="D119" s="44" t="s">
        <v>852</v>
      </c>
      <c r="E119" s="57"/>
      <c r="F119" s="62" t="s">
        <v>786</v>
      </c>
      <c r="G119" s="64" t="s">
        <v>827</v>
      </c>
    </row>
    <row r="120" spans="1:7" ht="30" x14ac:dyDescent="0.4">
      <c r="A120" s="30" t="s">
        <v>343</v>
      </c>
      <c r="B120" s="43" t="s">
        <v>853</v>
      </c>
      <c r="C120" s="38" t="s">
        <v>854</v>
      </c>
      <c r="D120" s="44" t="s">
        <v>855</v>
      </c>
      <c r="E120" s="57"/>
      <c r="F120" s="62" t="s">
        <v>786</v>
      </c>
      <c r="G120" s="64" t="s">
        <v>827</v>
      </c>
    </row>
    <row r="121" spans="1:7" ht="30" x14ac:dyDescent="0.4">
      <c r="A121" s="30" t="s">
        <v>346</v>
      </c>
      <c r="B121" s="43" t="s">
        <v>856</v>
      </c>
      <c r="C121" s="38" t="s">
        <v>857</v>
      </c>
      <c r="D121" s="44" t="s">
        <v>858</v>
      </c>
      <c r="E121" s="57"/>
      <c r="F121" s="62" t="s">
        <v>786</v>
      </c>
      <c r="G121" s="64" t="s">
        <v>827</v>
      </c>
    </row>
    <row r="122" spans="1:7" ht="30" x14ac:dyDescent="0.4">
      <c r="A122" s="30" t="s">
        <v>349</v>
      </c>
      <c r="B122" s="43" t="s">
        <v>859</v>
      </c>
      <c r="C122" s="38" t="s">
        <v>860</v>
      </c>
      <c r="D122" s="44" t="s">
        <v>861</v>
      </c>
      <c r="E122" s="57"/>
      <c r="F122" s="62" t="s">
        <v>786</v>
      </c>
      <c r="G122" s="64" t="s">
        <v>827</v>
      </c>
    </row>
    <row r="123" spans="1:7" ht="30" x14ac:dyDescent="0.4">
      <c r="A123" s="30" t="s">
        <v>352</v>
      </c>
      <c r="B123" s="43" t="s">
        <v>862</v>
      </c>
      <c r="C123" s="38" t="s">
        <v>863</v>
      </c>
      <c r="D123" s="44" t="s">
        <v>864</v>
      </c>
      <c r="E123" s="57"/>
      <c r="F123" s="62" t="s">
        <v>779</v>
      </c>
      <c r="G123" s="65" t="s">
        <v>823</v>
      </c>
    </row>
    <row r="124" spans="1:7" ht="30" x14ac:dyDescent="0.4">
      <c r="A124" s="30" t="s">
        <v>355</v>
      </c>
      <c r="B124" s="43" t="s">
        <v>865</v>
      </c>
      <c r="C124" s="38" t="s">
        <v>866</v>
      </c>
      <c r="D124" s="44" t="s">
        <v>867</v>
      </c>
      <c r="E124" s="57"/>
      <c r="F124" s="62" t="s">
        <v>779</v>
      </c>
      <c r="G124" t="s">
        <v>868</v>
      </c>
    </row>
    <row r="125" spans="1:7" ht="30" x14ac:dyDescent="0.4">
      <c r="A125" s="30" t="s">
        <v>358</v>
      </c>
      <c r="B125" s="43" t="s">
        <v>869</v>
      </c>
      <c r="C125" s="38" t="s">
        <v>870</v>
      </c>
      <c r="D125" s="44" t="s">
        <v>871</v>
      </c>
      <c r="E125" s="57"/>
      <c r="F125" s="62" t="s">
        <v>779</v>
      </c>
      <c r="G125" s="65" t="s">
        <v>823</v>
      </c>
    </row>
    <row r="126" spans="1:7" ht="30" x14ac:dyDescent="0.4">
      <c r="A126" s="30" t="s">
        <v>361</v>
      </c>
      <c r="B126" s="43" t="s">
        <v>872</v>
      </c>
      <c r="C126" s="38" t="s">
        <v>873</v>
      </c>
      <c r="D126" s="44" t="s">
        <v>874</v>
      </c>
      <c r="E126" s="43" t="s">
        <v>875</v>
      </c>
      <c r="F126" s="54"/>
      <c r="G126" s="65">
        <v>1161</v>
      </c>
    </row>
    <row r="127" spans="1:7" ht="30" x14ac:dyDescent="0.4">
      <c r="A127" s="30" t="s">
        <v>364</v>
      </c>
      <c r="B127" s="43" t="s">
        <v>876</v>
      </c>
      <c r="C127" s="38" t="s">
        <v>877</v>
      </c>
      <c r="D127" s="44" t="s">
        <v>878</v>
      </c>
      <c r="E127" s="54" t="s">
        <v>879</v>
      </c>
      <c r="F127" s="54"/>
      <c r="G127" s="66"/>
    </row>
    <row r="128" spans="1:7" ht="30" x14ac:dyDescent="0.4">
      <c r="A128" s="30" t="s">
        <v>367</v>
      </c>
      <c r="B128" s="43" t="s">
        <v>880</v>
      </c>
      <c r="C128" s="38" t="s">
        <v>881</v>
      </c>
      <c r="D128" s="44" t="s">
        <v>882</v>
      </c>
      <c r="E128" s="43" t="s">
        <v>883</v>
      </c>
      <c r="F128" s="54" t="s">
        <v>884</v>
      </c>
      <c r="G128" s="67"/>
    </row>
    <row r="129" spans="1:7" ht="30" x14ac:dyDescent="0.4">
      <c r="A129" s="30" t="s">
        <v>370</v>
      </c>
      <c r="B129" s="43" t="s">
        <v>885</v>
      </c>
      <c r="C129" s="38" t="s">
        <v>886</v>
      </c>
      <c r="D129" s="44" t="s">
        <v>887</v>
      </c>
      <c r="E129" s="43" t="s">
        <v>888</v>
      </c>
      <c r="F129" s="54" t="s">
        <v>889</v>
      </c>
      <c r="G129" s="68"/>
    </row>
    <row r="130" spans="1:7" ht="30" x14ac:dyDescent="0.4">
      <c r="A130" s="30" t="s">
        <v>372</v>
      </c>
      <c r="B130" s="43" t="s">
        <v>890</v>
      </c>
      <c r="C130" s="38" t="s">
        <v>891</v>
      </c>
      <c r="D130" s="44" t="s">
        <v>892</v>
      </c>
      <c r="E130" s="43" t="s">
        <v>893</v>
      </c>
      <c r="F130" s="69" t="s">
        <v>779</v>
      </c>
      <c r="G130" s="68" t="s">
        <v>823</v>
      </c>
    </row>
    <row r="131" spans="1:7" ht="30" x14ac:dyDescent="0.4">
      <c r="A131" s="30" t="s">
        <v>375</v>
      </c>
      <c r="B131" s="43" t="s">
        <v>894</v>
      </c>
      <c r="C131" s="38" t="s">
        <v>895</v>
      </c>
      <c r="D131" s="44" t="s">
        <v>896</v>
      </c>
      <c r="E131" s="57" t="s">
        <v>897</v>
      </c>
      <c r="F131" s="62" t="s">
        <v>779</v>
      </c>
      <c r="G131" s="70" t="s">
        <v>898</v>
      </c>
    </row>
    <row r="132" spans="1:7" ht="30" x14ac:dyDescent="0.4">
      <c r="A132" s="30" t="s">
        <v>378</v>
      </c>
      <c r="B132" s="43" t="s">
        <v>899</v>
      </c>
      <c r="C132" s="38" t="s">
        <v>900</v>
      </c>
      <c r="D132" s="44" t="s">
        <v>901</v>
      </c>
      <c r="E132" s="57" t="s">
        <v>902</v>
      </c>
      <c r="F132" s="62" t="s">
        <v>779</v>
      </c>
      <c r="G132" s="65" t="s">
        <v>823</v>
      </c>
    </row>
    <row r="133" spans="1:7" ht="30" x14ac:dyDescent="0.4">
      <c r="A133" s="30" t="s">
        <v>382</v>
      </c>
      <c r="B133" s="43" t="s">
        <v>903</v>
      </c>
      <c r="C133" s="38" t="s">
        <v>904</v>
      </c>
      <c r="D133" s="44" t="s">
        <v>905</v>
      </c>
      <c r="E133" s="57" t="s">
        <v>906</v>
      </c>
      <c r="F133" s="62" t="s">
        <v>907</v>
      </c>
      <c r="G133" s="65" t="s">
        <v>908</v>
      </c>
    </row>
    <row r="134" spans="1:7" ht="30" x14ac:dyDescent="0.4">
      <c r="A134" s="30" t="s">
        <v>385</v>
      </c>
      <c r="B134" s="43" t="s">
        <v>909</v>
      </c>
      <c r="C134" s="38" t="s">
        <v>910</v>
      </c>
      <c r="D134" s="44" t="s">
        <v>911</v>
      </c>
      <c r="E134" s="57" t="s">
        <v>912</v>
      </c>
      <c r="F134" s="62" t="s">
        <v>779</v>
      </c>
      <c r="G134" s="65" t="s">
        <v>823</v>
      </c>
    </row>
    <row r="135" spans="1:7" ht="30" x14ac:dyDescent="0.4">
      <c r="A135" s="30" t="s">
        <v>388</v>
      </c>
      <c r="B135" s="43" t="s">
        <v>913</v>
      </c>
      <c r="C135" s="38" t="s">
        <v>914</v>
      </c>
      <c r="D135" s="44" t="s">
        <v>915</v>
      </c>
      <c r="E135" s="57" t="s">
        <v>916</v>
      </c>
      <c r="F135" s="71" t="s">
        <v>917</v>
      </c>
      <c r="G135" s="72" t="s">
        <v>918</v>
      </c>
    </row>
    <row r="136" spans="1:7" ht="30" x14ac:dyDescent="0.4">
      <c r="A136" s="30" t="s">
        <v>391</v>
      </c>
      <c r="B136" s="43" t="s">
        <v>919</v>
      </c>
      <c r="C136" s="38" t="s">
        <v>920</v>
      </c>
      <c r="D136" s="44" t="s">
        <v>921</v>
      </c>
      <c r="E136" s="43" t="s">
        <v>922</v>
      </c>
      <c r="F136" s="73" t="s">
        <v>779</v>
      </c>
      <c r="G136" s="74" t="s">
        <v>923</v>
      </c>
    </row>
    <row r="137" spans="1:7" ht="30" x14ac:dyDescent="0.4">
      <c r="A137" s="30" t="s">
        <v>394</v>
      </c>
      <c r="B137" s="43" t="s">
        <v>924</v>
      </c>
      <c r="C137" s="38" t="s">
        <v>925</v>
      </c>
      <c r="D137" s="44" t="s">
        <v>926</v>
      </c>
      <c r="E137" s="57" t="s">
        <v>927</v>
      </c>
      <c r="F137" s="60" t="s">
        <v>928</v>
      </c>
      <c r="G137" s="63"/>
    </row>
    <row r="138" spans="1:7" ht="30" x14ac:dyDescent="0.4">
      <c r="A138" s="30" t="s">
        <v>397</v>
      </c>
      <c r="B138" s="43" t="s">
        <v>929</v>
      </c>
      <c r="C138" s="38" t="s">
        <v>930</v>
      </c>
      <c r="D138" s="44" t="s">
        <v>931</v>
      </c>
      <c r="E138" s="57" t="s">
        <v>932</v>
      </c>
      <c r="F138" s="58" t="s">
        <v>933</v>
      </c>
      <c r="G138" s="70"/>
    </row>
    <row r="139" spans="1:7" ht="30" x14ac:dyDescent="0.4">
      <c r="A139" s="30" t="s">
        <v>400</v>
      </c>
      <c r="B139" s="43" t="s">
        <v>934</v>
      </c>
      <c r="C139" s="38" t="s">
        <v>935</v>
      </c>
      <c r="D139" s="44" t="s">
        <v>936</v>
      </c>
      <c r="E139" s="57" t="s">
        <v>937</v>
      </c>
      <c r="F139" s="58" t="s">
        <v>938</v>
      </c>
      <c r="G139" s="70"/>
    </row>
    <row r="140" spans="1:7" ht="30" x14ac:dyDescent="0.4">
      <c r="A140" s="30" t="s">
        <v>403</v>
      </c>
      <c r="B140" s="43" t="s">
        <v>939</v>
      </c>
      <c r="C140" s="38" t="s">
        <v>940</v>
      </c>
      <c r="D140" s="44" t="s">
        <v>941</v>
      </c>
      <c r="E140" s="57" t="s">
        <v>942</v>
      </c>
      <c r="F140" s="62" t="s">
        <v>917</v>
      </c>
      <c r="G140" s="70"/>
    </row>
  </sheetData>
  <mergeCells count="1">
    <mergeCell ref="A1:D1"/>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zoomScaleNormal="100" workbookViewId="0"/>
  </sheetViews>
  <sheetFormatPr defaultRowHeight="15" x14ac:dyDescent="0.25"/>
  <cols>
    <col min="1" max="1" width="18.425781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3" ht="30" x14ac:dyDescent="0.4">
      <c r="A1" s="1301" t="s">
        <v>3860</v>
      </c>
      <c r="B1" s="1332" t="s">
        <v>3861</v>
      </c>
      <c r="C1" s="815"/>
      <c r="D1" s="1323" t="s">
        <v>11732</v>
      </c>
      <c r="E1" s="1323"/>
      <c r="F1" s="1323"/>
      <c r="G1" s="1323"/>
      <c r="H1" s="1323"/>
    </row>
    <row r="2" spans="1:13" ht="18" x14ac:dyDescent="0.25">
      <c r="A2" s="1301"/>
      <c r="B2" s="1332"/>
      <c r="C2" s="112"/>
      <c r="D2" s="816" t="s">
        <v>3863</v>
      </c>
      <c r="E2" s="84" t="s">
        <v>3864</v>
      </c>
      <c r="F2" s="85" t="s">
        <v>3865</v>
      </c>
      <c r="G2" s="86" t="s">
        <v>3866</v>
      </c>
      <c r="H2" s="87" t="s">
        <v>3867</v>
      </c>
    </row>
    <row r="3" spans="1:13" ht="30" x14ac:dyDescent="0.4">
      <c r="A3" s="125" t="s">
        <v>15210</v>
      </c>
      <c r="B3" s="817" t="s">
        <v>15211</v>
      </c>
      <c r="C3" s="113"/>
      <c r="D3" s="157" t="s">
        <v>15212</v>
      </c>
      <c r="E3" s="1003" t="s">
        <v>15213</v>
      </c>
      <c r="F3" s="44" t="s">
        <v>15214</v>
      </c>
      <c r="G3" s="57" t="s">
        <v>15215</v>
      </c>
      <c r="H3" s="71" t="s">
        <v>15100</v>
      </c>
      <c r="I3" s="63" t="s">
        <v>3328</v>
      </c>
      <c r="J3" s="120"/>
      <c r="K3" s="120"/>
      <c r="L3" s="120"/>
      <c r="M3" t="s">
        <v>15101</v>
      </c>
    </row>
    <row r="4" spans="1:13" ht="56.25" x14ac:dyDescent="0.4">
      <c r="A4" s="125" t="s">
        <v>5334</v>
      </c>
      <c r="B4" s="817" t="s">
        <v>15216</v>
      </c>
      <c r="C4" s="113"/>
      <c r="D4" s="157" t="s">
        <v>15217</v>
      </c>
      <c r="E4" s="38" t="s">
        <v>15218</v>
      </c>
      <c r="F4" s="44" t="s">
        <v>15219</v>
      </c>
      <c r="G4" s="57" t="s">
        <v>12710</v>
      </c>
      <c r="H4" s="60" t="s">
        <v>15220</v>
      </c>
      <c r="I4" s="63" t="s">
        <v>3492</v>
      </c>
      <c r="J4" s="120"/>
      <c r="K4" s="120"/>
      <c r="L4" s="120"/>
      <c r="M4" t="s">
        <v>15221</v>
      </c>
    </row>
    <row r="5" spans="1:13" ht="30" x14ac:dyDescent="0.4">
      <c r="A5" s="125" t="s">
        <v>15121</v>
      </c>
      <c r="B5" s="817" t="s">
        <v>15222</v>
      </c>
      <c r="C5" s="113"/>
      <c r="D5" s="157" t="s">
        <v>15223</v>
      </c>
      <c r="E5" s="38" t="s">
        <v>15224</v>
      </c>
      <c r="F5" s="44" t="s">
        <v>15225</v>
      </c>
      <c r="G5" s="57" t="s">
        <v>15226</v>
      </c>
      <c r="H5" s="58" t="s">
        <v>15227</v>
      </c>
      <c r="I5" s="63"/>
      <c r="J5" s="120"/>
      <c r="K5" s="120"/>
      <c r="L5" s="120"/>
      <c r="M5" t="s">
        <v>10354</v>
      </c>
    </row>
    <row r="6" spans="1:13" ht="30" x14ac:dyDescent="0.4">
      <c r="A6" s="125" t="s">
        <v>15228</v>
      </c>
      <c r="B6" s="817" t="s">
        <v>15229</v>
      </c>
      <c r="C6" s="113"/>
      <c r="D6" s="157" t="s">
        <v>15230</v>
      </c>
      <c r="E6" s="38" t="s">
        <v>15231</v>
      </c>
      <c r="F6" s="44" t="s">
        <v>15232</v>
      </c>
      <c r="G6" s="57" t="s">
        <v>15233</v>
      </c>
      <c r="H6" s="58" t="s">
        <v>10194</v>
      </c>
      <c r="I6" s="63"/>
      <c r="J6" s="120"/>
      <c r="K6" s="120"/>
      <c r="L6" s="120"/>
    </row>
    <row r="7" spans="1:13" ht="30" x14ac:dyDescent="0.4">
      <c r="A7" s="125" t="s">
        <v>15121</v>
      </c>
      <c r="B7" s="817" t="s">
        <v>15234</v>
      </c>
      <c r="C7" s="113"/>
      <c r="D7" s="157" t="s">
        <v>15235</v>
      </c>
      <c r="E7" s="38" t="s">
        <v>15236</v>
      </c>
      <c r="F7" s="44" t="s">
        <v>15237</v>
      </c>
      <c r="G7" s="57" t="s">
        <v>15238</v>
      </c>
      <c r="H7" s="71" t="s">
        <v>15239</v>
      </c>
      <c r="I7" s="72">
        <v>1254</v>
      </c>
      <c r="J7" s="120"/>
      <c r="K7" s="120"/>
      <c r="L7" s="120"/>
      <c r="M7" t="s">
        <v>15240</v>
      </c>
    </row>
    <row r="8" spans="1:13" ht="30" x14ac:dyDescent="0.4">
      <c r="A8" s="125" t="s">
        <v>5350</v>
      </c>
      <c r="B8" s="817" t="s">
        <v>15241</v>
      </c>
      <c r="C8" s="113"/>
      <c r="D8" s="157" t="s">
        <v>15242</v>
      </c>
      <c r="E8" s="38" t="s">
        <v>15243</v>
      </c>
      <c r="F8" s="44" t="s">
        <v>15244</v>
      </c>
      <c r="G8" s="57" t="s">
        <v>15245</v>
      </c>
      <c r="H8" s="58" t="s">
        <v>10194</v>
      </c>
      <c r="I8" s="72"/>
      <c r="J8" s="120"/>
      <c r="K8" s="120"/>
      <c r="L8" s="120"/>
    </row>
    <row r="9" spans="1:13" ht="30" x14ac:dyDescent="0.4">
      <c r="A9" s="125" t="s">
        <v>5396</v>
      </c>
      <c r="B9" s="817" t="s">
        <v>15246</v>
      </c>
      <c r="C9" s="113"/>
      <c r="D9" s="157" t="s">
        <v>15247</v>
      </c>
      <c r="E9" s="38" t="s">
        <v>15248</v>
      </c>
      <c r="F9" s="44" t="s">
        <v>15249</v>
      </c>
      <c r="G9" s="57" t="s">
        <v>15250</v>
      </c>
      <c r="H9" s="71" t="s">
        <v>15251</v>
      </c>
      <c r="I9" s="63"/>
      <c r="J9" s="120"/>
      <c r="K9" s="120"/>
      <c r="L9" s="120"/>
    </row>
    <row r="10" spans="1:13" ht="30" x14ac:dyDescent="0.4">
      <c r="A10" s="125" t="s">
        <v>10039</v>
      </c>
      <c r="B10" s="817" t="s">
        <v>15252</v>
      </c>
      <c r="C10" s="113"/>
      <c r="D10" s="157" t="s">
        <v>15253</v>
      </c>
      <c r="E10" s="38" t="s">
        <v>15254</v>
      </c>
      <c r="F10" s="44" t="s">
        <v>15255</v>
      </c>
      <c r="G10" s="57" t="s">
        <v>15256</v>
      </c>
      <c r="H10" s="58" t="s">
        <v>15257</v>
      </c>
      <c r="I10" s="63" t="s">
        <v>3374</v>
      </c>
      <c r="J10" s="120"/>
      <c r="K10" s="120"/>
      <c r="L10" s="120"/>
      <c r="M10" t="s">
        <v>15258</v>
      </c>
    </row>
    <row r="11" spans="1:13" ht="30" x14ac:dyDescent="0.4">
      <c r="A11" s="125" t="s">
        <v>10039</v>
      </c>
      <c r="B11" s="817" t="s">
        <v>15259</v>
      </c>
      <c r="C11" s="113"/>
      <c r="D11" s="157" t="s">
        <v>15260</v>
      </c>
      <c r="E11" s="38" t="s">
        <v>15261</v>
      </c>
      <c r="F11" s="44" t="s">
        <v>15262</v>
      </c>
      <c r="G11" s="57" t="s">
        <v>15256</v>
      </c>
      <c r="H11" s="58" t="s">
        <v>15257</v>
      </c>
      <c r="I11" s="994" t="s">
        <v>3376</v>
      </c>
      <c r="J11" s="120"/>
      <c r="K11" s="120"/>
      <c r="L11" s="120"/>
      <c r="M11" t="s">
        <v>15258</v>
      </c>
    </row>
    <row r="12" spans="1:13" ht="30" x14ac:dyDescent="0.4">
      <c r="A12" s="125" t="s">
        <v>10039</v>
      </c>
      <c r="B12" s="817" t="s">
        <v>15263</v>
      </c>
      <c r="C12" s="113"/>
      <c r="D12" s="157" t="s">
        <v>15264</v>
      </c>
      <c r="E12" s="38" t="s">
        <v>15265</v>
      </c>
      <c r="F12" s="44" t="s">
        <v>15266</v>
      </c>
      <c r="G12" s="57" t="s">
        <v>15256</v>
      </c>
      <c r="H12" s="1033" t="s">
        <v>15257</v>
      </c>
      <c r="I12" s="116">
        <v>1215</v>
      </c>
      <c r="J12" s="120"/>
      <c r="K12" s="120"/>
      <c r="L12" s="120"/>
      <c r="M12" t="s">
        <v>15267</v>
      </c>
    </row>
    <row r="13" spans="1:13" ht="30" x14ac:dyDescent="0.4">
      <c r="A13" s="125" t="s">
        <v>10039</v>
      </c>
      <c r="B13" s="817" t="s">
        <v>15268</v>
      </c>
      <c r="C13" s="113"/>
      <c r="D13" s="157" t="s">
        <v>15269</v>
      </c>
      <c r="E13" s="38" t="s">
        <v>15270</v>
      </c>
      <c r="F13" s="44" t="s">
        <v>15271</v>
      </c>
      <c r="G13" s="57" t="s">
        <v>15256</v>
      </c>
      <c r="H13" s="1033" t="s">
        <v>15257</v>
      </c>
      <c r="I13" s="116">
        <v>1216</v>
      </c>
      <c r="J13" s="120"/>
      <c r="K13" s="120"/>
      <c r="L13" s="120"/>
      <c r="M13" t="s">
        <v>15272</v>
      </c>
    </row>
    <row r="14" spans="1:13" ht="30" x14ac:dyDescent="0.4">
      <c r="A14" s="125" t="s">
        <v>10039</v>
      </c>
      <c r="B14" s="817" t="s">
        <v>15273</v>
      </c>
      <c r="C14" s="113"/>
      <c r="D14" s="157" t="s">
        <v>15274</v>
      </c>
      <c r="E14" s="38" t="s">
        <v>15275</v>
      </c>
      <c r="F14" s="44" t="s">
        <v>15276</v>
      </c>
      <c r="G14" s="57" t="s">
        <v>15256</v>
      </c>
      <c r="H14" s="1033" t="s">
        <v>15257</v>
      </c>
      <c r="I14" s="116">
        <v>1217</v>
      </c>
      <c r="J14" s="120"/>
      <c r="K14" s="120"/>
      <c r="L14" s="120"/>
      <c r="M14" t="s">
        <v>15272</v>
      </c>
    </row>
    <row r="15" spans="1:13" ht="30" x14ac:dyDescent="0.4">
      <c r="A15" s="125" t="s">
        <v>10039</v>
      </c>
      <c r="B15" s="817" t="s">
        <v>15277</v>
      </c>
      <c r="C15" s="113"/>
      <c r="D15" s="157" t="s">
        <v>15278</v>
      </c>
      <c r="E15" s="38" t="s">
        <v>15279</v>
      </c>
      <c r="F15" s="44" t="s">
        <v>15280</v>
      </c>
      <c r="G15" s="57" t="s">
        <v>15256</v>
      </c>
      <c r="H15" s="58" t="s">
        <v>15257</v>
      </c>
      <c r="I15" s="1034" t="s">
        <v>3384</v>
      </c>
      <c r="J15" s="120"/>
      <c r="K15" s="120"/>
      <c r="L15" s="120"/>
      <c r="M15" t="s">
        <v>15258</v>
      </c>
    </row>
    <row r="16" spans="1:13" ht="30" x14ac:dyDescent="0.4">
      <c r="A16" s="125" t="s">
        <v>10039</v>
      </c>
      <c r="B16" s="817" t="s">
        <v>15281</v>
      </c>
      <c r="C16" s="113"/>
      <c r="D16" s="157" t="s">
        <v>15282</v>
      </c>
      <c r="E16" s="38" t="s">
        <v>15283</v>
      </c>
      <c r="F16" s="44" t="s">
        <v>15284</v>
      </c>
      <c r="G16" s="57" t="s">
        <v>15256</v>
      </c>
      <c r="H16" s="58" t="s">
        <v>15257</v>
      </c>
      <c r="I16" s="63" t="s">
        <v>3386</v>
      </c>
      <c r="J16" s="120"/>
      <c r="K16" s="120"/>
      <c r="L16" s="120"/>
      <c r="M16" t="s">
        <v>15285</v>
      </c>
    </row>
    <row r="17" spans="1:13" ht="30" x14ac:dyDescent="0.4">
      <c r="A17" s="125" t="s">
        <v>10039</v>
      </c>
      <c r="B17" s="817" t="s">
        <v>15286</v>
      </c>
      <c r="C17" s="113"/>
      <c r="D17" s="157" t="s">
        <v>15287</v>
      </c>
      <c r="E17" s="38" t="s">
        <v>15288</v>
      </c>
      <c r="F17" s="44" t="s">
        <v>15289</v>
      </c>
      <c r="G17" s="57" t="s">
        <v>15256</v>
      </c>
      <c r="H17" s="58" t="s">
        <v>15257</v>
      </c>
      <c r="I17" s="63" t="s">
        <v>3388</v>
      </c>
      <c r="J17" s="120"/>
      <c r="K17" s="120"/>
      <c r="L17" s="120"/>
      <c r="M17" t="s">
        <v>15267</v>
      </c>
    </row>
    <row r="18" spans="1:13" ht="30" x14ac:dyDescent="0.4">
      <c r="A18" s="125" t="s">
        <v>10039</v>
      </c>
      <c r="B18" s="817" t="s">
        <v>15290</v>
      </c>
      <c r="C18" s="113"/>
      <c r="D18" s="157" t="s">
        <v>15291</v>
      </c>
      <c r="E18" s="38" t="s">
        <v>15292</v>
      </c>
      <c r="F18" s="44" t="s">
        <v>15293</v>
      </c>
      <c r="G18" s="57" t="s">
        <v>15256</v>
      </c>
      <c r="H18" s="58" t="s">
        <v>15257</v>
      </c>
      <c r="I18" s="63" t="s">
        <v>3390</v>
      </c>
      <c r="J18" s="120"/>
      <c r="K18" s="120"/>
      <c r="L18" s="120"/>
      <c r="M18" t="s">
        <v>15272</v>
      </c>
    </row>
    <row r="19" spans="1:13" ht="30" x14ac:dyDescent="0.4">
      <c r="A19" s="125" t="s">
        <v>10039</v>
      </c>
      <c r="B19" s="817" t="s">
        <v>15294</v>
      </c>
      <c r="C19" s="113"/>
      <c r="D19" s="157" t="s">
        <v>15295</v>
      </c>
      <c r="E19" s="38" t="s">
        <v>15296</v>
      </c>
      <c r="F19" s="44" t="s">
        <v>15297</v>
      </c>
      <c r="G19" s="57" t="s">
        <v>15256</v>
      </c>
      <c r="H19" s="58" t="s">
        <v>15257</v>
      </c>
      <c r="I19" s="63" t="s">
        <v>3402</v>
      </c>
      <c r="J19" s="120"/>
      <c r="K19" s="120"/>
      <c r="L19" s="120"/>
      <c r="M19" t="s">
        <v>15272</v>
      </c>
    </row>
    <row r="20" spans="1:13" ht="30" x14ac:dyDescent="0.4">
      <c r="A20" s="125" t="s">
        <v>10039</v>
      </c>
      <c r="B20" s="817" t="s">
        <v>15298</v>
      </c>
      <c r="C20" s="113"/>
      <c r="D20" s="157" t="s">
        <v>15299</v>
      </c>
      <c r="E20" s="38" t="s">
        <v>15300</v>
      </c>
      <c r="F20" s="44" t="s">
        <v>15301</v>
      </c>
      <c r="G20" s="57" t="s">
        <v>15256</v>
      </c>
      <c r="H20" s="58" t="s">
        <v>15257</v>
      </c>
      <c r="I20" s="64" t="s">
        <v>3404</v>
      </c>
      <c r="J20" s="120"/>
      <c r="K20" s="120"/>
      <c r="L20" s="120"/>
      <c r="M20" t="s">
        <v>15272</v>
      </c>
    </row>
    <row r="21" spans="1:13" ht="30" x14ac:dyDescent="0.4">
      <c r="A21" s="125" t="s">
        <v>10039</v>
      </c>
      <c r="B21" s="817" t="s">
        <v>15302</v>
      </c>
      <c r="C21" s="113"/>
      <c r="D21" s="157" t="s">
        <v>15303</v>
      </c>
      <c r="E21" s="38" t="s">
        <v>15304</v>
      </c>
      <c r="F21" s="44" t="s">
        <v>15305</v>
      </c>
      <c r="G21" s="57" t="s">
        <v>15256</v>
      </c>
      <c r="H21" s="58" t="s">
        <v>15257</v>
      </c>
      <c r="I21" s="63" t="s">
        <v>3406</v>
      </c>
      <c r="J21" s="120"/>
      <c r="K21" s="120"/>
      <c r="L21" s="120"/>
      <c r="M21" t="s">
        <v>15258</v>
      </c>
    </row>
    <row r="22" spans="1:13" ht="30" x14ac:dyDescent="0.4">
      <c r="A22" s="125" t="s">
        <v>10039</v>
      </c>
      <c r="B22" s="817" t="s">
        <v>15306</v>
      </c>
      <c r="C22" s="113"/>
      <c r="D22" s="157" t="s">
        <v>15307</v>
      </c>
      <c r="E22" s="38" t="s">
        <v>15308</v>
      </c>
      <c r="F22" s="44" t="s">
        <v>15309</v>
      </c>
      <c r="G22" s="57" t="s">
        <v>15256</v>
      </c>
      <c r="H22" s="58" t="s">
        <v>15257</v>
      </c>
      <c r="I22" s="64" t="s">
        <v>3408</v>
      </c>
      <c r="J22" s="120"/>
      <c r="K22" s="120"/>
      <c r="L22" s="120"/>
      <c r="M22" t="s">
        <v>15258</v>
      </c>
    </row>
    <row r="23" spans="1:13" ht="30" x14ac:dyDescent="0.4">
      <c r="A23" s="125" t="s">
        <v>10039</v>
      </c>
      <c r="B23" s="817" t="s">
        <v>15310</v>
      </c>
      <c r="C23" s="113"/>
      <c r="D23" s="157" t="s">
        <v>15311</v>
      </c>
      <c r="E23" s="38" t="s">
        <v>15312</v>
      </c>
      <c r="F23" s="44" t="s">
        <v>15313</v>
      </c>
      <c r="G23" s="57" t="s">
        <v>15256</v>
      </c>
      <c r="H23" s="58" t="s">
        <v>15257</v>
      </c>
      <c r="I23" s="64" t="s">
        <v>3410</v>
      </c>
      <c r="J23" s="120"/>
      <c r="K23" s="120"/>
      <c r="L23" s="120"/>
      <c r="M23" t="s">
        <v>15267</v>
      </c>
    </row>
    <row r="24" spans="1:13" ht="30" x14ac:dyDescent="0.4">
      <c r="A24" s="125" t="s">
        <v>10039</v>
      </c>
      <c r="B24" s="817" t="s">
        <v>15314</v>
      </c>
      <c r="C24" s="113"/>
      <c r="D24" s="157" t="s">
        <v>15315</v>
      </c>
      <c r="E24" s="38" t="s">
        <v>15316</v>
      </c>
      <c r="F24" s="44" t="s">
        <v>15317</v>
      </c>
      <c r="G24" s="57" t="s">
        <v>15256</v>
      </c>
      <c r="H24" s="58" t="s">
        <v>15257</v>
      </c>
      <c r="I24" s="64" t="s">
        <v>3412</v>
      </c>
      <c r="J24" s="120"/>
      <c r="K24" s="120"/>
      <c r="L24" s="120"/>
      <c r="M24" t="s">
        <v>15272</v>
      </c>
    </row>
    <row r="25" spans="1:13" ht="30" x14ac:dyDescent="0.4">
      <c r="A25" s="125" t="s">
        <v>10039</v>
      </c>
      <c r="B25" s="817" t="s">
        <v>15318</v>
      </c>
      <c r="C25" s="113"/>
      <c r="D25" s="157" t="s">
        <v>15319</v>
      </c>
      <c r="E25" s="38" t="s">
        <v>15320</v>
      </c>
      <c r="F25" s="44" t="s">
        <v>15321</v>
      </c>
      <c r="G25" s="57" t="s">
        <v>15256</v>
      </c>
      <c r="H25" s="58" t="s">
        <v>15257</v>
      </c>
      <c r="I25" s="64" t="s">
        <v>3414</v>
      </c>
      <c r="J25" s="120"/>
      <c r="K25" s="120"/>
      <c r="L25" s="120"/>
      <c r="M25" t="s">
        <v>15258</v>
      </c>
    </row>
    <row r="26" spans="1:13" ht="30" x14ac:dyDescent="0.4">
      <c r="A26" s="125" t="s">
        <v>10039</v>
      </c>
      <c r="B26" s="817" t="s">
        <v>15322</v>
      </c>
      <c r="C26" s="113"/>
      <c r="D26" s="157" t="s">
        <v>15323</v>
      </c>
      <c r="E26" s="38" t="s">
        <v>15324</v>
      </c>
      <c r="F26" s="44" t="s">
        <v>15325</v>
      </c>
      <c r="G26" s="57" t="s">
        <v>15256</v>
      </c>
      <c r="H26" s="58" t="s">
        <v>15257</v>
      </c>
      <c r="I26" s="64" t="s">
        <v>3416</v>
      </c>
      <c r="J26" s="120"/>
      <c r="K26" s="120"/>
      <c r="L26" s="120"/>
      <c r="M26" t="s">
        <v>15272</v>
      </c>
    </row>
    <row r="27" spans="1:13" ht="30" x14ac:dyDescent="0.4">
      <c r="A27" s="125" t="s">
        <v>10039</v>
      </c>
      <c r="B27" s="817" t="s">
        <v>15326</v>
      </c>
      <c r="C27" s="113"/>
      <c r="D27" s="157" t="s">
        <v>15327</v>
      </c>
      <c r="E27" s="38" t="s">
        <v>15328</v>
      </c>
      <c r="F27" s="44" t="s">
        <v>15329</v>
      </c>
      <c r="G27" s="57" t="s">
        <v>15256</v>
      </c>
      <c r="H27" s="58" t="s">
        <v>15257</v>
      </c>
      <c r="I27" s="64" t="s">
        <v>3418</v>
      </c>
      <c r="J27" s="120"/>
      <c r="K27" s="120"/>
      <c r="L27" s="120"/>
      <c r="M27" t="s">
        <v>15258</v>
      </c>
    </row>
    <row r="28" spans="1:13" ht="30" x14ac:dyDescent="0.4">
      <c r="A28" s="125" t="s">
        <v>10039</v>
      </c>
      <c r="B28" s="817" t="s">
        <v>15330</v>
      </c>
      <c r="C28" s="113"/>
      <c r="D28" s="157" t="s">
        <v>15331</v>
      </c>
      <c r="E28" s="38" t="s">
        <v>15332</v>
      </c>
      <c r="F28" s="44" t="s">
        <v>15333</v>
      </c>
      <c r="G28" s="57" t="s">
        <v>15256</v>
      </c>
      <c r="H28" s="58" t="s">
        <v>15257</v>
      </c>
      <c r="I28" s="64" t="s">
        <v>3420</v>
      </c>
      <c r="J28" s="120"/>
      <c r="K28" s="120"/>
      <c r="L28" s="120"/>
      <c r="M28" t="s">
        <v>15272</v>
      </c>
    </row>
    <row r="29" spans="1:13" ht="30" x14ac:dyDescent="0.4">
      <c r="A29" s="125" t="s">
        <v>10039</v>
      </c>
      <c r="B29" s="817" t="s">
        <v>15334</v>
      </c>
      <c r="C29" s="113"/>
      <c r="D29" s="157" t="s">
        <v>15335</v>
      </c>
      <c r="E29" s="38" t="s">
        <v>15336</v>
      </c>
      <c r="F29" s="44" t="s">
        <v>15337</v>
      </c>
      <c r="G29" s="57" t="s">
        <v>15256</v>
      </c>
      <c r="H29" s="58" t="s">
        <v>15257</v>
      </c>
      <c r="I29" s="64" t="s">
        <v>3422</v>
      </c>
      <c r="J29" s="120"/>
      <c r="K29" s="120"/>
      <c r="L29" s="120"/>
      <c r="M29" t="s">
        <v>15267</v>
      </c>
    </row>
    <row r="30" spans="1:13" ht="30" x14ac:dyDescent="0.4">
      <c r="A30" s="125" t="s">
        <v>10039</v>
      </c>
      <c r="B30" s="817" t="s">
        <v>15338</v>
      </c>
      <c r="C30" s="113"/>
      <c r="D30" s="157" t="s">
        <v>15339</v>
      </c>
      <c r="E30" s="38" t="s">
        <v>15340</v>
      </c>
      <c r="F30" s="44" t="s">
        <v>15341</v>
      </c>
      <c r="G30" s="57" t="s">
        <v>15256</v>
      </c>
      <c r="H30" s="58" t="s">
        <v>15257</v>
      </c>
      <c r="I30" s="64" t="s">
        <v>3424</v>
      </c>
      <c r="J30" s="120"/>
      <c r="K30" s="120"/>
      <c r="L30" s="120"/>
      <c r="M30" t="s">
        <v>15272</v>
      </c>
    </row>
    <row r="31" spans="1:13" ht="30" x14ac:dyDescent="0.4">
      <c r="A31" s="125" t="s">
        <v>15342</v>
      </c>
      <c r="B31" s="817" t="s">
        <v>15343</v>
      </c>
      <c r="C31" s="113"/>
      <c r="D31" s="157" t="s">
        <v>15344</v>
      </c>
      <c r="E31" s="38" t="s">
        <v>15345</v>
      </c>
      <c r="F31" s="44" t="s">
        <v>15346</v>
      </c>
      <c r="G31" s="57" t="s">
        <v>15347</v>
      </c>
      <c r="H31" s="58" t="s">
        <v>15348</v>
      </c>
      <c r="I31" s="64" t="s">
        <v>15349</v>
      </c>
      <c r="J31" s="120"/>
      <c r="K31" s="120"/>
      <c r="L31" s="120"/>
    </row>
    <row r="32" spans="1:13" ht="30" x14ac:dyDescent="0.4">
      <c r="A32" s="125" t="s">
        <v>5396</v>
      </c>
      <c r="B32" s="817" t="s">
        <v>15350</v>
      </c>
      <c r="C32" s="113"/>
      <c r="D32" s="157" t="s">
        <v>15351</v>
      </c>
      <c r="E32" s="38" t="s">
        <v>15352</v>
      </c>
      <c r="F32" s="44" t="s">
        <v>15353</v>
      </c>
      <c r="G32" s="57" t="s">
        <v>15354</v>
      </c>
      <c r="H32" s="58" t="s">
        <v>15355</v>
      </c>
      <c r="I32" s="64" t="s">
        <v>3486</v>
      </c>
      <c r="J32" s="120"/>
      <c r="K32" s="120"/>
      <c r="L32" s="120"/>
      <c r="M32" t="s">
        <v>13760</v>
      </c>
    </row>
    <row r="33" spans="1:13" ht="30" x14ac:dyDescent="0.4">
      <c r="A33" s="125" t="s">
        <v>15121</v>
      </c>
      <c r="B33" s="817" t="s">
        <v>15356</v>
      </c>
      <c r="C33" s="113"/>
      <c r="D33" s="157" t="s">
        <v>15357</v>
      </c>
      <c r="E33" s="38" t="s">
        <v>15358</v>
      </c>
      <c r="F33" s="44" t="s">
        <v>15359</v>
      </c>
      <c r="G33" s="57" t="s">
        <v>15360</v>
      </c>
      <c r="H33" s="71" t="s">
        <v>15361</v>
      </c>
      <c r="I33" s="64"/>
      <c r="J33" s="120"/>
      <c r="K33" s="120"/>
      <c r="L33" s="120"/>
    </row>
    <row r="34" spans="1:13" ht="30" x14ac:dyDescent="0.4">
      <c r="A34" s="125" t="s">
        <v>15362</v>
      </c>
      <c r="B34" s="817" t="s">
        <v>15363</v>
      </c>
      <c r="C34" s="113"/>
      <c r="D34" s="157" t="s">
        <v>15364</v>
      </c>
      <c r="E34" s="38" t="s">
        <v>15365</v>
      </c>
      <c r="F34" s="44" t="s">
        <v>15366</v>
      </c>
      <c r="G34" s="57" t="s">
        <v>15367</v>
      </c>
      <c r="H34" s="71" t="s">
        <v>15368</v>
      </c>
      <c r="I34" s="63" t="s">
        <v>3652</v>
      </c>
      <c r="J34" s="120"/>
      <c r="K34" s="120"/>
      <c r="L34" s="120"/>
      <c r="M34" t="s">
        <v>15369</v>
      </c>
    </row>
    <row r="35" spans="1:13" ht="56.25" x14ac:dyDescent="0.4">
      <c r="A35" s="125" t="s">
        <v>11038</v>
      </c>
      <c r="B35" s="817" t="s">
        <v>15370</v>
      </c>
      <c r="C35" s="113"/>
      <c r="D35" s="157" t="s">
        <v>15371</v>
      </c>
      <c r="E35" s="38" t="s">
        <v>15372</v>
      </c>
      <c r="F35" s="44" t="s">
        <v>15373</v>
      </c>
      <c r="G35" s="57" t="s">
        <v>15374</v>
      </c>
      <c r="H35" s="60" t="s">
        <v>15375</v>
      </c>
      <c r="I35" s="63" t="s">
        <v>3440</v>
      </c>
      <c r="J35" s="120"/>
      <c r="K35" s="120"/>
      <c r="L35" s="120"/>
      <c r="M35" t="s">
        <v>15376</v>
      </c>
    </row>
    <row r="36" spans="1:13" ht="30" x14ac:dyDescent="0.4">
      <c r="A36" s="125" t="s">
        <v>15121</v>
      </c>
      <c r="B36" s="817" t="s">
        <v>15377</v>
      </c>
      <c r="C36" s="113"/>
      <c r="D36" s="157" t="s">
        <v>15378</v>
      </c>
      <c r="E36" s="38" t="s">
        <v>15379</v>
      </c>
      <c r="F36" s="44" t="s">
        <v>15380</v>
      </c>
      <c r="G36" s="57" t="s">
        <v>15381</v>
      </c>
      <c r="H36" s="71" t="s">
        <v>15382</v>
      </c>
      <c r="I36" s="63" t="s">
        <v>3474</v>
      </c>
      <c r="J36" s="120"/>
      <c r="K36" s="120"/>
      <c r="L36" s="120"/>
      <c r="M36" t="s">
        <v>15383</v>
      </c>
    </row>
    <row r="37" spans="1:13" ht="30" x14ac:dyDescent="0.4">
      <c r="A37" s="125" t="s">
        <v>15121</v>
      </c>
      <c r="B37" s="817" t="s">
        <v>15384</v>
      </c>
      <c r="C37" s="113"/>
      <c r="D37" s="157" t="s">
        <v>15385</v>
      </c>
      <c r="E37" s="38" t="s">
        <v>15386</v>
      </c>
      <c r="F37" s="44" t="s">
        <v>15387</v>
      </c>
      <c r="G37" s="57" t="s">
        <v>15388</v>
      </c>
      <c r="H37" s="71" t="s">
        <v>15389</v>
      </c>
      <c r="I37" s="63" t="s">
        <v>3692</v>
      </c>
      <c r="J37" s="120"/>
      <c r="K37" s="120"/>
      <c r="L37" s="120"/>
      <c r="M37" t="s">
        <v>15221</v>
      </c>
    </row>
    <row r="38" spans="1:13" ht="30" x14ac:dyDescent="0.4">
      <c r="A38" s="125" t="s">
        <v>10499</v>
      </c>
      <c r="B38" s="817" t="s">
        <v>15390</v>
      </c>
      <c r="C38" s="113"/>
      <c r="D38" s="157" t="s">
        <v>15391</v>
      </c>
      <c r="E38" s="38" t="s">
        <v>15392</v>
      </c>
      <c r="F38" s="44" t="s">
        <v>15393</v>
      </c>
      <c r="G38" s="57" t="s">
        <v>15394</v>
      </c>
      <c r="H38" s="58" t="s">
        <v>15395</v>
      </c>
      <c r="I38" s="64" t="s">
        <v>3450</v>
      </c>
      <c r="J38" s="120"/>
      <c r="K38" s="120"/>
      <c r="L38" s="120"/>
      <c r="M38" t="s">
        <v>15396</v>
      </c>
    </row>
    <row r="39" spans="1:13" ht="30" x14ac:dyDescent="0.4">
      <c r="A39" s="125" t="s">
        <v>5583</v>
      </c>
      <c r="B39" s="817" t="s">
        <v>15397</v>
      </c>
      <c r="C39" s="113"/>
      <c r="D39" s="157" t="s">
        <v>15398</v>
      </c>
      <c r="E39" s="38" t="s">
        <v>15399</v>
      </c>
      <c r="F39" s="44" t="s">
        <v>15400</v>
      </c>
      <c r="G39" s="57" t="s">
        <v>15401</v>
      </c>
      <c r="H39" s="58" t="s">
        <v>15402</v>
      </c>
      <c r="I39" s="64" t="s">
        <v>3496</v>
      </c>
      <c r="J39" s="120"/>
      <c r="K39" s="120"/>
      <c r="L39" s="120"/>
    </row>
    <row r="40" spans="1:13" ht="30" x14ac:dyDescent="0.4">
      <c r="A40" s="125" t="s">
        <v>14859</v>
      </c>
      <c r="B40" s="817" t="s">
        <v>15403</v>
      </c>
      <c r="C40" s="113"/>
      <c r="D40" s="157" t="s">
        <v>15404</v>
      </c>
      <c r="E40" s="38" t="s">
        <v>15405</v>
      </c>
      <c r="F40" s="44" t="s">
        <v>15406</v>
      </c>
      <c r="G40" s="57" t="s">
        <v>15407</v>
      </c>
      <c r="H40" s="62" t="s">
        <v>917</v>
      </c>
      <c r="I40" s="120" t="s">
        <v>13842</v>
      </c>
      <c r="J40" s="120"/>
      <c r="K40" s="120"/>
      <c r="L40" s="120"/>
    </row>
    <row r="41" spans="1:13" ht="30" x14ac:dyDescent="0.4">
      <c r="A41" s="125" t="s">
        <v>14859</v>
      </c>
      <c r="B41" s="817" t="s">
        <v>15408</v>
      </c>
      <c r="C41" s="113"/>
      <c r="D41" s="157" t="s">
        <v>15409</v>
      </c>
      <c r="E41" s="38" t="s">
        <v>15410</v>
      </c>
      <c r="F41" s="44" t="s">
        <v>15411</v>
      </c>
      <c r="G41" s="57" t="s">
        <v>15412</v>
      </c>
      <c r="H41" s="62" t="s">
        <v>917</v>
      </c>
      <c r="I41" s="120" t="s">
        <v>13842</v>
      </c>
      <c r="J41" s="120"/>
      <c r="K41" s="120"/>
      <c r="L41" s="120"/>
    </row>
    <row r="42" spans="1:13" ht="30" x14ac:dyDescent="0.4">
      <c r="A42" s="125" t="s">
        <v>8771</v>
      </c>
      <c r="B42" s="817" t="s">
        <v>15413</v>
      </c>
      <c r="C42" s="113"/>
      <c r="D42" s="157" t="s">
        <v>15414</v>
      </c>
      <c r="E42" s="38" t="s">
        <v>15415</v>
      </c>
      <c r="F42" s="44" t="s">
        <v>15416</v>
      </c>
      <c r="G42" s="57" t="s">
        <v>15417</v>
      </c>
      <c r="H42" s="58" t="s">
        <v>10194</v>
      </c>
      <c r="I42" s="63"/>
      <c r="J42" s="120"/>
      <c r="K42" s="120"/>
      <c r="L42" s="120"/>
    </row>
    <row r="43" spans="1:13" ht="30" x14ac:dyDescent="0.4">
      <c r="A43" s="125" t="s">
        <v>11038</v>
      </c>
      <c r="B43" s="817" t="s">
        <v>15418</v>
      </c>
      <c r="C43" s="113"/>
      <c r="D43" s="157" t="s">
        <v>15419</v>
      </c>
      <c r="E43" s="38" t="s">
        <v>15420</v>
      </c>
      <c r="F43" s="44" t="s">
        <v>15421</v>
      </c>
      <c r="G43" s="57" t="s">
        <v>15422</v>
      </c>
      <c r="H43" s="58" t="s">
        <v>15423</v>
      </c>
      <c r="I43" s="63" t="s">
        <v>3460</v>
      </c>
      <c r="J43" s="120"/>
      <c r="K43" s="120"/>
      <c r="L43" s="120"/>
      <c r="M43" t="s">
        <v>15424</v>
      </c>
    </row>
    <row r="44" spans="1:13" ht="30" x14ac:dyDescent="0.4">
      <c r="A44" s="125" t="s">
        <v>337</v>
      </c>
      <c r="B44" s="817" t="s">
        <v>15425</v>
      </c>
      <c r="C44" s="113"/>
      <c r="D44" s="157" t="s">
        <v>15426</v>
      </c>
      <c r="E44" s="38" t="s">
        <v>15427</v>
      </c>
      <c r="F44" s="44" t="s">
        <v>15428</v>
      </c>
      <c r="G44" s="57" t="s">
        <v>15429</v>
      </c>
      <c r="H44" s="71" t="s">
        <v>15430</v>
      </c>
      <c r="I44" s="63" t="s">
        <v>3454</v>
      </c>
      <c r="J44" s="120"/>
      <c r="K44" s="120"/>
      <c r="L44" s="120"/>
    </row>
    <row r="45" spans="1:13" ht="30" x14ac:dyDescent="0.4">
      <c r="A45" s="125" t="s">
        <v>15121</v>
      </c>
      <c r="B45" s="817" t="s">
        <v>15431</v>
      </c>
      <c r="C45" s="113"/>
      <c r="D45" s="157" t="s">
        <v>15432</v>
      </c>
      <c r="E45" s="38" t="s">
        <v>15433</v>
      </c>
      <c r="F45" s="44" t="s">
        <v>15434</v>
      </c>
      <c r="G45" s="57" t="s">
        <v>15435</v>
      </c>
      <c r="H45" s="62" t="s">
        <v>917</v>
      </c>
      <c r="I45" s="120" t="s">
        <v>15436</v>
      </c>
      <c r="J45" s="120"/>
      <c r="K45" s="120"/>
      <c r="L45" s="120"/>
    </row>
    <row r="46" spans="1:13" ht="30" x14ac:dyDescent="0.4">
      <c r="A46" s="125" t="s">
        <v>15121</v>
      </c>
      <c r="B46" s="817" t="s">
        <v>15437</v>
      </c>
      <c r="C46" s="113"/>
      <c r="D46" s="157" t="s">
        <v>15438</v>
      </c>
      <c r="E46" s="38" t="s">
        <v>15439</v>
      </c>
      <c r="F46" s="44" t="s">
        <v>15440</v>
      </c>
      <c r="G46" s="57" t="s">
        <v>15441</v>
      </c>
      <c r="H46" s="62" t="s">
        <v>917</v>
      </c>
      <c r="I46" s="120" t="s">
        <v>10925</v>
      </c>
      <c r="J46" s="120"/>
      <c r="K46" s="120"/>
      <c r="L46" s="120"/>
    </row>
    <row r="47" spans="1:13" ht="30" x14ac:dyDescent="0.4">
      <c r="A47" s="125" t="s">
        <v>7910</v>
      </c>
      <c r="B47" s="817" t="s">
        <v>15442</v>
      </c>
      <c r="C47" s="113"/>
      <c r="D47" s="157" t="s">
        <v>894</v>
      </c>
      <c r="E47" s="38" t="s">
        <v>895</v>
      </c>
      <c r="F47" s="44" t="s">
        <v>896</v>
      </c>
      <c r="G47" s="57" t="s">
        <v>897</v>
      </c>
      <c r="H47" s="58" t="s">
        <v>15443</v>
      </c>
      <c r="I47" s="70" t="s">
        <v>3642</v>
      </c>
      <c r="J47" s="120"/>
      <c r="K47" s="120"/>
      <c r="L47" s="120"/>
      <c r="M47" t="s">
        <v>15444</v>
      </c>
    </row>
    <row r="48" spans="1:13" ht="30" x14ac:dyDescent="0.4">
      <c r="A48" s="125" t="s">
        <v>15445</v>
      </c>
      <c r="B48" s="817" t="s">
        <v>15446</v>
      </c>
      <c r="C48" s="113"/>
      <c r="D48" s="157" t="s">
        <v>15447</v>
      </c>
      <c r="E48" s="38" t="s">
        <v>15448</v>
      </c>
      <c r="F48" s="44" t="s">
        <v>15449</v>
      </c>
      <c r="G48" s="57" t="s">
        <v>15450</v>
      </c>
      <c r="H48" s="58" t="s">
        <v>15451</v>
      </c>
      <c r="I48" s="72">
        <v>1292</v>
      </c>
      <c r="J48" s="120"/>
      <c r="K48" s="120"/>
      <c r="L48" s="120"/>
      <c r="M48" t="s">
        <v>15452</v>
      </c>
    </row>
    <row r="49" spans="1:13" ht="30" x14ac:dyDescent="0.4">
      <c r="A49" s="125" t="s">
        <v>10376</v>
      </c>
      <c r="B49" s="817" t="s">
        <v>15453</v>
      </c>
      <c r="C49" s="113"/>
      <c r="D49" s="157" t="s">
        <v>15454</v>
      </c>
      <c r="E49" s="38" t="s">
        <v>15455</v>
      </c>
      <c r="F49" s="44" t="s">
        <v>15456</v>
      </c>
      <c r="G49" s="57" t="s">
        <v>15457</v>
      </c>
      <c r="H49" s="58" t="s">
        <v>15451</v>
      </c>
      <c r="I49" s="120"/>
      <c r="J49" s="120"/>
      <c r="K49" s="120"/>
      <c r="L49" s="120"/>
      <c r="M49" t="s">
        <v>15452</v>
      </c>
    </row>
    <row r="50" spans="1:13" ht="30" x14ac:dyDescent="0.4">
      <c r="A50" s="125" t="s">
        <v>4268</v>
      </c>
      <c r="B50" s="817" t="s">
        <v>15458</v>
      </c>
      <c r="C50" s="113"/>
      <c r="D50" s="157" t="s">
        <v>15459</v>
      </c>
      <c r="E50" s="38" t="s">
        <v>15460</v>
      </c>
      <c r="F50" s="44" t="s">
        <v>15461</v>
      </c>
      <c r="G50" s="57" t="s">
        <v>15462</v>
      </c>
      <c r="H50" s="58" t="s">
        <v>15463</v>
      </c>
      <c r="I50" s="72">
        <v>1262</v>
      </c>
      <c r="J50" s="120"/>
      <c r="K50" s="120"/>
      <c r="L50" s="120"/>
      <c r="M50" t="s">
        <v>9556</v>
      </c>
    </row>
    <row r="51" spans="1:13" ht="30" x14ac:dyDescent="0.4">
      <c r="A51" s="125" t="s">
        <v>4268</v>
      </c>
      <c r="B51" s="817" t="s">
        <v>15464</v>
      </c>
      <c r="C51" s="113"/>
      <c r="D51" s="157" t="s">
        <v>15465</v>
      </c>
      <c r="E51" s="38" t="s">
        <v>15466</v>
      </c>
      <c r="F51" s="44" t="s">
        <v>15467</v>
      </c>
      <c r="G51" s="57" t="s">
        <v>15468</v>
      </c>
      <c r="H51" s="58" t="s">
        <v>15469</v>
      </c>
      <c r="I51" s="72">
        <v>1288</v>
      </c>
      <c r="J51" s="120"/>
      <c r="K51" s="120"/>
      <c r="L51" s="120"/>
      <c r="M51" t="s">
        <v>15470</v>
      </c>
    </row>
    <row r="52" spans="1:13" ht="30" x14ac:dyDescent="0.4">
      <c r="A52" s="125" t="s">
        <v>15121</v>
      </c>
      <c r="B52" s="817" t="s">
        <v>15471</v>
      </c>
      <c r="C52" s="113"/>
      <c r="D52" s="157" t="s">
        <v>14921</v>
      </c>
      <c r="E52" s="38" t="s">
        <v>15472</v>
      </c>
      <c r="F52" s="44" t="s">
        <v>15473</v>
      </c>
      <c r="G52" s="57" t="s">
        <v>15474</v>
      </c>
      <c r="H52" s="71" t="s">
        <v>15475</v>
      </c>
      <c r="I52" s="72">
        <v>1276</v>
      </c>
      <c r="J52" s="120"/>
      <c r="K52" s="120"/>
      <c r="L52" s="120"/>
    </row>
    <row r="53" spans="1:13" ht="30" x14ac:dyDescent="0.4">
      <c r="A53" s="125" t="s">
        <v>15121</v>
      </c>
      <c r="B53" s="817" t="s">
        <v>15476</v>
      </c>
      <c r="C53" s="113"/>
      <c r="D53" s="157" t="s">
        <v>15477</v>
      </c>
      <c r="E53" s="38" t="s">
        <v>15478</v>
      </c>
      <c r="F53" s="44" t="s">
        <v>15479</v>
      </c>
      <c r="G53" s="57" t="s">
        <v>15480</v>
      </c>
      <c r="H53" s="71" t="s">
        <v>15481</v>
      </c>
      <c r="I53" s="120"/>
      <c r="J53" s="120"/>
      <c r="K53" s="120"/>
      <c r="L53" s="120"/>
      <c r="M53" t="s">
        <v>15482</v>
      </c>
    </row>
    <row r="54" spans="1:13" ht="30" x14ac:dyDescent="0.4">
      <c r="A54" s="125" t="s">
        <v>5583</v>
      </c>
      <c r="B54" s="817" t="s">
        <v>15483</v>
      </c>
      <c r="C54" s="113"/>
      <c r="D54" s="157" t="s">
        <v>15484</v>
      </c>
      <c r="E54" s="38" t="s">
        <v>15485</v>
      </c>
      <c r="F54" s="44" t="s">
        <v>15486</v>
      </c>
      <c r="G54" s="57" t="s">
        <v>15487</v>
      </c>
      <c r="H54" s="58" t="s">
        <v>10194</v>
      </c>
      <c r="I54" s="72"/>
      <c r="J54" s="120"/>
      <c r="K54" s="120"/>
      <c r="L54" s="120"/>
    </row>
    <row r="55" spans="1:13" ht="30" x14ac:dyDescent="0.4">
      <c r="A55" s="125" t="s">
        <v>15121</v>
      </c>
      <c r="B55" s="817" t="s">
        <v>15488</v>
      </c>
      <c r="C55" s="113"/>
      <c r="D55" s="157" t="s">
        <v>15489</v>
      </c>
      <c r="E55" s="38" t="s">
        <v>15490</v>
      </c>
      <c r="F55" s="44" t="s">
        <v>15491</v>
      </c>
      <c r="G55" s="57" t="s">
        <v>15492</v>
      </c>
      <c r="H55" s="71" t="s">
        <v>15493</v>
      </c>
      <c r="I55" s="72"/>
      <c r="J55" s="120"/>
      <c r="K55" s="120"/>
      <c r="L55" s="120"/>
      <c r="M55" t="s">
        <v>15482</v>
      </c>
    </row>
    <row r="56" spans="1:13" ht="30" x14ac:dyDescent="0.4">
      <c r="A56" s="125" t="s">
        <v>8080</v>
      </c>
      <c r="B56" s="817" t="s">
        <v>15494</v>
      </c>
      <c r="C56" s="113"/>
      <c r="D56" s="157" t="s">
        <v>15495</v>
      </c>
      <c r="E56" s="38" t="s">
        <v>15496</v>
      </c>
      <c r="F56" s="44" t="s">
        <v>15497</v>
      </c>
      <c r="G56" s="57" t="s">
        <v>13716</v>
      </c>
      <c r="H56" s="58" t="s">
        <v>10194</v>
      </c>
      <c r="I56" s="65"/>
      <c r="J56" s="120"/>
      <c r="K56" s="120"/>
      <c r="L56" s="120"/>
    </row>
    <row r="57" spans="1:13" ht="30" x14ac:dyDescent="0.4">
      <c r="A57" s="125" t="s">
        <v>8080</v>
      </c>
      <c r="B57" s="817" t="s">
        <v>15498</v>
      </c>
      <c r="C57" s="113"/>
      <c r="D57" s="157" t="s">
        <v>15499</v>
      </c>
      <c r="E57" s="38" t="s">
        <v>15500</v>
      </c>
      <c r="F57" s="44" t="s">
        <v>15501</v>
      </c>
      <c r="G57" s="57" t="s">
        <v>15502</v>
      </c>
      <c r="H57" s="58" t="s">
        <v>10194</v>
      </c>
      <c r="I57" s="65"/>
      <c r="J57" s="120"/>
      <c r="K57" s="120"/>
      <c r="L57" s="120"/>
    </row>
    <row r="58" spans="1:13" ht="30" x14ac:dyDescent="0.4">
      <c r="A58" s="125" t="s">
        <v>8080</v>
      </c>
      <c r="B58" s="817" t="s">
        <v>15503</v>
      </c>
      <c r="C58" s="113"/>
      <c r="D58" s="157" t="s">
        <v>15504</v>
      </c>
      <c r="E58" s="38" t="s">
        <v>15505</v>
      </c>
      <c r="F58" s="44" t="s">
        <v>15506</v>
      </c>
      <c r="G58" s="57" t="s">
        <v>15507</v>
      </c>
      <c r="H58" s="58" t="s">
        <v>10194</v>
      </c>
      <c r="I58" s="120"/>
      <c r="J58" s="120"/>
      <c r="K58" s="120"/>
      <c r="L58" s="120"/>
    </row>
    <row r="59" spans="1:13" ht="30" x14ac:dyDescent="0.4">
      <c r="A59" s="125" t="s">
        <v>15342</v>
      </c>
      <c r="B59" s="817" t="s">
        <v>15508</v>
      </c>
      <c r="C59" s="113"/>
      <c r="D59" s="157" t="s">
        <v>15509</v>
      </c>
      <c r="E59" s="38" t="s">
        <v>15510</v>
      </c>
      <c r="F59" s="44" t="s">
        <v>15511</v>
      </c>
      <c r="G59" s="57" t="s">
        <v>15512</v>
      </c>
      <c r="H59" s="62" t="s">
        <v>907</v>
      </c>
      <c r="I59" s="65" t="s">
        <v>15513</v>
      </c>
      <c r="J59" s="120"/>
      <c r="K59" s="120"/>
      <c r="L59" s="120"/>
    </row>
    <row r="60" spans="1:13" ht="30" x14ac:dyDescent="0.4">
      <c r="A60" s="125" t="s">
        <v>15121</v>
      </c>
      <c r="B60" s="817" t="s">
        <v>15514</v>
      </c>
      <c r="C60" s="113"/>
      <c r="D60" s="157" t="s">
        <v>15515</v>
      </c>
      <c r="E60" s="38" t="s">
        <v>15516</v>
      </c>
      <c r="F60" s="44" t="s">
        <v>15517</v>
      </c>
      <c r="G60" s="57" t="s">
        <v>15518</v>
      </c>
      <c r="H60" s="1004">
        <v>40298</v>
      </c>
      <c r="I60" s="120"/>
      <c r="J60" s="120"/>
      <c r="K60" s="120"/>
      <c r="L60" s="120"/>
    </row>
    <row r="61" spans="1:13" ht="30" x14ac:dyDescent="0.4">
      <c r="A61" s="125" t="s">
        <v>10039</v>
      </c>
      <c r="B61" s="817" t="s">
        <v>15519</v>
      </c>
      <c r="C61" s="113"/>
      <c r="D61" s="157" t="s">
        <v>15520</v>
      </c>
      <c r="E61" s="38" t="s">
        <v>15521</v>
      </c>
      <c r="F61" s="44" t="s">
        <v>15522</v>
      </c>
      <c r="G61" s="57" t="s">
        <v>15523</v>
      </c>
      <c r="H61" s="62" t="s">
        <v>907</v>
      </c>
      <c r="I61" s="65" t="s">
        <v>4890</v>
      </c>
      <c r="J61" s="120"/>
      <c r="K61" s="120"/>
      <c r="L61" s="120"/>
    </row>
    <row r="62" spans="1:13" ht="30" x14ac:dyDescent="0.4">
      <c r="A62" s="125" t="s">
        <v>15121</v>
      </c>
      <c r="B62" s="817" t="s">
        <v>15524</v>
      </c>
      <c r="C62" s="113"/>
      <c r="D62" s="157" t="s">
        <v>15525</v>
      </c>
      <c r="E62" s="38" t="s">
        <v>15526</v>
      </c>
      <c r="F62" s="44" t="s">
        <v>15527</v>
      </c>
      <c r="G62" s="57" t="s">
        <v>15528</v>
      </c>
      <c r="H62" s="71" t="s">
        <v>15529</v>
      </c>
      <c r="I62" s="65">
        <v>1319</v>
      </c>
      <c r="J62" s="120"/>
      <c r="K62" s="120"/>
      <c r="L62" s="120"/>
      <c r="M62" t="s">
        <v>15530</v>
      </c>
    </row>
    <row r="63" spans="1:13" ht="30" x14ac:dyDescent="0.4">
      <c r="A63" s="125" t="s">
        <v>7910</v>
      </c>
      <c r="B63" s="817" t="s">
        <v>15531</v>
      </c>
      <c r="C63" s="113"/>
      <c r="D63" s="157" t="s">
        <v>899</v>
      </c>
      <c r="E63" s="38" t="s">
        <v>900</v>
      </c>
      <c r="F63" s="44" t="s">
        <v>901</v>
      </c>
      <c r="G63" s="57" t="s">
        <v>902</v>
      </c>
      <c r="H63" s="71" t="s">
        <v>15532</v>
      </c>
      <c r="I63" s="65">
        <v>1290</v>
      </c>
      <c r="J63" s="120"/>
      <c r="K63" s="120"/>
      <c r="L63" s="120"/>
      <c r="M63" t="s">
        <v>15533</v>
      </c>
    </row>
    <row r="64" spans="1:13" ht="30" x14ac:dyDescent="0.4">
      <c r="A64" s="125" t="s">
        <v>6322</v>
      </c>
      <c r="B64" s="817" t="s">
        <v>15534</v>
      </c>
      <c r="C64" s="113"/>
      <c r="D64" s="157" t="s">
        <v>15535</v>
      </c>
      <c r="E64" s="38" t="s">
        <v>15536</v>
      </c>
      <c r="F64" s="44" t="s">
        <v>15537</v>
      </c>
      <c r="G64" s="57" t="s">
        <v>15538</v>
      </c>
      <c r="H64" s="58" t="s">
        <v>15539</v>
      </c>
      <c r="I64" s="65">
        <v>1324</v>
      </c>
      <c r="J64" s="120"/>
      <c r="K64" s="120"/>
      <c r="L64" s="120"/>
      <c r="M64" t="s">
        <v>15540</v>
      </c>
    </row>
    <row r="65" spans="1:15" ht="30" x14ac:dyDescent="0.4">
      <c r="A65" s="125" t="s">
        <v>10039</v>
      </c>
      <c r="B65" s="817" t="s">
        <v>15541</v>
      </c>
      <c r="C65" s="113"/>
      <c r="D65" s="157" t="s">
        <v>15542</v>
      </c>
      <c r="E65" s="38" t="s">
        <v>15543</v>
      </c>
      <c r="F65" s="44" t="s">
        <v>15544</v>
      </c>
      <c r="G65" s="57" t="s">
        <v>15523</v>
      </c>
      <c r="H65" s="62" t="s">
        <v>907</v>
      </c>
      <c r="I65" s="65" t="s">
        <v>4890</v>
      </c>
      <c r="J65" s="120"/>
      <c r="K65" s="120"/>
      <c r="L65" s="120"/>
    </row>
    <row r="66" spans="1:15" ht="30" x14ac:dyDescent="0.4">
      <c r="A66" s="125" t="s">
        <v>7910</v>
      </c>
      <c r="B66" s="817" t="s">
        <v>15545</v>
      </c>
      <c r="C66" s="113"/>
      <c r="D66" s="157" t="s">
        <v>15546</v>
      </c>
      <c r="E66" s="38" t="s">
        <v>904</v>
      </c>
      <c r="F66" s="44" t="s">
        <v>905</v>
      </c>
      <c r="G66" s="57" t="s">
        <v>15547</v>
      </c>
      <c r="H66" s="71" t="s">
        <v>15548</v>
      </c>
      <c r="I66" s="65">
        <v>1289</v>
      </c>
      <c r="J66" s="120"/>
      <c r="K66" s="120"/>
      <c r="L66" s="120"/>
      <c r="M66" t="s">
        <v>15533</v>
      </c>
    </row>
    <row r="67" spans="1:15" ht="30" x14ac:dyDescent="0.4">
      <c r="A67" s="125" t="s">
        <v>7910</v>
      </c>
      <c r="B67" s="817" t="s">
        <v>15549</v>
      </c>
      <c r="C67" s="113"/>
      <c r="D67" s="157" t="s">
        <v>909</v>
      </c>
      <c r="E67" s="38" t="s">
        <v>910</v>
      </c>
      <c r="F67" s="44" t="s">
        <v>911</v>
      </c>
      <c r="G67" s="57" t="s">
        <v>15550</v>
      </c>
      <c r="H67" s="62" t="s">
        <v>917</v>
      </c>
      <c r="I67" s="65" t="s">
        <v>15551</v>
      </c>
      <c r="J67" s="120"/>
      <c r="K67" s="120"/>
      <c r="L67" s="120"/>
    </row>
    <row r="68" spans="1:15" ht="30" x14ac:dyDescent="0.4">
      <c r="A68" s="125" t="s">
        <v>15552</v>
      </c>
      <c r="B68" s="817" t="s">
        <v>15553</v>
      </c>
      <c r="C68" s="113"/>
      <c r="D68" s="157" t="s">
        <v>15554</v>
      </c>
      <c r="E68" s="38" t="s">
        <v>15555</v>
      </c>
      <c r="F68" s="44" t="s">
        <v>15556</v>
      </c>
      <c r="G68" s="57" t="s">
        <v>15557</v>
      </c>
      <c r="H68" s="58" t="s">
        <v>10194</v>
      </c>
      <c r="I68" s="121"/>
      <c r="J68" s="120"/>
      <c r="K68" s="120"/>
      <c r="L68" s="120"/>
    </row>
    <row r="69" spans="1:15" ht="30" x14ac:dyDescent="0.4">
      <c r="A69" s="125" t="s">
        <v>8080</v>
      </c>
      <c r="B69" s="817" t="s">
        <v>15558</v>
      </c>
      <c r="C69" s="113"/>
      <c r="D69" s="157" t="s">
        <v>15559</v>
      </c>
      <c r="E69" s="38" t="s">
        <v>15560</v>
      </c>
      <c r="F69" s="44" t="s">
        <v>15561</v>
      </c>
      <c r="G69" s="57" t="s">
        <v>15562</v>
      </c>
      <c r="H69" s="58" t="s">
        <v>10194</v>
      </c>
      <c r="I69" s="121"/>
      <c r="J69" s="120"/>
      <c r="K69" s="120"/>
      <c r="L69" s="120"/>
    </row>
    <row r="70" spans="1:15" ht="30" x14ac:dyDescent="0.4">
      <c r="A70" s="125" t="s">
        <v>15121</v>
      </c>
      <c r="B70" s="817" t="s">
        <v>15563</v>
      </c>
      <c r="C70" s="113"/>
      <c r="D70" s="157" t="s">
        <v>15564</v>
      </c>
      <c r="E70" s="38" t="s">
        <v>15565</v>
      </c>
      <c r="F70" s="44" t="s">
        <v>15566</v>
      </c>
      <c r="G70" s="57" t="s">
        <v>15567</v>
      </c>
      <c r="H70" s="71" t="s">
        <v>15568</v>
      </c>
      <c r="I70" s="121">
        <v>1287</v>
      </c>
      <c r="J70" s="120"/>
      <c r="K70" s="120"/>
      <c r="L70" s="120"/>
      <c r="M70" t="s">
        <v>15569</v>
      </c>
    </row>
    <row r="71" spans="1:15" ht="30" x14ac:dyDescent="0.4">
      <c r="A71" s="125" t="s">
        <v>15121</v>
      </c>
      <c r="B71" s="817" t="s">
        <v>15570</v>
      </c>
      <c r="C71" s="113"/>
      <c r="D71" s="157" t="s">
        <v>15571</v>
      </c>
      <c r="E71" s="38" t="s">
        <v>15572</v>
      </c>
      <c r="F71" s="44" t="s">
        <v>15573</v>
      </c>
      <c r="G71" s="57" t="s">
        <v>15574</v>
      </c>
      <c r="H71" s="71" t="s">
        <v>15575</v>
      </c>
      <c r="I71" s="121">
        <v>1283</v>
      </c>
      <c r="J71" s="120"/>
      <c r="K71" s="120"/>
      <c r="L71" s="120"/>
      <c r="M71" t="s">
        <v>15576</v>
      </c>
    </row>
    <row r="72" spans="1:15" ht="30" x14ac:dyDescent="0.4">
      <c r="A72" s="125" t="s">
        <v>15121</v>
      </c>
      <c r="B72" s="817" t="s">
        <v>15577</v>
      </c>
      <c r="C72" s="113"/>
      <c r="D72" s="157" t="s">
        <v>15578</v>
      </c>
      <c r="E72" s="38" t="s">
        <v>15579</v>
      </c>
      <c r="F72" s="44" t="s">
        <v>15580</v>
      </c>
      <c r="G72" s="57" t="s">
        <v>15574</v>
      </c>
      <c r="H72" s="71" t="s">
        <v>15575</v>
      </c>
      <c r="I72" s="121">
        <v>1284</v>
      </c>
      <c r="J72" s="120"/>
      <c r="K72" s="120"/>
      <c r="L72" s="120"/>
      <c r="M72" t="s">
        <v>15576</v>
      </c>
    </row>
    <row r="73" spans="1:15" ht="30" x14ac:dyDescent="0.4">
      <c r="A73" s="125" t="s">
        <v>5583</v>
      </c>
      <c r="B73" s="817" t="s">
        <v>15581</v>
      </c>
      <c r="C73" s="113"/>
      <c r="D73" s="157" t="s">
        <v>15582</v>
      </c>
      <c r="E73" s="38" t="s">
        <v>15583</v>
      </c>
      <c r="F73" s="44" t="s">
        <v>15584</v>
      </c>
      <c r="G73" s="57" t="s">
        <v>15585</v>
      </c>
      <c r="H73" s="71" t="s">
        <v>15586</v>
      </c>
      <c r="I73" s="72" t="s">
        <v>15587</v>
      </c>
      <c r="J73" s="120"/>
      <c r="K73" s="120"/>
      <c r="L73" s="120"/>
    </row>
    <row r="74" spans="1:15" ht="30" x14ac:dyDescent="0.4">
      <c r="A74" s="125" t="s">
        <v>15121</v>
      </c>
      <c r="B74" s="817" t="s">
        <v>15588</v>
      </c>
      <c r="C74" s="113"/>
      <c r="D74" s="157" t="s">
        <v>15589</v>
      </c>
      <c r="E74" s="38" t="s">
        <v>15590</v>
      </c>
      <c r="F74" s="44" t="s">
        <v>15591</v>
      </c>
      <c r="G74" s="57" t="s">
        <v>15592</v>
      </c>
      <c r="H74" s="58" t="s">
        <v>15593</v>
      </c>
      <c r="I74" s="121">
        <v>1332</v>
      </c>
      <c r="J74" s="120"/>
      <c r="K74" s="120"/>
      <c r="L74" s="120"/>
      <c r="M74" t="s">
        <v>15530</v>
      </c>
      <c r="N74" s="1035"/>
      <c r="O74" s="986"/>
    </row>
    <row r="75" spans="1:15" ht="30" x14ac:dyDescent="0.4">
      <c r="A75" s="125" t="s">
        <v>10376</v>
      </c>
      <c r="B75" s="817" t="s">
        <v>15594</v>
      </c>
      <c r="C75" s="113"/>
      <c r="D75" s="157" t="s">
        <v>15595</v>
      </c>
      <c r="E75" s="38" t="s">
        <v>15596</v>
      </c>
      <c r="F75" s="44" t="s">
        <v>15597</v>
      </c>
      <c r="G75" s="57" t="s">
        <v>15598</v>
      </c>
      <c r="H75" s="71" t="s">
        <v>15599</v>
      </c>
      <c r="I75" s="65">
        <v>1339</v>
      </c>
      <c r="J75" s="120"/>
      <c r="K75" s="120"/>
      <c r="L75" s="120"/>
      <c r="M75" t="s">
        <v>15600</v>
      </c>
      <c r="N75" s="1035"/>
    </row>
    <row r="76" spans="1:15" ht="30" x14ac:dyDescent="0.4">
      <c r="A76" s="125" t="s">
        <v>8841</v>
      </c>
      <c r="B76" s="817" t="s">
        <v>15601</v>
      </c>
      <c r="C76" s="113"/>
      <c r="D76" s="157" t="s">
        <v>15602</v>
      </c>
      <c r="E76" s="38" t="s">
        <v>15603</v>
      </c>
      <c r="F76" s="44" t="s">
        <v>15604</v>
      </c>
      <c r="G76" s="57" t="s">
        <v>15605</v>
      </c>
      <c r="H76" s="62" t="s">
        <v>907</v>
      </c>
      <c r="I76" s="981" t="s">
        <v>15606</v>
      </c>
      <c r="J76" s="120"/>
      <c r="K76" s="120"/>
      <c r="L76" s="120"/>
      <c r="N76" s="1035"/>
    </row>
    <row r="77" spans="1:15" ht="30" x14ac:dyDescent="0.4">
      <c r="A77" s="125" t="s">
        <v>15121</v>
      </c>
      <c r="B77" s="817" t="s">
        <v>15607</v>
      </c>
      <c r="C77" s="113"/>
      <c r="D77" s="157" t="s">
        <v>14921</v>
      </c>
      <c r="E77" s="38" t="s">
        <v>15608</v>
      </c>
      <c r="F77" s="44" t="s">
        <v>15609</v>
      </c>
      <c r="G77" s="57" t="s">
        <v>15610</v>
      </c>
      <c r="H77" s="58" t="s">
        <v>15611</v>
      </c>
      <c r="I77" s="981">
        <v>1318</v>
      </c>
      <c r="J77" s="120"/>
      <c r="K77" s="120"/>
      <c r="L77" s="120"/>
      <c r="M77" t="s">
        <v>10354</v>
      </c>
      <c r="N77" s="1035"/>
    </row>
    <row r="78" spans="1:15" ht="30" x14ac:dyDescent="0.4">
      <c r="A78" s="125" t="s">
        <v>15121</v>
      </c>
      <c r="B78" s="817" t="s">
        <v>15612</v>
      </c>
      <c r="C78" s="113"/>
      <c r="D78" s="157" t="s">
        <v>15613</v>
      </c>
      <c r="E78" s="38" t="s">
        <v>15614</v>
      </c>
      <c r="F78" s="44" t="s">
        <v>15615</v>
      </c>
      <c r="G78" s="57" t="s">
        <v>15616</v>
      </c>
      <c r="H78" s="62" t="s">
        <v>15617</v>
      </c>
      <c r="I78" s="981" t="s">
        <v>15618</v>
      </c>
      <c r="J78" s="120"/>
      <c r="K78" s="120"/>
      <c r="L78" s="120"/>
      <c r="N78" s="1035"/>
    </row>
    <row r="79" spans="1:15" ht="30" x14ac:dyDescent="0.4">
      <c r="A79" s="125" t="s">
        <v>7273</v>
      </c>
      <c r="B79" s="817" t="s">
        <v>15619</v>
      </c>
      <c r="C79" s="113"/>
      <c r="D79" s="157" t="s">
        <v>15620</v>
      </c>
      <c r="E79" s="38" t="s">
        <v>15621</v>
      </c>
      <c r="F79" s="44" t="s">
        <v>15622</v>
      </c>
      <c r="G79" s="57" t="s">
        <v>15623</v>
      </c>
      <c r="H79" s="62" t="s">
        <v>15617</v>
      </c>
      <c r="I79" s="65" t="s">
        <v>15624</v>
      </c>
      <c r="J79" s="120"/>
      <c r="K79" s="120"/>
      <c r="L79" s="120"/>
      <c r="N79" s="1035"/>
    </row>
    <row r="80" spans="1:15" ht="30" x14ac:dyDescent="0.4">
      <c r="A80" s="125" t="s">
        <v>8080</v>
      </c>
      <c r="B80" s="817" t="s">
        <v>15625</v>
      </c>
      <c r="C80" s="113"/>
      <c r="D80" s="157" t="s">
        <v>15626</v>
      </c>
      <c r="E80" s="38" t="s">
        <v>15627</v>
      </c>
      <c r="F80" s="44" t="s">
        <v>15628</v>
      </c>
      <c r="G80" s="57" t="s">
        <v>15629</v>
      </c>
      <c r="H80" s="58" t="s">
        <v>10194</v>
      </c>
      <c r="I80" s="981"/>
      <c r="J80" s="120"/>
      <c r="K80" s="120"/>
      <c r="L80" s="120"/>
      <c r="N80" s="1035"/>
    </row>
    <row r="81" spans="1:14" ht="30" x14ac:dyDescent="0.4">
      <c r="A81" s="125" t="s">
        <v>8080</v>
      </c>
      <c r="B81" s="817" t="s">
        <v>15630</v>
      </c>
      <c r="C81" s="113"/>
      <c r="D81" s="157" t="s">
        <v>15631</v>
      </c>
      <c r="E81" s="38" t="s">
        <v>15632</v>
      </c>
      <c r="F81" s="44" t="s">
        <v>15633</v>
      </c>
      <c r="G81" s="57" t="s">
        <v>15634</v>
      </c>
      <c r="H81" s="58" t="s">
        <v>10194</v>
      </c>
      <c r="I81" s="65"/>
      <c r="J81" s="120"/>
      <c r="K81" s="120"/>
      <c r="L81" s="120"/>
      <c r="N81" s="1035"/>
    </row>
    <row r="82" spans="1:14" ht="30" x14ac:dyDescent="0.4">
      <c r="A82" s="125" t="s">
        <v>8080</v>
      </c>
      <c r="B82" s="817" t="s">
        <v>15635</v>
      </c>
      <c r="C82" s="113"/>
      <c r="D82" s="157" t="s">
        <v>15636</v>
      </c>
      <c r="E82" s="38" t="s">
        <v>15637</v>
      </c>
      <c r="F82" s="44" t="s">
        <v>15638</v>
      </c>
      <c r="G82" s="57" t="s">
        <v>15639</v>
      </c>
      <c r="H82" s="58" t="s">
        <v>10194</v>
      </c>
      <c r="I82" s="981"/>
      <c r="J82" s="120"/>
      <c r="K82" s="120"/>
      <c r="L82" s="120"/>
      <c r="N82" s="1035"/>
    </row>
    <row r="83" spans="1:14" ht="30" x14ac:dyDescent="0.4">
      <c r="A83" s="125" t="s">
        <v>15640</v>
      </c>
      <c r="B83" s="817" t="s">
        <v>15641</v>
      </c>
      <c r="C83" s="113"/>
      <c r="D83" s="157" t="s">
        <v>15642</v>
      </c>
      <c r="E83" s="38" t="s">
        <v>15643</v>
      </c>
      <c r="F83" s="44" t="s">
        <v>15644</v>
      </c>
      <c r="G83" s="57" t="s">
        <v>15645</v>
      </c>
      <c r="H83" s="58" t="s">
        <v>15646</v>
      </c>
      <c r="I83" s="981"/>
      <c r="J83" s="120"/>
      <c r="K83" s="120"/>
      <c r="L83" s="120"/>
      <c r="M83" t="s">
        <v>15647</v>
      </c>
      <c r="N83" s="1035"/>
    </row>
    <row r="84" spans="1:14" ht="30" x14ac:dyDescent="0.4">
      <c r="A84" s="125" t="s">
        <v>10039</v>
      </c>
      <c r="B84" s="817" t="s">
        <v>15648</v>
      </c>
      <c r="C84" s="113"/>
      <c r="D84" s="157" t="s">
        <v>15649</v>
      </c>
      <c r="E84" s="38" t="s">
        <v>15650</v>
      </c>
      <c r="F84" s="44" t="s">
        <v>15651</v>
      </c>
      <c r="G84" s="57" t="s">
        <v>15652</v>
      </c>
      <c r="H84" s="62" t="s">
        <v>907</v>
      </c>
      <c r="I84" s="120" t="s">
        <v>4890</v>
      </c>
      <c r="J84" s="120"/>
      <c r="K84" s="120"/>
      <c r="L84" s="120"/>
      <c r="N84" s="1035"/>
    </row>
    <row r="85" spans="1:14" ht="30" x14ac:dyDescent="0.4">
      <c r="A85" s="125" t="s">
        <v>10039</v>
      </c>
      <c r="B85" s="817" t="s">
        <v>15653</v>
      </c>
      <c r="C85" s="113"/>
      <c r="D85" s="157" t="s">
        <v>15654</v>
      </c>
      <c r="E85" s="38" t="s">
        <v>15655</v>
      </c>
      <c r="F85" s="44" t="s">
        <v>15656</v>
      </c>
      <c r="G85" s="57" t="s">
        <v>15652</v>
      </c>
      <c r="H85" s="62" t="s">
        <v>907</v>
      </c>
      <c r="I85" s="120" t="s">
        <v>4890</v>
      </c>
      <c r="J85" s="120"/>
      <c r="K85" s="120"/>
      <c r="L85" s="120"/>
      <c r="N85" s="1035"/>
    </row>
    <row r="86" spans="1:14" ht="30" x14ac:dyDescent="0.4">
      <c r="A86" s="125" t="s">
        <v>7273</v>
      </c>
      <c r="B86" s="817" t="s">
        <v>15657</v>
      </c>
      <c r="C86" s="113"/>
      <c r="D86" s="157" t="s">
        <v>15658</v>
      </c>
      <c r="E86" s="38" t="s">
        <v>15659</v>
      </c>
      <c r="F86" s="44" t="s">
        <v>15660</v>
      </c>
      <c r="G86" s="57" t="s">
        <v>15661</v>
      </c>
      <c r="H86" s="62" t="s">
        <v>917</v>
      </c>
      <c r="I86" s="65" t="s">
        <v>15662</v>
      </c>
      <c r="J86" s="120"/>
      <c r="K86" s="120"/>
      <c r="L86" s="120"/>
      <c r="N86" s="1035"/>
    </row>
    <row r="87" spans="1:14" ht="30" x14ac:dyDescent="0.4">
      <c r="A87" s="125" t="s">
        <v>13747</v>
      </c>
      <c r="B87" s="817" t="s">
        <v>15663</v>
      </c>
      <c r="C87" s="113"/>
      <c r="D87" s="157" t="s">
        <v>15664</v>
      </c>
      <c r="E87" s="38" t="s">
        <v>15665</v>
      </c>
      <c r="F87" s="44" t="s">
        <v>15666</v>
      </c>
      <c r="G87" s="57" t="s">
        <v>15667</v>
      </c>
      <c r="H87" s="71" t="s">
        <v>15668</v>
      </c>
      <c r="I87" s="65"/>
      <c r="J87" s="120"/>
      <c r="K87" s="120"/>
      <c r="L87" s="120"/>
      <c r="M87" t="s">
        <v>15482</v>
      </c>
      <c r="N87" s="1035"/>
    </row>
    <row r="88" spans="1:14" ht="30" x14ac:dyDescent="0.4">
      <c r="A88" s="125" t="s">
        <v>4204</v>
      </c>
      <c r="B88" s="817" t="s">
        <v>15669</v>
      </c>
      <c r="C88" s="113"/>
      <c r="D88" s="157" t="s">
        <v>15670</v>
      </c>
      <c r="E88" s="38" t="s">
        <v>15671</v>
      </c>
      <c r="F88" s="44" t="s">
        <v>15672</v>
      </c>
      <c r="G88" s="57" t="s">
        <v>15673</v>
      </c>
      <c r="H88" s="71" t="s">
        <v>15674</v>
      </c>
      <c r="I88" s="981"/>
      <c r="J88" s="120"/>
      <c r="K88" s="120"/>
      <c r="L88" s="120"/>
      <c r="M88" t="s">
        <v>15482</v>
      </c>
      <c r="N88" s="1035"/>
    </row>
    <row r="89" spans="1:14" ht="30" x14ac:dyDescent="0.4">
      <c r="A89" s="125" t="s">
        <v>4204</v>
      </c>
      <c r="B89" s="817" t="s">
        <v>15675</v>
      </c>
      <c r="C89" s="113"/>
      <c r="D89" s="157" t="s">
        <v>15676</v>
      </c>
      <c r="E89" s="38" t="s">
        <v>15677</v>
      </c>
      <c r="F89" s="44" t="s">
        <v>15678</v>
      </c>
      <c r="G89" s="57" t="s">
        <v>15679</v>
      </c>
      <c r="H89" s="71" t="s">
        <v>15674</v>
      </c>
      <c r="I89" s="981"/>
      <c r="J89" s="120"/>
      <c r="K89" s="120"/>
      <c r="L89" s="120"/>
      <c r="M89" t="s">
        <v>15482</v>
      </c>
      <c r="N89" s="1035"/>
    </row>
    <row r="90" spans="1:14" ht="30" x14ac:dyDescent="0.4">
      <c r="A90" s="125" t="s">
        <v>4204</v>
      </c>
      <c r="B90" s="817" t="s">
        <v>15680</v>
      </c>
      <c r="C90" s="113"/>
      <c r="D90" s="157" t="s">
        <v>15681</v>
      </c>
      <c r="E90" s="38" t="s">
        <v>15682</v>
      </c>
      <c r="F90" s="44" t="s">
        <v>15683</v>
      </c>
      <c r="G90" s="57" t="s">
        <v>15684</v>
      </c>
      <c r="H90" s="71" t="s">
        <v>15674</v>
      </c>
      <c r="I90" s="981"/>
      <c r="J90" s="120"/>
      <c r="K90" s="120"/>
      <c r="L90" s="120"/>
      <c r="M90" t="s">
        <v>15482</v>
      </c>
      <c r="N90" s="1035"/>
    </row>
    <row r="91" spans="1:14" ht="30" x14ac:dyDescent="0.4">
      <c r="A91" s="125" t="s">
        <v>4204</v>
      </c>
      <c r="B91" s="817" t="s">
        <v>15685</v>
      </c>
      <c r="C91" s="113"/>
      <c r="D91" s="157" t="s">
        <v>15686</v>
      </c>
      <c r="E91" s="38" t="s">
        <v>15687</v>
      </c>
      <c r="F91" s="44" t="s">
        <v>15688</v>
      </c>
      <c r="G91" s="57" t="s">
        <v>15689</v>
      </c>
      <c r="H91" s="71" t="s">
        <v>15674</v>
      </c>
      <c r="I91" s="981"/>
      <c r="J91" s="120"/>
      <c r="K91" s="120"/>
      <c r="L91" s="120"/>
      <c r="M91" t="s">
        <v>15482</v>
      </c>
      <c r="N91" s="1035"/>
    </row>
    <row r="92" spans="1:14" ht="30" x14ac:dyDescent="0.4">
      <c r="A92" s="125" t="s">
        <v>4204</v>
      </c>
      <c r="B92" s="817" t="s">
        <v>15690</v>
      </c>
      <c r="C92" s="113"/>
      <c r="D92" s="157" t="s">
        <v>15691</v>
      </c>
      <c r="E92" s="38" t="s">
        <v>15692</v>
      </c>
      <c r="F92" s="44" t="s">
        <v>15693</v>
      </c>
      <c r="G92" s="57" t="s">
        <v>15694</v>
      </c>
      <c r="H92" s="71" t="s">
        <v>15674</v>
      </c>
      <c r="I92" s="981"/>
      <c r="J92" s="120"/>
      <c r="K92" s="120"/>
      <c r="L92" s="120"/>
      <c r="M92" t="s">
        <v>15482</v>
      </c>
      <c r="N92" s="1035"/>
    </row>
    <row r="93" spans="1:14" ht="30" x14ac:dyDescent="0.4">
      <c r="A93" s="125" t="s">
        <v>4204</v>
      </c>
      <c r="B93" s="817" t="s">
        <v>15695</v>
      </c>
      <c r="C93" s="113"/>
      <c r="D93" s="157" t="s">
        <v>15696</v>
      </c>
      <c r="E93" s="38" t="s">
        <v>15697</v>
      </c>
      <c r="F93" s="44" t="s">
        <v>15698</v>
      </c>
      <c r="G93" s="57" t="s">
        <v>15699</v>
      </c>
      <c r="H93" s="71" t="s">
        <v>15674</v>
      </c>
      <c r="I93" s="981"/>
      <c r="J93" s="120"/>
      <c r="K93" s="120"/>
      <c r="L93" s="120"/>
      <c r="M93" t="s">
        <v>15482</v>
      </c>
      <c r="N93" s="1035"/>
    </row>
    <row r="94" spans="1:14" ht="30" x14ac:dyDescent="0.4">
      <c r="A94" s="125" t="s">
        <v>4204</v>
      </c>
      <c r="B94" s="817" t="s">
        <v>15700</v>
      </c>
      <c r="C94" s="113"/>
      <c r="D94" s="157" t="s">
        <v>15701</v>
      </c>
      <c r="E94" s="38" t="s">
        <v>15702</v>
      </c>
      <c r="F94" s="44" t="s">
        <v>15703</v>
      </c>
      <c r="G94" s="57" t="s">
        <v>15704</v>
      </c>
      <c r="H94" s="71" t="s">
        <v>15674</v>
      </c>
      <c r="I94" s="981"/>
      <c r="J94" s="120"/>
      <c r="K94" s="120"/>
      <c r="L94" s="855"/>
      <c r="M94" t="s">
        <v>15482</v>
      </c>
      <c r="N94" s="1035"/>
    </row>
    <row r="95" spans="1:14" ht="30" x14ac:dyDescent="0.4">
      <c r="A95" s="125" t="s">
        <v>4204</v>
      </c>
      <c r="B95" s="817" t="s">
        <v>15705</v>
      </c>
      <c r="C95" s="113"/>
      <c r="D95" s="157" t="s">
        <v>15706</v>
      </c>
      <c r="E95" s="38" t="s">
        <v>15707</v>
      </c>
      <c r="F95" s="44" t="s">
        <v>15708</v>
      </c>
      <c r="G95" s="57" t="s">
        <v>15709</v>
      </c>
      <c r="H95" s="71" t="s">
        <v>15674</v>
      </c>
      <c r="I95" s="981"/>
      <c r="J95" s="120"/>
      <c r="K95" s="120"/>
      <c r="L95" s="120"/>
      <c r="M95" t="s">
        <v>15482</v>
      </c>
      <c r="N95" s="1035"/>
    </row>
    <row r="96" spans="1:14" ht="30" x14ac:dyDescent="0.4">
      <c r="A96" s="125" t="s">
        <v>4204</v>
      </c>
      <c r="B96" s="817" t="s">
        <v>15710</v>
      </c>
      <c r="C96" s="113"/>
      <c r="D96" s="157" t="s">
        <v>15711</v>
      </c>
      <c r="E96" s="38" t="s">
        <v>15712</v>
      </c>
      <c r="F96" s="44" t="s">
        <v>15713</v>
      </c>
      <c r="G96" s="57" t="s">
        <v>15714</v>
      </c>
      <c r="H96" s="58" t="s">
        <v>15715</v>
      </c>
      <c r="I96" s="981">
        <v>1329</v>
      </c>
      <c r="J96" s="120"/>
      <c r="K96" s="120"/>
      <c r="L96" s="120"/>
      <c r="M96" s="67" t="s">
        <v>15716</v>
      </c>
      <c r="N96" s="1035"/>
    </row>
    <row r="97" spans="1:14" ht="30" x14ac:dyDescent="0.4">
      <c r="A97" s="125" t="s">
        <v>8080</v>
      </c>
      <c r="B97" s="817" t="s">
        <v>15717</v>
      </c>
      <c r="C97" s="113"/>
      <c r="D97" s="157" t="s">
        <v>15718</v>
      </c>
      <c r="E97" s="38" t="s">
        <v>15719</v>
      </c>
      <c r="F97" s="44" t="s">
        <v>15720</v>
      </c>
      <c r="G97" s="57" t="s">
        <v>15721</v>
      </c>
      <c r="H97" s="58" t="s">
        <v>10194</v>
      </c>
      <c r="I97" s="65"/>
      <c r="J97" s="120"/>
      <c r="K97" s="120"/>
      <c r="L97" s="120"/>
      <c r="N97" s="1035"/>
    </row>
    <row r="98" spans="1:14" ht="30" x14ac:dyDescent="0.4">
      <c r="A98" s="125" t="s">
        <v>15342</v>
      </c>
      <c r="B98" s="817" t="s">
        <v>15722</v>
      </c>
      <c r="C98" s="113"/>
      <c r="D98" s="157" t="s">
        <v>15723</v>
      </c>
      <c r="E98" s="38" t="s">
        <v>15724</v>
      </c>
      <c r="F98" s="44" t="s">
        <v>15725</v>
      </c>
      <c r="G98" s="57" t="s">
        <v>15726</v>
      </c>
      <c r="H98" s="62" t="s">
        <v>907</v>
      </c>
      <c r="I98" s="120" t="s">
        <v>10039</v>
      </c>
      <c r="J98" s="120"/>
      <c r="K98" s="120"/>
      <c r="L98" s="120"/>
      <c r="N98" s="1035"/>
    </row>
    <row r="99" spans="1:14" ht="30" x14ac:dyDescent="0.4">
      <c r="A99" s="125" t="s">
        <v>15342</v>
      </c>
      <c r="B99" s="817" t="s">
        <v>15727</v>
      </c>
      <c r="C99" s="113"/>
      <c r="D99" s="157" t="s">
        <v>15728</v>
      </c>
      <c r="E99" s="38" t="s">
        <v>15729</v>
      </c>
      <c r="F99" s="44" t="s">
        <v>15730</v>
      </c>
      <c r="G99" s="57" t="s">
        <v>15731</v>
      </c>
      <c r="H99" s="62" t="s">
        <v>907</v>
      </c>
      <c r="I99" s="120" t="s">
        <v>10039</v>
      </c>
      <c r="J99" s="120"/>
      <c r="K99" s="120"/>
      <c r="L99" s="120"/>
      <c r="N99" s="1035"/>
    </row>
    <row r="100" spans="1:14" ht="30" x14ac:dyDescent="0.4">
      <c r="A100" s="125" t="s">
        <v>15342</v>
      </c>
      <c r="B100" s="817" t="s">
        <v>15732</v>
      </c>
      <c r="C100" s="113"/>
      <c r="D100" s="157" t="s">
        <v>15733</v>
      </c>
      <c r="E100" s="38" t="s">
        <v>15734</v>
      </c>
      <c r="F100" s="44" t="s">
        <v>15735</v>
      </c>
      <c r="G100" s="57" t="s">
        <v>15736</v>
      </c>
      <c r="H100" s="62" t="s">
        <v>907</v>
      </c>
      <c r="I100" s="120" t="s">
        <v>10039</v>
      </c>
      <c r="J100" s="120"/>
      <c r="K100" s="120"/>
      <c r="L100" s="120"/>
      <c r="N100" s="1035"/>
    </row>
    <row r="101" spans="1:14" ht="30" x14ac:dyDescent="0.4">
      <c r="A101" s="125" t="s">
        <v>7273</v>
      </c>
      <c r="B101" s="817" t="s">
        <v>15737</v>
      </c>
      <c r="C101" s="113"/>
      <c r="D101" s="157" t="s">
        <v>15738</v>
      </c>
      <c r="E101" s="38" t="s">
        <v>15739</v>
      </c>
      <c r="F101" s="44" t="s">
        <v>15740</v>
      </c>
      <c r="G101" s="57" t="s">
        <v>15741</v>
      </c>
      <c r="H101" s="62" t="s">
        <v>907</v>
      </c>
      <c r="I101" s="65" t="s">
        <v>15742</v>
      </c>
      <c r="J101" s="120"/>
      <c r="K101" s="120"/>
      <c r="L101" s="120"/>
      <c r="N101" s="1035"/>
    </row>
    <row r="102" spans="1:14" ht="30" x14ac:dyDescent="0.4">
      <c r="A102" s="125" t="s">
        <v>337</v>
      </c>
      <c r="B102" s="817" t="s">
        <v>15743</v>
      </c>
      <c r="C102" s="113"/>
      <c r="D102" s="157" t="s">
        <v>15744</v>
      </c>
      <c r="E102" s="38" t="s">
        <v>15745</v>
      </c>
      <c r="F102" s="44" t="s">
        <v>15746</v>
      </c>
      <c r="G102" s="57" t="s">
        <v>15747</v>
      </c>
      <c r="H102" s="62" t="s">
        <v>907</v>
      </c>
      <c r="I102" s="120" t="s">
        <v>15748</v>
      </c>
      <c r="J102" s="120"/>
      <c r="K102" s="120"/>
      <c r="L102" s="120"/>
      <c r="N102" s="1035"/>
    </row>
    <row r="103" spans="1:14" ht="30" x14ac:dyDescent="0.4">
      <c r="A103" s="125" t="s">
        <v>15749</v>
      </c>
      <c r="B103" s="817" t="s">
        <v>15750</v>
      </c>
      <c r="C103" s="113"/>
      <c r="D103" s="157" t="s">
        <v>15751</v>
      </c>
      <c r="E103" s="38" t="s">
        <v>15752</v>
      </c>
      <c r="F103" s="44" t="s">
        <v>15753</v>
      </c>
      <c r="G103" s="57" t="s">
        <v>15754</v>
      </c>
      <c r="H103" s="71" t="s">
        <v>5700</v>
      </c>
      <c r="I103" s="1036">
        <v>40546</v>
      </c>
      <c r="J103" s="120"/>
      <c r="K103" s="120"/>
      <c r="L103" s="120"/>
      <c r="N103" s="1035"/>
    </row>
    <row r="104" spans="1:14" ht="30" x14ac:dyDescent="0.4">
      <c r="A104" s="125" t="s">
        <v>15749</v>
      </c>
      <c r="B104" s="817" t="s">
        <v>15755</v>
      </c>
      <c r="C104" s="113"/>
      <c r="D104" s="157" t="s">
        <v>15756</v>
      </c>
      <c r="E104" s="38" t="s">
        <v>15757</v>
      </c>
      <c r="F104" s="44" t="s">
        <v>15758</v>
      </c>
      <c r="G104" s="57" t="s">
        <v>15759</v>
      </c>
      <c r="H104" s="71" t="s">
        <v>5700</v>
      </c>
      <c r="I104" s="1036">
        <v>40546</v>
      </c>
      <c r="J104" s="120"/>
      <c r="K104" s="120"/>
      <c r="L104" s="120"/>
      <c r="N104" s="1035"/>
    </row>
    <row r="105" spans="1:14" ht="30" x14ac:dyDescent="0.4">
      <c r="A105" s="125" t="s">
        <v>15749</v>
      </c>
      <c r="B105" s="817" t="s">
        <v>15760</v>
      </c>
      <c r="C105" s="112"/>
      <c r="D105" s="157" t="s">
        <v>15761</v>
      </c>
      <c r="E105" s="38" t="s">
        <v>15762</v>
      </c>
      <c r="F105" s="44" t="s">
        <v>15763</v>
      </c>
      <c r="G105" s="57" t="s">
        <v>15759</v>
      </c>
      <c r="H105" s="71" t="s">
        <v>5700</v>
      </c>
      <c r="I105" s="1036">
        <v>40546</v>
      </c>
      <c r="J105" s="120"/>
      <c r="K105" s="120"/>
      <c r="L105" s="120"/>
      <c r="N105" s="1035"/>
    </row>
    <row r="106" spans="1:14" ht="30" x14ac:dyDescent="0.4">
      <c r="A106" s="125" t="s">
        <v>10382</v>
      </c>
      <c r="B106" s="817" t="s">
        <v>15764</v>
      </c>
      <c r="C106" s="113"/>
      <c r="D106" s="157" t="s">
        <v>15765</v>
      </c>
      <c r="E106" s="38" t="s">
        <v>15766</v>
      </c>
      <c r="F106" s="44" t="s">
        <v>15767</v>
      </c>
      <c r="G106" s="57" t="s">
        <v>15768</v>
      </c>
      <c r="H106" s="71" t="s">
        <v>15769</v>
      </c>
      <c r="I106" s="122">
        <v>1294</v>
      </c>
      <c r="J106" s="120"/>
      <c r="K106" s="120"/>
      <c r="L106" s="120"/>
      <c r="M106" t="s">
        <v>15770</v>
      </c>
      <c r="N106" s="1035"/>
    </row>
    <row r="107" spans="1:14" ht="30" x14ac:dyDescent="0.4">
      <c r="A107" s="125" t="s">
        <v>5396</v>
      </c>
      <c r="B107" s="817" t="s">
        <v>15771</v>
      </c>
      <c r="C107" s="113"/>
      <c r="D107" s="157" t="s">
        <v>15772</v>
      </c>
      <c r="E107" s="38" t="s">
        <v>15773</v>
      </c>
      <c r="F107" s="44" t="s">
        <v>15774</v>
      </c>
      <c r="G107" s="57" t="s">
        <v>15775</v>
      </c>
      <c r="H107" s="71" t="s">
        <v>15776</v>
      </c>
      <c r="I107" s="122">
        <v>1295</v>
      </c>
      <c r="J107" s="120"/>
      <c r="K107" s="120"/>
      <c r="L107" s="120"/>
      <c r="N107" s="1035"/>
    </row>
    <row r="108" spans="1:14" ht="30" x14ac:dyDescent="0.4">
      <c r="A108" s="125" t="s">
        <v>5396</v>
      </c>
      <c r="B108" s="817" t="s">
        <v>15777</v>
      </c>
      <c r="C108" s="113"/>
      <c r="D108" s="157" t="s">
        <v>15778</v>
      </c>
      <c r="E108" s="38" t="s">
        <v>15779</v>
      </c>
      <c r="F108" s="44" t="s">
        <v>15780</v>
      </c>
      <c r="G108" s="57" t="s">
        <v>15781</v>
      </c>
      <c r="H108" s="71" t="s">
        <v>15782</v>
      </c>
      <c r="I108" s="72">
        <v>1363</v>
      </c>
      <c r="J108" s="120"/>
      <c r="K108" s="120"/>
      <c r="L108" s="120"/>
      <c r="M108" t="s">
        <v>15783</v>
      </c>
      <c r="N108" s="1035"/>
    </row>
    <row r="109" spans="1:14" ht="30" x14ac:dyDescent="0.4">
      <c r="A109" s="125" t="s">
        <v>4388</v>
      </c>
      <c r="B109" s="817" t="s">
        <v>15784</v>
      </c>
      <c r="C109" s="113"/>
      <c r="D109" s="157" t="s">
        <v>15785</v>
      </c>
      <c r="E109" s="38" t="s">
        <v>15786</v>
      </c>
      <c r="F109" s="44" t="s">
        <v>15787</v>
      </c>
      <c r="G109" s="57" t="s">
        <v>15788</v>
      </c>
      <c r="H109" s="62" t="s">
        <v>917</v>
      </c>
      <c r="I109" s="72"/>
      <c r="J109" s="120"/>
      <c r="K109" s="120"/>
      <c r="L109" s="120"/>
      <c r="N109" s="1035"/>
    </row>
    <row r="110" spans="1:14" ht="30" x14ac:dyDescent="0.4">
      <c r="A110" s="125" t="s">
        <v>8503</v>
      </c>
      <c r="B110" s="817" t="s">
        <v>15789</v>
      </c>
      <c r="C110" s="113"/>
      <c r="D110" s="157" t="s">
        <v>15790</v>
      </c>
      <c r="E110" s="38" t="s">
        <v>15791</v>
      </c>
      <c r="F110" s="44" t="s">
        <v>15792</v>
      </c>
      <c r="G110" s="57" t="s">
        <v>15793</v>
      </c>
      <c r="H110" s="58" t="s">
        <v>15794</v>
      </c>
      <c r="I110" s="122">
        <v>1297</v>
      </c>
      <c r="J110" s="120"/>
      <c r="K110" s="120"/>
      <c r="L110" s="120"/>
      <c r="M110" t="s">
        <v>10354</v>
      </c>
      <c r="N110" s="1035"/>
    </row>
    <row r="111" spans="1:14" ht="30" x14ac:dyDescent="0.4">
      <c r="A111" s="125" t="s">
        <v>15121</v>
      </c>
      <c r="B111" s="817" t="s">
        <v>15795</v>
      </c>
      <c r="C111" s="113"/>
      <c r="D111" s="157" t="s">
        <v>15796</v>
      </c>
      <c r="E111" s="38" t="s">
        <v>15797</v>
      </c>
      <c r="F111" s="44" t="s">
        <v>15798</v>
      </c>
      <c r="G111" s="57" t="s">
        <v>15799</v>
      </c>
      <c r="H111" s="62" t="s">
        <v>917</v>
      </c>
      <c r="I111" s="72" t="s">
        <v>15800</v>
      </c>
      <c r="J111" s="120"/>
      <c r="K111" s="120"/>
      <c r="L111" s="120"/>
      <c r="N111" s="1035"/>
    </row>
    <row r="112" spans="1:14" ht="30" x14ac:dyDescent="0.4">
      <c r="A112" s="125" t="s">
        <v>15121</v>
      </c>
      <c r="B112" s="817" t="s">
        <v>15801</v>
      </c>
      <c r="C112" s="113"/>
      <c r="D112" s="157" t="s">
        <v>15802</v>
      </c>
      <c r="E112" s="38" t="s">
        <v>15803</v>
      </c>
      <c r="F112" s="44" t="s">
        <v>15804</v>
      </c>
      <c r="G112" s="57" t="s">
        <v>15805</v>
      </c>
      <c r="H112" s="71" t="s">
        <v>15806</v>
      </c>
      <c r="I112" s="122">
        <v>1298</v>
      </c>
      <c r="J112" s="120"/>
      <c r="K112" s="120"/>
      <c r="L112" s="120"/>
      <c r="M112" t="s">
        <v>10354</v>
      </c>
      <c r="N112" s="1035"/>
    </row>
    <row r="113" spans="1:14" ht="30" x14ac:dyDescent="0.4">
      <c r="A113" s="125" t="s">
        <v>7910</v>
      </c>
      <c r="B113" s="817" t="s">
        <v>15807</v>
      </c>
      <c r="C113" s="113"/>
      <c r="D113" s="157" t="s">
        <v>913</v>
      </c>
      <c r="E113" s="38" t="s">
        <v>914</v>
      </c>
      <c r="F113" s="44" t="s">
        <v>915</v>
      </c>
      <c r="G113" s="57" t="s">
        <v>916</v>
      </c>
      <c r="H113" s="62" t="s">
        <v>917</v>
      </c>
      <c r="I113" s="72" t="s">
        <v>918</v>
      </c>
      <c r="J113" s="120"/>
      <c r="K113" s="120"/>
      <c r="L113" s="120"/>
      <c r="N113" s="1035"/>
    </row>
    <row r="114" spans="1:14" ht="30" x14ac:dyDescent="0.4">
      <c r="A114" s="125" t="s">
        <v>4268</v>
      </c>
      <c r="B114" s="817" t="s">
        <v>15808</v>
      </c>
      <c r="C114" s="113"/>
      <c r="D114" s="157" t="s">
        <v>15809</v>
      </c>
      <c r="E114" s="38" t="s">
        <v>15810</v>
      </c>
      <c r="F114" s="44" t="s">
        <v>15811</v>
      </c>
      <c r="G114" s="57" t="s">
        <v>15812</v>
      </c>
      <c r="H114" s="58" t="s">
        <v>15813</v>
      </c>
      <c r="I114" s="72">
        <v>1299</v>
      </c>
      <c r="J114" s="120"/>
      <c r="K114" s="120"/>
      <c r="L114" s="120"/>
      <c r="M114" t="s">
        <v>15814</v>
      </c>
      <c r="N114" s="1035"/>
    </row>
    <row r="115" spans="1:14" ht="30" x14ac:dyDescent="0.4">
      <c r="A115" s="125" t="s">
        <v>15121</v>
      </c>
      <c r="B115" s="817" t="s">
        <v>15815</v>
      </c>
      <c r="C115" s="113"/>
      <c r="D115" s="157" t="s">
        <v>15816</v>
      </c>
      <c r="E115" s="38" t="s">
        <v>15817</v>
      </c>
      <c r="F115" s="44" t="s">
        <v>15818</v>
      </c>
      <c r="G115" s="57" t="s">
        <v>15819</v>
      </c>
      <c r="H115" s="71" t="s">
        <v>15820</v>
      </c>
      <c r="I115" s="122" t="s">
        <v>15821</v>
      </c>
      <c r="J115" s="120"/>
      <c r="K115" s="120"/>
      <c r="L115" s="120"/>
      <c r="M115" t="s">
        <v>15822</v>
      </c>
      <c r="N115" s="1035"/>
    </row>
    <row r="116" spans="1:14" ht="30" x14ac:dyDescent="0.4">
      <c r="A116" s="125" t="s">
        <v>8080</v>
      </c>
      <c r="B116" s="817" t="s">
        <v>15823</v>
      </c>
      <c r="C116" s="113"/>
      <c r="D116" s="157" t="s">
        <v>15824</v>
      </c>
      <c r="E116" s="38" t="s">
        <v>15825</v>
      </c>
      <c r="F116" s="44" t="s">
        <v>15826</v>
      </c>
      <c r="G116" s="57" t="s">
        <v>15827</v>
      </c>
      <c r="H116" s="1004" t="s">
        <v>10194</v>
      </c>
      <c r="I116" s="65"/>
      <c r="J116" s="120"/>
      <c r="K116" s="120"/>
      <c r="L116" s="120"/>
      <c r="N116" s="1035"/>
    </row>
    <row r="117" spans="1:14" ht="56.25" x14ac:dyDescent="0.4">
      <c r="A117" s="125" t="s">
        <v>8080</v>
      </c>
      <c r="B117" s="817" t="s">
        <v>15828</v>
      </c>
      <c r="C117" s="113"/>
      <c r="D117" s="157" t="s">
        <v>15829</v>
      </c>
      <c r="E117" s="38" t="s">
        <v>15830</v>
      </c>
      <c r="F117" s="44" t="s">
        <v>15831</v>
      </c>
      <c r="G117" s="1037" t="s">
        <v>15832</v>
      </c>
      <c r="H117" s="1004" t="s">
        <v>10194</v>
      </c>
      <c r="I117" s="72"/>
      <c r="J117" s="120"/>
      <c r="K117" s="120"/>
      <c r="L117" s="120"/>
      <c r="N117" s="1035"/>
    </row>
    <row r="118" spans="1:14" ht="30" x14ac:dyDescent="0.4">
      <c r="A118" s="125" t="s">
        <v>14920</v>
      </c>
      <c r="B118" s="817" t="s">
        <v>15833</v>
      </c>
      <c r="C118" s="113"/>
      <c r="D118" s="157" t="s">
        <v>15834</v>
      </c>
      <c r="E118" s="38" t="s">
        <v>15835</v>
      </c>
      <c r="F118" s="44" t="s">
        <v>15836</v>
      </c>
      <c r="G118" s="57" t="s">
        <v>15837</v>
      </c>
      <c r="H118" s="62" t="s">
        <v>917</v>
      </c>
      <c r="I118" s="72" t="s">
        <v>13842</v>
      </c>
      <c r="J118" s="120"/>
      <c r="K118" s="120"/>
      <c r="L118" s="120"/>
      <c r="N118" s="1035"/>
    </row>
    <row r="119" spans="1:14" ht="30" x14ac:dyDescent="0.4">
      <c r="A119" s="125" t="s">
        <v>14920</v>
      </c>
      <c r="B119" s="817" t="s">
        <v>15838</v>
      </c>
      <c r="C119" s="113"/>
      <c r="D119" s="157" t="s">
        <v>15839</v>
      </c>
      <c r="E119" s="38" t="s">
        <v>15840</v>
      </c>
      <c r="F119" s="44" t="s">
        <v>15841</v>
      </c>
      <c r="G119" s="57" t="s">
        <v>15842</v>
      </c>
      <c r="H119" s="71" t="s">
        <v>15843</v>
      </c>
      <c r="I119" s="72">
        <v>1302</v>
      </c>
      <c r="J119" s="120"/>
      <c r="K119" s="120"/>
      <c r="L119" s="120"/>
      <c r="M119" t="s">
        <v>15844</v>
      </c>
      <c r="N119" s="1035"/>
    </row>
    <row r="120" spans="1:14" ht="30" x14ac:dyDescent="0.4">
      <c r="A120" s="125" t="s">
        <v>14920</v>
      </c>
      <c r="B120" s="817" t="s">
        <v>15845</v>
      </c>
      <c r="C120" s="113"/>
      <c r="D120" s="157" t="s">
        <v>15846</v>
      </c>
      <c r="E120" s="38" t="s">
        <v>15847</v>
      </c>
      <c r="F120" s="44" t="s">
        <v>15848</v>
      </c>
      <c r="G120" s="57" t="s">
        <v>15849</v>
      </c>
      <c r="H120" s="58" t="s">
        <v>15850</v>
      </c>
      <c r="I120" s="65">
        <v>1303</v>
      </c>
      <c r="J120" s="992"/>
      <c r="K120" s="992"/>
      <c r="L120" s="992"/>
      <c r="M120" t="s">
        <v>15851</v>
      </c>
      <c r="N120" s="1035"/>
    </row>
    <row r="121" spans="1:14" ht="30" x14ac:dyDescent="0.4">
      <c r="A121" s="125" t="s">
        <v>8080</v>
      </c>
      <c r="B121" s="817" t="s">
        <v>15852</v>
      </c>
      <c r="C121" s="113"/>
      <c r="D121" s="157" t="s">
        <v>15853</v>
      </c>
      <c r="E121" s="38" t="s">
        <v>15854</v>
      </c>
      <c r="F121" s="44" t="s">
        <v>15855</v>
      </c>
      <c r="G121" s="43" t="s">
        <v>15856</v>
      </c>
      <c r="H121" s="54" t="s">
        <v>10194</v>
      </c>
      <c r="I121" s="65"/>
      <c r="J121" s="992"/>
      <c r="K121" s="992"/>
      <c r="L121" s="992"/>
      <c r="N121" s="1035"/>
    </row>
    <row r="122" spans="1:14" ht="30" x14ac:dyDescent="0.4">
      <c r="A122" s="125" t="s">
        <v>8080</v>
      </c>
      <c r="B122" s="817" t="s">
        <v>15857</v>
      </c>
      <c r="C122" s="113"/>
      <c r="D122" s="157" t="s">
        <v>15858</v>
      </c>
      <c r="E122" s="38" t="s">
        <v>15859</v>
      </c>
      <c r="F122" s="44" t="s">
        <v>15860</v>
      </c>
      <c r="G122" s="57" t="s">
        <v>15861</v>
      </c>
      <c r="H122" s="58" t="s">
        <v>10194</v>
      </c>
      <c r="I122" s="65"/>
      <c r="J122" s="992"/>
      <c r="K122" s="992"/>
      <c r="L122" s="992"/>
      <c r="N122" s="1035"/>
    </row>
    <row r="123" spans="1:14" ht="30" x14ac:dyDescent="0.4">
      <c r="A123" s="125" t="s">
        <v>14920</v>
      </c>
      <c r="B123" s="817" t="s">
        <v>15862</v>
      </c>
      <c r="C123" s="113"/>
      <c r="D123" s="157" t="s">
        <v>15863</v>
      </c>
      <c r="E123" s="38" t="s">
        <v>15864</v>
      </c>
      <c r="F123" s="44" t="s">
        <v>15865</v>
      </c>
      <c r="G123" s="43" t="s">
        <v>15866</v>
      </c>
      <c r="H123" s="828" t="s">
        <v>15867</v>
      </c>
      <c r="I123" s="65">
        <v>1304</v>
      </c>
      <c r="J123" s="992"/>
      <c r="K123" s="992"/>
      <c r="L123" s="992"/>
      <c r="M123" t="s">
        <v>15157</v>
      </c>
      <c r="N123" s="1035"/>
    </row>
    <row r="124" spans="1:14" ht="30" x14ac:dyDescent="0.4">
      <c r="A124" s="125" t="s">
        <v>14920</v>
      </c>
      <c r="B124" s="817" t="s">
        <v>15868</v>
      </c>
      <c r="C124" s="113"/>
      <c r="D124" s="157" t="s">
        <v>15869</v>
      </c>
      <c r="E124" s="38" t="s">
        <v>15870</v>
      </c>
      <c r="F124" s="44" t="s">
        <v>15871</v>
      </c>
      <c r="G124" s="43" t="s">
        <v>15872</v>
      </c>
      <c r="H124" s="54" t="s">
        <v>15873</v>
      </c>
      <c r="I124" s="65">
        <v>1305</v>
      </c>
      <c r="J124" s="992"/>
      <c r="K124" s="992"/>
      <c r="L124" s="992"/>
      <c r="M124" t="s">
        <v>12301</v>
      </c>
      <c r="N124" s="1035"/>
    </row>
    <row r="125" spans="1:14" ht="30" x14ac:dyDescent="0.4">
      <c r="A125" s="125" t="s">
        <v>4268</v>
      </c>
      <c r="B125" s="817" t="s">
        <v>15874</v>
      </c>
      <c r="C125" s="113"/>
      <c r="D125" s="157" t="s">
        <v>15875</v>
      </c>
      <c r="E125" s="38" t="s">
        <v>15876</v>
      </c>
      <c r="F125" s="44" t="s">
        <v>15877</v>
      </c>
      <c r="G125" s="43" t="s">
        <v>15878</v>
      </c>
      <c r="H125" s="54" t="s">
        <v>15879</v>
      </c>
      <c r="I125" s="65">
        <v>1357</v>
      </c>
      <c r="J125" s="992"/>
      <c r="K125" s="992"/>
      <c r="L125" s="992"/>
      <c r="M125" t="s">
        <v>15880</v>
      </c>
      <c r="N125" s="1035"/>
    </row>
    <row r="126" spans="1:14" ht="30" x14ac:dyDescent="0.4">
      <c r="A126" s="125" t="s">
        <v>8080</v>
      </c>
      <c r="B126" s="817" t="s">
        <v>15881</v>
      </c>
      <c r="C126" s="113"/>
      <c r="D126" s="157" t="s">
        <v>15882</v>
      </c>
      <c r="E126" s="38" t="s">
        <v>15883</v>
      </c>
      <c r="F126" s="44" t="s">
        <v>15884</v>
      </c>
      <c r="G126" s="43" t="s">
        <v>15885</v>
      </c>
      <c r="H126" s="54" t="s">
        <v>10194</v>
      </c>
      <c r="I126" s="65"/>
      <c r="J126" s="992"/>
      <c r="K126" s="992"/>
      <c r="L126" s="992"/>
      <c r="N126" s="1035"/>
    </row>
    <row r="127" spans="1:14" ht="30" x14ac:dyDescent="0.4">
      <c r="A127" s="125" t="s">
        <v>7273</v>
      </c>
      <c r="B127" s="817" t="s">
        <v>15886</v>
      </c>
      <c r="C127" s="113"/>
      <c r="D127" s="157" t="s">
        <v>15887</v>
      </c>
      <c r="E127" s="38" t="s">
        <v>15888</v>
      </c>
      <c r="F127" s="44" t="s">
        <v>15889</v>
      </c>
      <c r="G127" s="43" t="s">
        <v>15890</v>
      </c>
      <c r="H127" s="54" t="s">
        <v>15891</v>
      </c>
      <c r="I127" s="981">
        <v>1306</v>
      </c>
      <c r="J127" s="992"/>
      <c r="K127" s="992"/>
      <c r="L127" s="992"/>
      <c r="M127" t="s">
        <v>15892</v>
      </c>
      <c r="N127" s="1035"/>
    </row>
    <row r="128" spans="1:14" ht="30" x14ac:dyDescent="0.4">
      <c r="A128" s="125" t="s">
        <v>15893</v>
      </c>
      <c r="B128" s="817" t="s">
        <v>15894</v>
      </c>
      <c r="C128" s="113"/>
      <c r="D128" s="157" t="s">
        <v>15895</v>
      </c>
      <c r="E128" s="38" t="s">
        <v>15896</v>
      </c>
      <c r="F128" s="44" t="s">
        <v>15897</v>
      </c>
      <c r="G128" s="43" t="s">
        <v>15898</v>
      </c>
      <c r="H128" s="69" t="s">
        <v>917</v>
      </c>
      <c r="I128" s="981" t="s">
        <v>15899</v>
      </c>
      <c r="J128" s="992"/>
      <c r="K128" s="992"/>
      <c r="L128" s="992"/>
      <c r="N128" s="1035"/>
    </row>
    <row r="129" spans="1:14" ht="30" x14ac:dyDescent="0.4">
      <c r="A129" s="125" t="s">
        <v>7273</v>
      </c>
      <c r="B129" s="817" t="s">
        <v>15900</v>
      </c>
      <c r="C129" s="113"/>
      <c r="D129" s="157" t="s">
        <v>15901</v>
      </c>
      <c r="E129" s="38" t="s">
        <v>15902</v>
      </c>
      <c r="F129" s="44" t="s">
        <v>15903</v>
      </c>
      <c r="G129" s="43" t="s">
        <v>15904</v>
      </c>
      <c r="H129" s="828" t="s">
        <v>15905</v>
      </c>
      <c r="I129" s="65">
        <v>1307</v>
      </c>
      <c r="J129" s="992"/>
      <c r="K129" s="992"/>
      <c r="L129" s="992"/>
      <c r="N129" s="1035"/>
    </row>
    <row r="130" spans="1:14" ht="30" x14ac:dyDescent="0.4">
      <c r="A130" s="125" t="s">
        <v>14920</v>
      </c>
      <c r="B130" s="817" t="s">
        <v>15906</v>
      </c>
      <c r="C130" s="113"/>
      <c r="D130" s="157" t="s">
        <v>15907</v>
      </c>
      <c r="E130" s="38" t="s">
        <v>15908</v>
      </c>
      <c r="F130" s="44" t="s">
        <v>15909</v>
      </c>
      <c r="G130" s="43" t="s">
        <v>15910</v>
      </c>
      <c r="H130" s="1038" t="s">
        <v>15911</v>
      </c>
      <c r="I130" s="65" t="s">
        <v>15342</v>
      </c>
      <c r="J130" s="992"/>
      <c r="K130" s="992"/>
      <c r="L130" s="992"/>
      <c r="N130" s="1035"/>
    </row>
    <row r="131" spans="1:14" ht="30" x14ac:dyDescent="0.4">
      <c r="A131" s="125" t="s">
        <v>8841</v>
      </c>
      <c r="B131" s="817" t="s">
        <v>15912</v>
      </c>
      <c r="C131" s="113"/>
      <c r="D131" s="157" t="s">
        <v>15913</v>
      </c>
      <c r="E131" s="38" t="s">
        <v>15914</v>
      </c>
      <c r="F131" s="44" t="s">
        <v>15915</v>
      </c>
      <c r="G131" s="43" t="s">
        <v>15916</v>
      </c>
      <c r="H131" s="939" t="s">
        <v>15917</v>
      </c>
      <c r="I131" s="65">
        <v>1308</v>
      </c>
      <c r="J131" s="992"/>
      <c r="K131" s="992"/>
      <c r="L131" s="992"/>
      <c r="M131" t="s">
        <v>15918</v>
      </c>
      <c r="N131" s="1035"/>
    </row>
    <row r="132" spans="1:14" ht="30" x14ac:dyDescent="0.4">
      <c r="A132" s="125" t="s">
        <v>14920</v>
      </c>
      <c r="B132" s="817" t="s">
        <v>15919</v>
      </c>
      <c r="C132" s="113"/>
      <c r="D132" s="157" t="s">
        <v>15920</v>
      </c>
      <c r="E132" s="38" t="s">
        <v>15921</v>
      </c>
      <c r="F132" s="44" t="s">
        <v>15922</v>
      </c>
      <c r="G132" s="43" t="s">
        <v>15923</v>
      </c>
      <c r="H132" s="939" t="s">
        <v>15924</v>
      </c>
      <c r="I132" s="930">
        <v>1374</v>
      </c>
      <c r="J132" s="992"/>
      <c r="K132" s="992"/>
      <c r="L132" s="992"/>
      <c r="M132" t="s">
        <v>15925</v>
      </c>
      <c r="N132" s="1035"/>
    </row>
    <row r="133" spans="1:14" ht="30" x14ac:dyDescent="0.4">
      <c r="A133" s="125" t="s">
        <v>11038</v>
      </c>
      <c r="B133" s="817" t="s">
        <v>15926</v>
      </c>
      <c r="C133" s="113"/>
      <c r="D133" s="157" t="s">
        <v>15927</v>
      </c>
      <c r="E133" s="38" t="s">
        <v>15928</v>
      </c>
      <c r="F133" s="44" t="s">
        <v>15929</v>
      </c>
      <c r="G133" s="43" t="s">
        <v>15930</v>
      </c>
      <c r="H133" s="54" t="s">
        <v>15931</v>
      </c>
      <c r="I133" s="981">
        <v>1309</v>
      </c>
      <c r="J133" s="992"/>
      <c r="K133" s="992"/>
      <c r="L133" s="992"/>
      <c r="M133" t="s">
        <v>12301</v>
      </c>
      <c r="N133" s="1035"/>
    </row>
    <row r="134" spans="1:14" ht="30" x14ac:dyDescent="0.4">
      <c r="A134" s="125" t="s">
        <v>15932</v>
      </c>
      <c r="B134" s="817" t="s">
        <v>15933</v>
      </c>
      <c r="C134" s="113"/>
      <c r="D134" s="157" t="s">
        <v>15934</v>
      </c>
      <c r="E134" s="38" t="s">
        <v>15935</v>
      </c>
      <c r="F134" s="44" t="s">
        <v>15936</v>
      </c>
      <c r="G134" s="43" t="s">
        <v>15937</v>
      </c>
      <c r="H134" s="828" t="s">
        <v>15938</v>
      </c>
      <c r="I134" s="68" t="s">
        <v>3568</v>
      </c>
      <c r="J134" s="992"/>
      <c r="K134" s="992"/>
      <c r="L134" s="992"/>
      <c r="M134" t="s">
        <v>12301</v>
      </c>
      <c r="N134" s="1035"/>
    </row>
    <row r="135" spans="1:14" ht="30" x14ac:dyDescent="0.4">
      <c r="A135" s="125" t="s">
        <v>13579</v>
      </c>
      <c r="B135" s="817" t="s">
        <v>15939</v>
      </c>
      <c r="C135" s="113"/>
      <c r="D135" s="157" t="s">
        <v>15940</v>
      </c>
      <c r="E135" s="38" t="s">
        <v>15941</v>
      </c>
      <c r="F135" s="44" t="s">
        <v>15942</v>
      </c>
      <c r="G135" s="43" t="s">
        <v>15943</v>
      </c>
      <c r="H135" s="69" t="s">
        <v>917</v>
      </c>
      <c r="I135" s="68" t="s">
        <v>15944</v>
      </c>
      <c r="J135" s="992"/>
      <c r="K135" s="992"/>
      <c r="L135" s="992"/>
      <c r="N135" s="1035"/>
    </row>
    <row r="136" spans="1:14" ht="30" x14ac:dyDescent="0.4">
      <c r="A136" s="125" t="s">
        <v>13579</v>
      </c>
      <c r="B136" s="817" t="s">
        <v>15945</v>
      </c>
      <c r="C136" s="113"/>
      <c r="D136" s="157" t="s">
        <v>15946</v>
      </c>
      <c r="E136" s="38" t="s">
        <v>15947</v>
      </c>
      <c r="F136" s="44" t="s">
        <v>15948</v>
      </c>
      <c r="G136" s="43" t="s">
        <v>15949</v>
      </c>
      <c r="H136" s="69" t="s">
        <v>15911</v>
      </c>
      <c r="I136" s="68" t="s">
        <v>15950</v>
      </c>
      <c r="J136" s="992"/>
      <c r="K136" s="992"/>
      <c r="L136" s="992"/>
      <c r="N136" s="1035"/>
    </row>
    <row r="137" spans="1:14" ht="30" x14ac:dyDescent="0.4">
      <c r="A137" s="125" t="s">
        <v>8080</v>
      </c>
      <c r="B137" s="817" t="s">
        <v>15951</v>
      </c>
      <c r="C137" s="113"/>
      <c r="D137" s="157" t="s">
        <v>15952</v>
      </c>
      <c r="E137" s="38" t="s">
        <v>15953</v>
      </c>
      <c r="F137" s="44" t="s">
        <v>15954</v>
      </c>
      <c r="G137" s="43" t="s">
        <v>15955</v>
      </c>
      <c r="H137" s="54" t="s">
        <v>10194</v>
      </c>
      <c r="I137" s="68"/>
      <c r="J137" s="992"/>
      <c r="K137" s="992"/>
      <c r="L137" s="992"/>
      <c r="N137" s="1035"/>
    </row>
    <row r="138" spans="1:14" ht="30" x14ac:dyDescent="0.4">
      <c r="A138" s="125" t="s">
        <v>14920</v>
      </c>
      <c r="B138" s="817" t="s">
        <v>15956</v>
      </c>
      <c r="C138" s="113"/>
      <c r="D138" s="157" t="s">
        <v>15957</v>
      </c>
      <c r="E138" s="38" t="s">
        <v>15958</v>
      </c>
      <c r="F138" s="44" t="s">
        <v>15959</v>
      </c>
      <c r="G138" s="43" t="s">
        <v>15960</v>
      </c>
      <c r="H138" s="54" t="s">
        <v>15961</v>
      </c>
      <c r="I138" s="68" t="s">
        <v>3570</v>
      </c>
      <c r="J138" s="992"/>
      <c r="K138" s="992"/>
      <c r="L138" s="992"/>
      <c r="M138" t="s">
        <v>14198</v>
      </c>
      <c r="N138" s="1035"/>
    </row>
    <row r="139" spans="1:14" ht="30" x14ac:dyDescent="0.4">
      <c r="A139" s="125" t="s">
        <v>11038</v>
      </c>
      <c r="B139" s="817" t="s">
        <v>15962</v>
      </c>
      <c r="C139" s="113"/>
      <c r="D139" s="157" t="s">
        <v>15963</v>
      </c>
      <c r="E139" s="38" t="s">
        <v>15964</v>
      </c>
      <c r="F139" s="44" t="s">
        <v>15965</v>
      </c>
      <c r="G139" s="43" t="s">
        <v>15966</v>
      </c>
      <c r="H139" s="69" t="s">
        <v>917</v>
      </c>
      <c r="I139" s="68" t="s">
        <v>11038</v>
      </c>
      <c r="J139" s="70"/>
      <c r="K139" s="992"/>
      <c r="L139" s="992"/>
      <c r="N139" s="1035"/>
    </row>
    <row r="140" spans="1:14" ht="30" x14ac:dyDescent="0.4">
      <c r="A140" s="125" t="s">
        <v>10499</v>
      </c>
      <c r="B140" s="817" t="s">
        <v>15967</v>
      </c>
      <c r="C140" s="113"/>
      <c r="D140" s="157" t="s">
        <v>15968</v>
      </c>
      <c r="E140" s="38" t="s">
        <v>15969</v>
      </c>
      <c r="F140" s="44" t="s">
        <v>15970</v>
      </c>
      <c r="G140" s="43" t="s">
        <v>15971</v>
      </c>
      <c r="H140" s="54" t="s">
        <v>15972</v>
      </c>
      <c r="I140" s="68"/>
      <c r="J140" s="992"/>
      <c r="K140" s="992"/>
      <c r="L140" s="992"/>
      <c r="N140" s="1035"/>
    </row>
    <row r="141" spans="1:14" ht="30" x14ac:dyDescent="0.4">
      <c r="A141" s="125" t="s">
        <v>11038</v>
      </c>
      <c r="B141" s="817" t="s">
        <v>15973</v>
      </c>
      <c r="C141" s="113"/>
      <c r="D141" s="157" t="s">
        <v>15974</v>
      </c>
      <c r="E141" s="38" t="s">
        <v>15975</v>
      </c>
      <c r="F141" s="44" t="s">
        <v>15976</v>
      </c>
      <c r="G141" s="43" t="s">
        <v>15977</v>
      </c>
      <c r="H141" s="54" t="s">
        <v>15978</v>
      </c>
      <c r="I141" s="68"/>
      <c r="J141" s="992"/>
      <c r="K141" s="992"/>
      <c r="L141" s="992"/>
      <c r="M141" t="s">
        <v>15979</v>
      </c>
      <c r="N141" s="1035"/>
    </row>
    <row r="142" spans="1:14" ht="30" x14ac:dyDescent="0.4">
      <c r="A142" s="125" t="s">
        <v>13579</v>
      </c>
      <c r="B142" s="817" t="s">
        <v>15980</v>
      </c>
      <c r="C142" s="113"/>
      <c r="D142" s="157" t="s">
        <v>15981</v>
      </c>
      <c r="E142" s="38" t="s">
        <v>15982</v>
      </c>
      <c r="F142" s="44" t="s">
        <v>15983</v>
      </c>
      <c r="G142" s="43" t="s">
        <v>15984</v>
      </c>
      <c r="H142" s="69" t="s">
        <v>15911</v>
      </c>
      <c r="I142" s="68" t="s">
        <v>15985</v>
      </c>
      <c r="J142" s="992"/>
      <c r="K142" s="992"/>
      <c r="L142" s="992"/>
      <c r="N142" s="1035"/>
    </row>
    <row r="143" spans="1:14" ht="30" x14ac:dyDescent="0.4">
      <c r="A143" s="125" t="s">
        <v>15986</v>
      </c>
      <c r="B143" s="817" t="s">
        <v>15987</v>
      </c>
      <c r="C143" s="113"/>
      <c r="D143" s="157" t="s">
        <v>15988</v>
      </c>
      <c r="E143" s="38" t="s">
        <v>15989</v>
      </c>
      <c r="F143" s="44" t="s">
        <v>15990</v>
      </c>
      <c r="G143" s="43" t="s">
        <v>15991</v>
      </c>
      <c r="H143" s="69" t="s">
        <v>917</v>
      </c>
      <c r="I143" s="68" t="s">
        <v>11038</v>
      </c>
      <c r="J143" s="992"/>
      <c r="K143" s="992"/>
      <c r="L143" s="992"/>
      <c r="N143" s="1035"/>
    </row>
    <row r="144" spans="1:14" ht="30" x14ac:dyDescent="0.4">
      <c r="A144" s="125" t="s">
        <v>14920</v>
      </c>
      <c r="B144" s="817" t="s">
        <v>15992</v>
      </c>
      <c r="C144" s="113"/>
      <c r="D144" s="157" t="s">
        <v>15993</v>
      </c>
      <c r="E144" s="38" t="s">
        <v>15994</v>
      </c>
      <c r="F144" s="44" t="s">
        <v>15995</v>
      </c>
      <c r="G144" s="43" t="s">
        <v>15996</v>
      </c>
      <c r="H144" s="828" t="s">
        <v>15997</v>
      </c>
      <c r="I144" s="68" t="s">
        <v>3576</v>
      </c>
      <c r="J144" s="992"/>
      <c r="K144" s="992"/>
      <c r="L144" s="992"/>
      <c r="M144" t="s">
        <v>15998</v>
      </c>
      <c r="N144" s="1035"/>
    </row>
    <row r="145" spans="1:14" ht="30" x14ac:dyDescent="0.4">
      <c r="A145" s="125" t="s">
        <v>13579</v>
      </c>
      <c r="B145" s="817" t="s">
        <v>15999</v>
      </c>
      <c r="C145" s="113"/>
      <c r="D145" s="157" t="s">
        <v>16000</v>
      </c>
      <c r="E145" s="38" t="s">
        <v>16001</v>
      </c>
      <c r="F145" s="44" t="s">
        <v>16002</v>
      </c>
      <c r="G145" s="43" t="s">
        <v>16003</v>
      </c>
      <c r="H145" s="939">
        <v>40508</v>
      </c>
      <c r="I145" s="68" t="s">
        <v>3578</v>
      </c>
      <c r="J145" s="70"/>
      <c r="K145" s="992"/>
      <c r="L145" s="992"/>
      <c r="N145" s="1035"/>
    </row>
    <row r="146" spans="1:14" ht="30" x14ac:dyDescent="0.4">
      <c r="A146" s="131" t="s">
        <v>7910</v>
      </c>
      <c r="B146" s="818" t="s">
        <v>16004</v>
      </c>
      <c r="C146" s="113"/>
      <c r="D146" s="860" t="s">
        <v>919</v>
      </c>
      <c r="E146" s="46" t="s">
        <v>920</v>
      </c>
      <c r="F146" s="42" t="s">
        <v>921</v>
      </c>
      <c r="G146" s="132" t="s">
        <v>922</v>
      </c>
      <c r="H146" s="1039" t="s">
        <v>16005</v>
      </c>
      <c r="I146" s="1040" t="s">
        <v>16006</v>
      </c>
      <c r="J146" s="992"/>
      <c r="K146" s="992"/>
      <c r="L146" s="992"/>
      <c r="N146" s="1035"/>
    </row>
    <row r="147" spans="1:14" ht="30" x14ac:dyDescent="0.4">
      <c r="A147" s="164" t="s">
        <v>14920</v>
      </c>
      <c r="B147" s="861" t="s">
        <v>16007</v>
      </c>
      <c r="C147" s="1041"/>
      <c r="D147" s="165" t="s">
        <v>16008</v>
      </c>
      <c r="E147" s="675" t="s">
        <v>16009</v>
      </c>
      <c r="F147" s="680" t="s">
        <v>16010</v>
      </c>
      <c r="G147" s="759" t="s">
        <v>16011</v>
      </c>
      <c r="H147" s="1007" t="s">
        <v>16012</v>
      </c>
      <c r="I147" s="1008"/>
      <c r="J147" s="992"/>
      <c r="K147" s="992"/>
      <c r="L147" s="992"/>
      <c r="N147" s="1035"/>
    </row>
  </sheetData>
  <mergeCells count="3">
    <mergeCell ref="A1:A2"/>
    <mergeCell ref="B1:B2"/>
    <mergeCell ref="D1:H1"/>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7"/>
  <sheetViews>
    <sheetView topLeftCell="A47" zoomScaleNormal="100" workbookViewId="0">
      <selection activeCell="A47" sqref="A47"/>
    </sheetView>
  </sheetViews>
  <sheetFormatPr defaultRowHeight="15" x14ac:dyDescent="0.25"/>
  <cols>
    <col min="1" max="1" width="8.7109375" customWidth="1"/>
    <col min="2" max="2" width="93" customWidth="1"/>
    <col min="3" max="3" width="26.7109375" customWidth="1"/>
    <col min="4" max="4" width="14.85546875" customWidth="1"/>
    <col min="5" max="1025" width="8.7109375" customWidth="1"/>
  </cols>
  <sheetData>
    <row r="1" spans="1:4" ht="27.75" hidden="1" x14ac:dyDescent="0.4">
      <c r="A1" s="1283" t="s">
        <v>10039</v>
      </c>
      <c r="B1" s="1283"/>
      <c r="C1" s="1283"/>
      <c r="D1" s="1283"/>
    </row>
    <row r="2" spans="1:4" ht="30" hidden="1" x14ac:dyDescent="0.4">
      <c r="A2" s="30" t="s">
        <v>4</v>
      </c>
      <c r="B2" s="43"/>
      <c r="C2" s="38"/>
      <c r="D2" s="44"/>
    </row>
    <row r="3" spans="1:4" ht="30" hidden="1" x14ac:dyDescent="0.4">
      <c r="A3" s="30" t="s">
        <v>7</v>
      </c>
      <c r="B3" s="43"/>
      <c r="C3" s="38"/>
      <c r="D3" s="44"/>
    </row>
    <row r="4" spans="1:4" ht="30" hidden="1" x14ac:dyDescent="0.4">
      <c r="A4" s="30" t="s">
        <v>9</v>
      </c>
      <c r="B4" s="43"/>
      <c r="C4" s="38"/>
      <c r="D4" s="44"/>
    </row>
    <row r="5" spans="1:4" ht="30" hidden="1" x14ac:dyDescent="0.4">
      <c r="A5" s="30" t="s">
        <v>11</v>
      </c>
      <c r="B5" s="43"/>
      <c r="C5" s="38"/>
      <c r="D5" s="44"/>
    </row>
    <row r="6" spans="1:4" ht="30" hidden="1" x14ac:dyDescent="0.4">
      <c r="A6" s="30" t="s">
        <v>13</v>
      </c>
      <c r="B6" s="43"/>
      <c r="C6" s="38"/>
      <c r="D6" s="44"/>
    </row>
    <row r="7" spans="1:4" ht="30" hidden="1" x14ac:dyDescent="0.4">
      <c r="A7" s="30" t="s">
        <v>16</v>
      </c>
      <c r="B7" s="43"/>
      <c r="C7" s="38"/>
      <c r="D7" s="44"/>
    </row>
    <row r="8" spans="1:4" ht="30" hidden="1" x14ac:dyDescent="0.4">
      <c r="A8" s="30" t="s">
        <v>19</v>
      </c>
      <c r="B8" s="45"/>
      <c r="C8" s="46"/>
      <c r="D8" s="44"/>
    </row>
    <row r="9" spans="1:4" ht="30" hidden="1" x14ac:dyDescent="0.4">
      <c r="A9" s="30" t="s">
        <v>22</v>
      </c>
      <c r="B9" s="45"/>
      <c r="C9" s="46"/>
      <c r="D9" s="44"/>
    </row>
    <row r="10" spans="1:4" ht="30" hidden="1" x14ac:dyDescent="0.4">
      <c r="A10" s="30" t="s">
        <v>25</v>
      </c>
      <c r="B10" s="43"/>
      <c r="C10" s="38"/>
      <c r="D10" s="44"/>
    </row>
    <row r="11" spans="1:4" ht="30" hidden="1" x14ac:dyDescent="0.4">
      <c r="A11" s="30" t="s">
        <v>28</v>
      </c>
      <c r="B11" s="43"/>
      <c r="C11" s="38"/>
      <c r="D11" s="44"/>
    </row>
    <row r="12" spans="1:4" ht="30" hidden="1" x14ac:dyDescent="0.4">
      <c r="A12" s="30" t="s">
        <v>31</v>
      </c>
      <c r="B12" s="43"/>
      <c r="C12" s="38"/>
      <c r="D12" s="44"/>
    </row>
    <row r="13" spans="1:4" ht="30" hidden="1" x14ac:dyDescent="0.4">
      <c r="A13" s="30" t="s">
        <v>34</v>
      </c>
      <c r="B13" s="43"/>
      <c r="C13" s="38"/>
      <c r="D13" s="44"/>
    </row>
    <row r="14" spans="1:4" ht="30" hidden="1" x14ac:dyDescent="0.4">
      <c r="A14" s="30" t="s">
        <v>37</v>
      </c>
      <c r="B14" s="43"/>
      <c r="C14" s="38"/>
      <c r="D14" s="44"/>
    </row>
    <row r="15" spans="1:4" ht="30" hidden="1" x14ac:dyDescent="0.4">
      <c r="A15" s="30" t="s">
        <v>39</v>
      </c>
      <c r="B15" s="43"/>
      <c r="C15" s="38"/>
      <c r="D15" s="44"/>
    </row>
    <row r="16" spans="1:4" ht="30" hidden="1" x14ac:dyDescent="0.4">
      <c r="A16" s="30" t="s">
        <v>42</v>
      </c>
      <c r="B16" s="43"/>
      <c r="C16" s="38"/>
      <c r="D16" s="44"/>
    </row>
    <row r="17" spans="1:4" ht="30" hidden="1" x14ac:dyDescent="0.4">
      <c r="A17" s="30" t="s">
        <v>45</v>
      </c>
      <c r="B17" s="43"/>
      <c r="C17" s="38"/>
      <c r="D17" s="44"/>
    </row>
    <row r="18" spans="1:4" ht="30" hidden="1" x14ac:dyDescent="0.4">
      <c r="A18" s="30" t="s">
        <v>48</v>
      </c>
      <c r="B18" s="43"/>
      <c r="C18" s="38"/>
      <c r="D18" s="44"/>
    </row>
    <row r="19" spans="1:4" ht="30" hidden="1" x14ac:dyDescent="0.4">
      <c r="A19" s="30" t="s">
        <v>51</v>
      </c>
      <c r="B19" s="43"/>
      <c r="C19" s="38"/>
      <c r="D19" s="44"/>
    </row>
    <row r="20" spans="1:4" ht="30" hidden="1" x14ac:dyDescent="0.4">
      <c r="A20" s="30"/>
      <c r="B20" s="43"/>
      <c r="C20" s="38"/>
      <c r="D20" s="44"/>
    </row>
    <row r="21" spans="1:4" ht="30" hidden="1" x14ac:dyDescent="0.4">
      <c r="A21" s="30"/>
      <c r="B21" s="43"/>
      <c r="C21" s="38"/>
      <c r="D21" s="44"/>
    </row>
    <row r="22" spans="1:4" ht="30" hidden="1" x14ac:dyDescent="0.4">
      <c r="A22" s="30"/>
      <c r="B22" s="43"/>
      <c r="C22" s="38"/>
      <c r="D22" s="44"/>
    </row>
    <row r="23" spans="1:4" ht="30" hidden="1" x14ac:dyDescent="0.4">
      <c r="A23" s="30"/>
      <c r="B23" s="43"/>
      <c r="C23" s="38"/>
      <c r="D23" s="44"/>
    </row>
    <row r="24" spans="1:4" ht="30" hidden="1" x14ac:dyDescent="0.4">
      <c r="A24" s="30"/>
      <c r="B24" s="43"/>
      <c r="C24" s="38"/>
      <c r="D24" s="44"/>
    </row>
    <row r="25" spans="1:4" ht="30" hidden="1" x14ac:dyDescent="0.4">
      <c r="A25" s="30"/>
      <c r="B25" s="43"/>
      <c r="C25" s="38"/>
      <c r="D25" s="44"/>
    </row>
    <row r="26" spans="1:4" ht="30" hidden="1" x14ac:dyDescent="0.4">
      <c r="A26" s="30"/>
      <c r="B26" s="43"/>
      <c r="C26" s="38"/>
      <c r="D26" s="44"/>
    </row>
    <row r="27" spans="1:4" ht="30" hidden="1" x14ac:dyDescent="0.4">
      <c r="A27" s="30"/>
      <c r="B27" s="43"/>
      <c r="C27" s="38"/>
      <c r="D27" s="44"/>
    </row>
    <row r="28" spans="1:4" ht="30" hidden="1" x14ac:dyDescent="0.4">
      <c r="A28" s="30"/>
      <c r="B28" s="43"/>
      <c r="C28" s="38"/>
      <c r="D28" s="44"/>
    </row>
    <row r="29" spans="1:4" ht="30" hidden="1" x14ac:dyDescent="0.4">
      <c r="A29" s="30"/>
      <c r="B29" s="43"/>
      <c r="C29" s="38"/>
      <c r="D29" s="44"/>
    </row>
    <row r="30" spans="1:4" ht="30" hidden="1" x14ac:dyDescent="0.4">
      <c r="A30" s="30"/>
      <c r="B30" s="43"/>
      <c r="C30" s="38"/>
      <c r="D30" s="44"/>
    </row>
    <row r="31" spans="1:4" ht="30" hidden="1" x14ac:dyDescent="0.4">
      <c r="A31" s="30"/>
      <c r="B31" s="43"/>
      <c r="C31" s="38"/>
      <c r="D31" s="44"/>
    </row>
    <row r="32" spans="1:4" ht="30" hidden="1" x14ac:dyDescent="0.4">
      <c r="A32" s="30"/>
      <c r="B32" s="43"/>
      <c r="C32" s="38"/>
      <c r="D32" s="44"/>
    </row>
    <row r="33" spans="1:4" ht="30" hidden="1" x14ac:dyDescent="0.4">
      <c r="A33" s="30"/>
      <c r="B33" s="43"/>
      <c r="C33" s="38"/>
      <c r="D33" s="734"/>
    </row>
    <row r="34" spans="1:4" ht="30" hidden="1" x14ac:dyDescent="0.4">
      <c r="A34" s="30"/>
      <c r="B34" s="43"/>
      <c r="C34" s="38"/>
      <c r="D34" s="44"/>
    </row>
    <row r="35" spans="1:4" ht="30" hidden="1" x14ac:dyDescent="0.4">
      <c r="A35" s="30"/>
      <c r="B35" s="43"/>
      <c r="C35" s="38"/>
      <c r="D35" s="44"/>
    </row>
    <row r="36" spans="1:4" ht="30" hidden="1" x14ac:dyDescent="0.4">
      <c r="A36" s="30"/>
      <c r="B36" s="43"/>
      <c r="C36" s="38"/>
      <c r="D36" s="44"/>
    </row>
    <row r="37" spans="1:4" ht="30" hidden="1" x14ac:dyDescent="0.4">
      <c r="A37" s="30"/>
      <c r="B37" s="43"/>
      <c r="C37" s="39"/>
      <c r="D37" s="44"/>
    </row>
    <row r="38" spans="1:4" ht="30" hidden="1" x14ac:dyDescent="0.4">
      <c r="A38" s="30"/>
      <c r="B38" s="43"/>
      <c r="C38" s="39"/>
      <c r="D38" s="44"/>
    </row>
    <row r="39" spans="1:4" ht="30" hidden="1" x14ac:dyDescent="0.4">
      <c r="A39" s="30"/>
      <c r="B39" s="43"/>
      <c r="C39" s="39"/>
      <c r="D39" s="44"/>
    </row>
    <row r="40" spans="1:4" ht="30" hidden="1" x14ac:dyDescent="0.4">
      <c r="A40" s="30"/>
      <c r="B40" s="43"/>
      <c r="C40" s="39"/>
      <c r="D40" s="44"/>
    </row>
    <row r="41" spans="1:4" ht="30" hidden="1" x14ac:dyDescent="0.4">
      <c r="A41" s="30"/>
      <c r="B41" s="43"/>
      <c r="C41" s="39"/>
      <c r="D41" s="44"/>
    </row>
    <row r="42" spans="1:4" ht="30" hidden="1" x14ac:dyDescent="0.4">
      <c r="A42" s="30"/>
      <c r="B42" s="43"/>
      <c r="C42" s="39"/>
      <c r="D42" s="44"/>
    </row>
    <row r="43" spans="1:4" ht="30" hidden="1" x14ac:dyDescent="0.4">
      <c r="A43" s="30"/>
      <c r="B43" s="43"/>
      <c r="C43" s="39"/>
      <c r="D43" s="44"/>
    </row>
    <row r="44" spans="1:4" ht="30" hidden="1" x14ac:dyDescent="0.4">
      <c r="A44" s="30"/>
      <c r="B44" s="43"/>
      <c r="C44" s="39"/>
      <c r="D44" s="44"/>
    </row>
    <row r="45" spans="1:4" ht="30" hidden="1" x14ac:dyDescent="0.4">
      <c r="A45" s="30"/>
      <c r="B45" s="43"/>
      <c r="C45" s="39"/>
      <c r="D45" s="44"/>
    </row>
    <row r="46" spans="1:4" ht="30" hidden="1" x14ac:dyDescent="0.4">
      <c r="A46" s="30"/>
      <c r="B46" s="43"/>
      <c r="C46" s="39"/>
      <c r="D46" s="44"/>
    </row>
    <row r="48" spans="1:4" ht="27.75" x14ac:dyDescent="0.4">
      <c r="A48" s="1334" t="s">
        <v>337</v>
      </c>
      <c r="B48" s="1334"/>
      <c r="C48" s="1334"/>
      <c r="D48" s="1334"/>
    </row>
    <row r="49" spans="1:4" ht="30" x14ac:dyDescent="0.4">
      <c r="A49" s="866" t="s">
        <v>4</v>
      </c>
      <c r="B49" s="870" t="s">
        <v>15426</v>
      </c>
      <c r="C49" s="871" t="s">
        <v>15427</v>
      </c>
      <c r="D49" s="869" t="s">
        <v>15428</v>
      </c>
    </row>
    <row r="50" spans="1:4" ht="30" x14ac:dyDescent="0.4">
      <c r="A50" s="1042" t="s">
        <v>7</v>
      </c>
      <c r="B50" s="1043" t="s">
        <v>15744</v>
      </c>
      <c r="C50" s="868" t="s">
        <v>15745</v>
      </c>
      <c r="D50" s="1044" t="s">
        <v>15746</v>
      </c>
    </row>
    <row r="51" spans="1:4" ht="30" hidden="1" x14ac:dyDescent="0.4">
      <c r="A51" s="1000"/>
      <c r="B51" s="130"/>
      <c r="C51" s="1001"/>
      <c r="D51" s="1002"/>
    </row>
    <row r="52" spans="1:4" ht="30" hidden="1" x14ac:dyDescent="0.4">
      <c r="A52" s="1000"/>
      <c r="B52" s="130"/>
      <c r="C52" s="1001"/>
      <c r="D52" s="1002"/>
    </row>
    <row r="53" spans="1:4" ht="30" hidden="1" x14ac:dyDescent="0.4">
      <c r="A53" s="1000"/>
      <c r="B53" s="130"/>
      <c r="C53" s="1001"/>
      <c r="D53" s="1002"/>
    </row>
    <row r="54" spans="1:4" ht="30" hidden="1" x14ac:dyDescent="0.4">
      <c r="A54" s="1045" t="s">
        <v>16</v>
      </c>
      <c r="B54" s="1046"/>
      <c r="C54" s="1047"/>
      <c r="D54" s="1048"/>
    </row>
    <row r="55" spans="1:4" ht="30" hidden="1" x14ac:dyDescent="0.4">
      <c r="A55" s="866" t="s">
        <v>19</v>
      </c>
      <c r="B55" s="867"/>
      <c r="C55" s="868"/>
      <c r="D55" s="869"/>
    </row>
    <row r="56" spans="1:4" ht="30" hidden="1" x14ac:dyDescent="0.4">
      <c r="A56" s="866" t="s">
        <v>22</v>
      </c>
      <c r="B56" s="867"/>
      <c r="C56" s="868"/>
      <c r="D56" s="869"/>
    </row>
    <row r="57" spans="1:4" ht="30" hidden="1" x14ac:dyDescent="0.4">
      <c r="A57" s="866" t="s">
        <v>25</v>
      </c>
      <c r="B57" s="867"/>
      <c r="C57" s="868"/>
      <c r="D57" s="869"/>
    </row>
    <row r="58" spans="1:4" ht="30" hidden="1" x14ac:dyDescent="0.4">
      <c r="A58" s="866" t="s">
        <v>28</v>
      </c>
      <c r="B58" s="867"/>
      <c r="C58" s="868"/>
      <c r="D58" s="869"/>
    </row>
    <row r="59" spans="1:4" ht="30" hidden="1" x14ac:dyDescent="0.4">
      <c r="A59" s="866" t="s">
        <v>31</v>
      </c>
      <c r="B59" s="867"/>
      <c r="C59" s="868"/>
      <c r="D59" s="869"/>
    </row>
    <row r="60" spans="1:4" ht="30" hidden="1" x14ac:dyDescent="0.4">
      <c r="A60" s="866" t="s">
        <v>34</v>
      </c>
      <c r="B60" s="867"/>
      <c r="C60" s="868"/>
      <c r="D60" s="869"/>
    </row>
    <row r="61" spans="1:4" ht="30" hidden="1" x14ac:dyDescent="0.4">
      <c r="A61" s="866" t="s">
        <v>37</v>
      </c>
      <c r="B61" s="867"/>
      <c r="C61" s="868"/>
      <c r="D61" s="869"/>
    </row>
    <row r="62" spans="1:4" ht="30" hidden="1" x14ac:dyDescent="0.4">
      <c r="A62" s="866" t="s">
        <v>39</v>
      </c>
      <c r="B62" s="867"/>
      <c r="C62" s="868"/>
      <c r="D62" s="869"/>
    </row>
    <row r="63" spans="1:4" ht="30" hidden="1" x14ac:dyDescent="0.4">
      <c r="A63" s="866" t="s">
        <v>42</v>
      </c>
      <c r="B63" s="867"/>
      <c r="C63" s="868"/>
      <c r="D63" s="869"/>
    </row>
    <row r="64" spans="1:4" ht="30" hidden="1" x14ac:dyDescent="0.4">
      <c r="A64" s="866" t="s">
        <v>45</v>
      </c>
      <c r="B64" s="870"/>
      <c r="C64" s="871"/>
      <c r="D64" s="869"/>
    </row>
    <row r="65" spans="1:4" ht="30" hidden="1" x14ac:dyDescent="0.4">
      <c r="A65" s="866" t="s">
        <v>48</v>
      </c>
      <c r="B65" s="870"/>
      <c r="C65" s="871"/>
      <c r="D65" s="869"/>
    </row>
    <row r="66" spans="1:4" ht="30" hidden="1" x14ac:dyDescent="0.4">
      <c r="A66" s="866" t="s">
        <v>51</v>
      </c>
      <c r="B66" s="870"/>
      <c r="C66" s="871"/>
      <c r="D66" s="869"/>
    </row>
    <row r="67" spans="1:4" ht="30" hidden="1" x14ac:dyDescent="0.4">
      <c r="A67" s="866" t="s">
        <v>54</v>
      </c>
      <c r="B67" s="870"/>
      <c r="C67" s="871"/>
      <c r="D67" s="869"/>
    </row>
    <row r="68" spans="1:4" ht="30" hidden="1" x14ac:dyDescent="0.4">
      <c r="A68" s="866" t="s">
        <v>56</v>
      </c>
      <c r="B68" s="870"/>
      <c r="C68" s="871"/>
      <c r="D68" s="869"/>
    </row>
    <row r="69" spans="1:4" ht="30" hidden="1" x14ac:dyDescent="0.4">
      <c r="A69" s="866" t="s">
        <v>59</v>
      </c>
      <c r="B69" s="870"/>
      <c r="C69" s="871"/>
      <c r="D69" s="869"/>
    </row>
    <row r="70" spans="1:4" ht="30" hidden="1" x14ac:dyDescent="0.4">
      <c r="A70" s="866" t="s">
        <v>62</v>
      </c>
      <c r="B70" s="870"/>
      <c r="C70" s="871"/>
      <c r="D70" s="869"/>
    </row>
    <row r="71" spans="1:4" ht="30" hidden="1" x14ac:dyDescent="0.4">
      <c r="A71" s="866" t="s">
        <v>65</v>
      </c>
      <c r="B71" s="870"/>
      <c r="C71" s="871"/>
      <c r="D71" s="869"/>
    </row>
    <row r="72" spans="1:4" ht="30" hidden="1" x14ac:dyDescent="0.4">
      <c r="A72" s="866" t="s">
        <v>68</v>
      </c>
      <c r="B72" s="870"/>
      <c r="C72" s="871"/>
      <c r="D72" s="869"/>
    </row>
    <row r="73" spans="1:4" ht="30" hidden="1" x14ac:dyDescent="0.4">
      <c r="A73" s="866" t="s">
        <v>71</v>
      </c>
      <c r="B73" s="870"/>
      <c r="C73" s="871"/>
      <c r="D73" s="869"/>
    </row>
    <row r="74" spans="1:4" ht="30" hidden="1" x14ac:dyDescent="0.4">
      <c r="A74" s="866" t="s">
        <v>74</v>
      </c>
      <c r="B74" s="870"/>
      <c r="C74" s="871"/>
      <c r="D74" s="869"/>
    </row>
    <row r="75" spans="1:4" ht="30" hidden="1" x14ac:dyDescent="0.4">
      <c r="A75" s="866" t="s">
        <v>77</v>
      </c>
      <c r="B75" s="870"/>
      <c r="C75" s="871"/>
      <c r="D75" s="869"/>
    </row>
    <row r="76" spans="1:4" ht="30" hidden="1" x14ac:dyDescent="0.4">
      <c r="A76" s="866" t="s">
        <v>80</v>
      </c>
      <c r="B76" s="870"/>
      <c r="C76" s="871"/>
      <c r="D76" s="869"/>
    </row>
    <row r="77" spans="1:4" ht="30" hidden="1" x14ac:dyDescent="0.4">
      <c r="A77" s="866" t="s">
        <v>83</v>
      </c>
      <c r="B77" s="870"/>
      <c r="C77" s="871"/>
      <c r="D77" s="869"/>
    </row>
    <row r="78" spans="1:4" ht="30" hidden="1" x14ac:dyDescent="0.4">
      <c r="A78" s="866" t="s">
        <v>86</v>
      </c>
      <c r="B78" s="870"/>
      <c r="C78" s="871"/>
      <c r="D78" s="869"/>
    </row>
    <row r="79" spans="1:4" ht="30" hidden="1" x14ac:dyDescent="0.4">
      <c r="A79" s="866" t="s">
        <v>89</v>
      </c>
      <c r="B79" s="870"/>
      <c r="C79" s="871"/>
      <c r="D79" s="869"/>
    </row>
    <row r="80" spans="1:4" ht="30" hidden="1" x14ac:dyDescent="0.4">
      <c r="A80" s="866" t="s">
        <v>92</v>
      </c>
      <c r="B80" s="870"/>
      <c r="C80" s="871"/>
      <c r="D80" s="869"/>
    </row>
    <row r="81" spans="1:4" ht="30" hidden="1" x14ac:dyDescent="0.4">
      <c r="A81" s="866" t="s">
        <v>95</v>
      </c>
      <c r="B81" s="870"/>
      <c r="C81" s="871"/>
      <c r="D81" s="869"/>
    </row>
    <row r="82" spans="1:4" ht="30" hidden="1" x14ac:dyDescent="0.4">
      <c r="A82" s="866" t="s">
        <v>97</v>
      </c>
      <c r="B82" s="870"/>
      <c r="C82" s="871"/>
      <c r="D82" s="869"/>
    </row>
    <row r="83" spans="1:4" ht="30" hidden="1" x14ac:dyDescent="0.4">
      <c r="A83" s="866" t="s">
        <v>100</v>
      </c>
      <c r="B83" s="870"/>
      <c r="C83" s="871"/>
      <c r="D83" s="869"/>
    </row>
    <row r="85" spans="1:4" ht="27.75" x14ac:dyDescent="0.4">
      <c r="A85" s="1335" t="s">
        <v>4113</v>
      </c>
      <c r="B85" s="1335"/>
      <c r="C85" s="1335"/>
      <c r="D85" s="1335"/>
    </row>
    <row r="86" spans="1:4" ht="30" x14ac:dyDescent="0.4">
      <c r="A86" s="777" t="s">
        <v>4</v>
      </c>
      <c r="B86" s="778" t="s">
        <v>15398</v>
      </c>
      <c r="C86" s="776" t="s">
        <v>15399</v>
      </c>
      <c r="D86" s="779" t="s">
        <v>15400</v>
      </c>
    </row>
    <row r="87" spans="1:4" ht="30" hidden="1" x14ac:dyDescent="0.4">
      <c r="A87" s="1000"/>
      <c r="B87" s="130"/>
      <c r="C87" s="1001"/>
      <c r="D87" s="1002"/>
    </row>
    <row r="88" spans="1:4" ht="30" hidden="1" x14ac:dyDescent="0.4">
      <c r="A88" s="1000"/>
      <c r="B88" s="130"/>
      <c r="C88" s="1001"/>
      <c r="D88" s="1002"/>
    </row>
    <row r="89" spans="1:4" ht="30" hidden="1" x14ac:dyDescent="0.4">
      <c r="A89" s="1000"/>
      <c r="B89" s="130"/>
      <c r="C89" s="1001"/>
      <c r="D89" s="1002"/>
    </row>
    <row r="90" spans="1:4" ht="30" hidden="1" x14ac:dyDescent="0.4">
      <c r="A90" s="1000"/>
      <c r="B90" s="130"/>
      <c r="C90" s="1001"/>
      <c r="D90" s="1002"/>
    </row>
    <row r="91" spans="1:4" ht="30" hidden="1" x14ac:dyDescent="0.4">
      <c r="A91" s="1000"/>
      <c r="B91" s="130"/>
      <c r="C91" s="1001"/>
      <c r="D91" s="1002"/>
    </row>
    <row r="92" spans="1:4" ht="30" hidden="1" x14ac:dyDescent="0.4">
      <c r="A92" s="1000"/>
      <c r="B92" s="130"/>
      <c r="C92" s="1001"/>
      <c r="D92" s="1002"/>
    </row>
    <row r="93" spans="1:4" ht="30" hidden="1" x14ac:dyDescent="0.4">
      <c r="A93" s="1000"/>
      <c r="B93" s="130"/>
      <c r="C93" s="1001"/>
      <c r="D93" s="1002"/>
    </row>
    <row r="94" spans="1:4" ht="30" hidden="1" x14ac:dyDescent="0.4">
      <c r="A94" s="1049" t="s">
        <v>25</v>
      </c>
      <c r="B94" s="569"/>
      <c r="C94" s="1050"/>
      <c r="D94" s="1051"/>
    </row>
    <row r="95" spans="1:4" ht="30" hidden="1" x14ac:dyDescent="0.4">
      <c r="A95" s="699" t="s">
        <v>28</v>
      </c>
      <c r="B95" s="148"/>
      <c r="C95" s="686"/>
      <c r="D95" s="687"/>
    </row>
    <row r="96" spans="1:4" ht="30" hidden="1" x14ac:dyDescent="0.4">
      <c r="A96" s="699" t="s">
        <v>31</v>
      </c>
      <c r="B96" s="148"/>
      <c r="C96" s="686"/>
      <c r="D96" s="687"/>
    </row>
    <row r="97" spans="1:4" ht="30" hidden="1" x14ac:dyDescent="0.4">
      <c r="A97" s="699" t="s">
        <v>34</v>
      </c>
      <c r="B97" s="148"/>
      <c r="C97" s="686"/>
      <c r="D97" s="687"/>
    </row>
    <row r="98" spans="1:4" ht="30" hidden="1" x14ac:dyDescent="0.4">
      <c r="A98" s="699" t="s">
        <v>37</v>
      </c>
      <c r="B98" s="148"/>
      <c r="C98" s="686"/>
      <c r="D98" s="687"/>
    </row>
    <row r="99" spans="1:4" ht="30" hidden="1" x14ac:dyDescent="0.4">
      <c r="A99" s="699" t="s">
        <v>39</v>
      </c>
      <c r="B99" s="148"/>
      <c r="C99" s="686"/>
      <c r="D99" s="687"/>
    </row>
    <row r="100" spans="1:4" ht="30" hidden="1" x14ac:dyDescent="0.4">
      <c r="A100" s="699"/>
      <c r="B100" s="148"/>
      <c r="C100" s="686"/>
      <c r="D100" s="687"/>
    </row>
    <row r="101" spans="1:4" ht="30" hidden="1" x14ac:dyDescent="0.4">
      <c r="A101" s="699"/>
      <c r="B101" s="148"/>
      <c r="C101" s="686"/>
      <c r="D101" s="687"/>
    </row>
    <row r="102" spans="1:4" ht="30" hidden="1" x14ac:dyDescent="0.4">
      <c r="A102" s="699"/>
      <c r="B102" s="148"/>
      <c r="C102" s="686"/>
      <c r="D102" s="687"/>
    </row>
    <row r="103" spans="1:4" ht="30" hidden="1" x14ac:dyDescent="0.4">
      <c r="A103" s="699"/>
      <c r="B103" s="148"/>
      <c r="C103" s="686"/>
      <c r="D103" s="687"/>
    </row>
    <row r="104" spans="1:4" ht="30" hidden="1" x14ac:dyDescent="0.4">
      <c r="A104" s="699"/>
      <c r="B104" s="148"/>
      <c r="C104" s="686"/>
      <c r="D104" s="687"/>
    </row>
    <row r="105" spans="1:4" ht="30" hidden="1" x14ac:dyDescent="0.4">
      <c r="A105" s="699"/>
      <c r="B105" s="148"/>
      <c r="C105" s="686"/>
      <c r="D105" s="687"/>
    </row>
    <row r="106" spans="1:4" ht="30" hidden="1" x14ac:dyDescent="0.4">
      <c r="A106" s="699"/>
      <c r="B106" s="148"/>
      <c r="C106" s="686"/>
      <c r="D106" s="687"/>
    </row>
    <row r="107" spans="1:4" ht="30" hidden="1" x14ac:dyDescent="0.4">
      <c r="A107" s="699"/>
      <c r="B107" s="148"/>
      <c r="C107" s="686"/>
      <c r="D107" s="687"/>
    </row>
    <row r="108" spans="1:4" ht="30" hidden="1" x14ac:dyDescent="0.4">
      <c r="A108" s="699"/>
      <c r="B108" s="148"/>
      <c r="C108" s="686"/>
      <c r="D108" s="687"/>
    </row>
    <row r="109" spans="1:4" ht="30" hidden="1" x14ac:dyDescent="0.4">
      <c r="A109" s="699"/>
      <c r="B109" s="148"/>
      <c r="C109" s="686"/>
      <c r="D109" s="687"/>
    </row>
    <row r="110" spans="1:4" ht="30" hidden="1" x14ac:dyDescent="0.4">
      <c r="A110" s="699"/>
      <c r="B110" s="148"/>
      <c r="C110" s="686"/>
      <c r="D110" s="687"/>
    </row>
    <row r="111" spans="1:4" ht="30" hidden="1" x14ac:dyDescent="0.4">
      <c r="A111" s="699"/>
      <c r="B111" s="148"/>
      <c r="C111" s="686"/>
      <c r="D111" s="687"/>
    </row>
    <row r="112" spans="1:4" ht="30" hidden="1" x14ac:dyDescent="0.4">
      <c r="A112" s="699"/>
      <c r="B112" s="148"/>
      <c r="C112" s="686"/>
      <c r="D112" s="687"/>
    </row>
    <row r="113" spans="1:4" ht="30" hidden="1" x14ac:dyDescent="0.4">
      <c r="A113" s="699"/>
      <c r="B113" s="148"/>
      <c r="C113" s="686"/>
      <c r="D113" s="687"/>
    </row>
    <row r="114" spans="1:4" ht="30" hidden="1" x14ac:dyDescent="0.4">
      <c r="A114" s="699"/>
      <c r="B114" s="148"/>
      <c r="C114" s="686"/>
      <c r="D114" s="687"/>
    </row>
    <row r="116" spans="1:4" ht="27.75" x14ac:dyDescent="0.4">
      <c r="A116" s="1336" t="s">
        <v>6197</v>
      </c>
      <c r="B116" s="1336"/>
      <c r="C116" s="1336"/>
      <c r="D116" s="1336"/>
    </row>
    <row r="117" spans="1:4" ht="30" x14ac:dyDescent="0.4">
      <c r="A117" s="812" t="s">
        <v>4</v>
      </c>
      <c r="B117" s="610" t="s">
        <v>15217</v>
      </c>
      <c r="C117" s="611" t="s">
        <v>15218</v>
      </c>
      <c r="D117" s="813" t="s">
        <v>15219</v>
      </c>
    </row>
    <row r="118" spans="1:4" ht="30" x14ac:dyDescent="0.4">
      <c r="A118" s="812" t="s">
        <v>7</v>
      </c>
      <c r="B118" s="610" t="s">
        <v>15247</v>
      </c>
      <c r="C118" s="611" t="s">
        <v>15248</v>
      </c>
      <c r="D118" s="813" t="s">
        <v>15249</v>
      </c>
    </row>
    <row r="119" spans="1:4" ht="30" x14ac:dyDescent="0.4">
      <c r="A119" s="812" t="s">
        <v>9</v>
      </c>
      <c r="B119" s="610" t="s">
        <v>15351</v>
      </c>
      <c r="C119" s="611" t="s">
        <v>15352</v>
      </c>
      <c r="D119" s="813" t="s">
        <v>15353</v>
      </c>
    </row>
    <row r="120" spans="1:4" ht="30" x14ac:dyDescent="0.4">
      <c r="A120" s="812" t="s">
        <v>11</v>
      </c>
      <c r="B120" s="610" t="s">
        <v>15391</v>
      </c>
      <c r="C120" s="611" t="s">
        <v>15392</v>
      </c>
      <c r="D120" s="813" t="s">
        <v>15393</v>
      </c>
    </row>
    <row r="121" spans="1:4" ht="30" x14ac:dyDescent="0.4">
      <c r="A121" s="812" t="s">
        <v>13</v>
      </c>
      <c r="B121" s="610" t="s">
        <v>15459</v>
      </c>
      <c r="C121" s="611" t="s">
        <v>15460</v>
      </c>
      <c r="D121" s="813" t="s">
        <v>15461</v>
      </c>
    </row>
    <row r="122" spans="1:4" ht="30" x14ac:dyDescent="0.4">
      <c r="A122" s="812" t="s">
        <v>16</v>
      </c>
      <c r="B122" s="610" t="s">
        <v>15465</v>
      </c>
      <c r="C122" s="611" t="s">
        <v>15466</v>
      </c>
      <c r="D122" s="813" t="s">
        <v>15467</v>
      </c>
    </row>
    <row r="123" spans="1:4" ht="30" x14ac:dyDescent="0.4">
      <c r="A123" s="812" t="s">
        <v>19</v>
      </c>
      <c r="B123" s="610" t="s">
        <v>15535</v>
      </c>
      <c r="C123" s="611" t="s">
        <v>15536</v>
      </c>
      <c r="D123" s="813" t="s">
        <v>15537</v>
      </c>
    </row>
    <row r="124" spans="1:4" ht="30" x14ac:dyDescent="0.4">
      <c r="A124" s="812" t="s">
        <v>22</v>
      </c>
      <c r="B124" s="610" t="s">
        <v>15602</v>
      </c>
      <c r="C124" s="611" t="s">
        <v>15603</v>
      </c>
      <c r="D124" s="813" t="s">
        <v>15604</v>
      </c>
    </row>
    <row r="125" spans="1:4" ht="30" x14ac:dyDescent="0.4">
      <c r="A125" s="812" t="s">
        <v>25</v>
      </c>
      <c r="B125" s="610" t="s">
        <v>15620</v>
      </c>
      <c r="C125" s="611" t="s">
        <v>15621</v>
      </c>
      <c r="D125" s="813" t="s">
        <v>15622</v>
      </c>
    </row>
    <row r="126" spans="1:4" ht="30" x14ac:dyDescent="0.4">
      <c r="A126" s="812" t="s">
        <v>28</v>
      </c>
      <c r="B126" s="610" t="s">
        <v>16013</v>
      </c>
      <c r="C126" s="611" t="s">
        <v>15643</v>
      </c>
      <c r="D126" s="813" t="s">
        <v>15644</v>
      </c>
    </row>
    <row r="127" spans="1:4" ht="30" x14ac:dyDescent="0.4">
      <c r="A127" s="812" t="s">
        <v>31</v>
      </c>
      <c r="B127" s="610" t="s">
        <v>15658</v>
      </c>
      <c r="C127" s="611" t="s">
        <v>15659</v>
      </c>
      <c r="D127" s="813" t="s">
        <v>15660</v>
      </c>
    </row>
    <row r="128" spans="1:4" ht="30" x14ac:dyDescent="0.4">
      <c r="A128" s="812" t="s">
        <v>34</v>
      </c>
      <c r="B128" s="610" t="s">
        <v>15738</v>
      </c>
      <c r="C128" s="611" t="s">
        <v>15739</v>
      </c>
      <c r="D128" s="813" t="s">
        <v>15740</v>
      </c>
    </row>
    <row r="129" spans="1:4" ht="30" x14ac:dyDescent="0.4">
      <c r="A129" s="812" t="s">
        <v>37</v>
      </c>
      <c r="B129" s="610" t="s">
        <v>15772</v>
      </c>
      <c r="C129" s="611" t="s">
        <v>15773</v>
      </c>
      <c r="D129" s="813" t="s">
        <v>15774</v>
      </c>
    </row>
    <row r="130" spans="1:4" ht="30" x14ac:dyDescent="0.4">
      <c r="A130" s="812" t="s">
        <v>39</v>
      </c>
      <c r="B130" s="610" t="s">
        <v>15785</v>
      </c>
      <c r="C130" s="611" t="s">
        <v>15786</v>
      </c>
      <c r="D130" s="813" t="s">
        <v>15787</v>
      </c>
    </row>
    <row r="131" spans="1:4" ht="30" x14ac:dyDescent="0.4">
      <c r="A131" s="812" t="s">
        <v>42</v>
      </c>
      <c r="B131" s="610" t="s">
        <v>15790</v>
      </c>
      <c r="C131" s="611" t="s">
        <v>15791</v>
      </c>
      <c r="D131" s="813" t="s">
        <v>15792</v>
      </c>
    </row>
    <row r="132" spans="1:4" ht="30" x14ac:dyDescent="0.4">
      <c r="A132" s="812" t="s">
        <v>45</v>
      </c>
      <c r="B132" s="610" t="s">
        <v>15809</v>
      </c>
      <c r="C132" s="611" t="s">
        <v>15810</v>
      </c>
      <c r="D132" s="813" t="s">
        <v>15811</v>
      </c>
    </row>
    <row r="133" spans="1:4" ht="30" x14ac:dyDescent="0.4">
      <c r="A133" s="812" t="s">
        <v>48</v>
      </c>
      <c r="B133" s="610" t="s">
        <v>15875</v>
      </c>
      <c r="C133" s="611" t="s">
        <v>15876</v>
      </c>
      <c r="D133" s="813" t="s">
        <v>15877</v>
      </c>
    </row>
    <row r="134" spans="1:4" ht="30" x14ac:dyDescent="0.4">
      <c r="A134" s="812" t="s">
        <v>51</v>
      </c>
      <c r="B134" s="610" t="s">
        <v>15887</v>
      </c>
      <c r="C134" s="611" t="s">
        <v>15888</v>
      </c>
      <c r="D134" s="813" t="s">
        <v>15889</v>
      </c>
    </row>
    <row r="135" spans="1:4" ht="30" x14ac:dyDescent="0.4">
      <c r="A135" s="812" t="s">
        <v>54</v>
      </c>
      <c r="B135" s="610" t="s">
        <v>15901</v>
      </c>
      <c r="C135" s="611" t="s">
        <v>15902</v>
      </c>
      <c r="D135" s="813" t="s">
        <v>15903</v>
      </c>
    </row>
    <row r="136" spans="1:4" ht="30" x14ac:dyDescent="0.4">
      <c r="A136" s="812" t="s">
        <v>56</v>
      </c>
      <c r="B136" s="610" t="s">
        <v>15913</v>
      </c>
      <c r="C136" s="611" t="s">
        <v>15914</v>
      </c>
      <c r="D136" s="813" t="s">
        <v>15915</v>
      </c>
    </row>
    <row r="137" spans="1:4" ht="30" x14ac:dyDescent="0.4">
      <c r="A137" s="812" t="s">
        <v>59</v>
      </c>
      <c r="B137" s="610" t="s">
        <v>15940</v>
      </c>
      <c r="C137" s="611" t="s">
        <v>15941</v>
      </c>
      <c r="D137" s="813" t="s">
        <v>15942</v>
      </c>
    </row>
    <row r="138" spans="1:4" ht="30" x14ac:dyDescent="0.4">
      <c r="A138" s="812" t="s">
        <v>62</v>
      </c>
      <c r="B138" s="610" t="s">
        <v>15946</v>
      </c>
      <c r="C138" s="611" t="s">
        <v>15947</v>
      </c>
      <c r="D138" s="813" t="s">
        <v>15948</v>
      </c>
    </row>
    <row r="139" spans="1:4" ht="30" x14ac:dyDescent="0.4">
      <c r="A139" s="812" t="s">
        <v>65</v>
      </c>
      <c r="B139" s="610" t="s">
        <v>15968</v>
      </c>
      <c r="C139" s="611" t="s">
        <v>15969</v>
      </c>
      <c r="D139" s="813" t="s">
        <v>15970</v>
      </c>
    </row>
    <row r="140" spans="1:4" ht="30" x14ac:dyDescent="0.4">
      <c r="A140" s="812" t="s">
        <v>68</v>
      </c>
      <c r="B140" s="610" t="s">
        <v>15981</v>
      </c>
      <c r="C140" s="611" t="s">
        <v>15982</v>
      </c>
      <c r="D140" s="813" t="s">
        <v>15983</v>
      </c>
    </row>
    <row r="141" spans="1:4" ht="30" x14ac:dyDescent="0.4">
      <c r="A141" s="1009" t="s">
        <v>71</v>
      </c>
      <c r="B141" s="1010" t="s">
        <v>16000</v>
      </c>
      <c r="C141" s="874" t="s">
        <v>16001</v>
      </c>
      <c r="D141" s="1011" t="s">
        <v>16002</v>
      </c>
    </row>
    <row r="142" spans="1:4" ht="30" hidden="1" x14ac:dyDescent="0.4">
      <c r="A142" s="1000"/>
      <c r="B142" s="130"/>
      <c r="C142" s="1001"/>
      <c r="D142" s="1002"/>
    </row>
    <row r="143" spans="1:4" ht="30" hidden="1" x14ac:dyDescent="0.4">
      <c r="A143" s="1000"/>
      <c r="B143" s="130"/>
      <c r="C143" s="1001"/>
      <c r="D143" s="1002"/>
    </row>
    <row r="144" spans="1:4" ht="30" hidden="1" x14ac:dyDescent="0.4">
      <c r="A144" s="1000"/>
      <c r="B144" s="130"/>
      <c r="C144" s="1001"/>
      <c r="D144" s="1002"/>
    </row>
    <row r="145" spans="1:4" ht="30" hidden="1" x14ac:dyDescent="0.4">
      <c r="A145" s="1000"/>
      <c r="B145" s="130"/>
      <c r="C145" s="1001"/>
      <c r="D145" s="1002"/>
    </row>
    <row r="146" spans="1:4" ht="30" hidden="1" x14ac:dyDescent="0.4">
      <c r="A146" s="1000"/>
      <c r="B146" s="130"/>
      <c r="C146" s="1001"/>
      <c r="D146" s="1002"/>
    </row>
    <row r="147" spans="1:4" ht="18" customHeight="1" x14ac:dyDescent="0.4">
      <c r="A147" s="1000"/>
      <c r="B147" s="130"/>
      <c r="C147" s="1001"/>
      <c r="D147" s="1002"/>
    </row>
    <row r="148" spans="1:4" ht="27.75" x14ac:dyDescent="0.4">
      <c r="A148" s="1337" t="s">
        <v>8226</v>
      </c>
      <c r="B148" s="1337"/>
      <c r="C148" s="1337"/>
      <c r="D148" s="1337"/>
    </row>
    <row r="149" spans="1:4" ht="30" x14ac:dyDescent="0.4">
      <c r="A149" s="877" t="s">
        <v>4</v>
      </c>
      <c r="B149" s="881" t="s">
        <v>15212</v>
      </c>
      <c r="C149" s="1052" t="s">
        <v>15213</v>
      </c>
      <c r="D149" s="880" t="s">
        <v>15214</v>
      </c>
    </row>
    <row r="150" spans="1:4" ht="30" x14ac:dyDescent="0.4">
      <c r="A150" s="877" t="s">
        <v>7</v>
      </c>
      <c r="B150" s="881" t="s">
        <v>15223</v>
      </c>
      <c r="C150" s="882" t="s">
        <v>15224</v>
      </c>
      <c r="D150" s="880" t="s">
        <v>15225</v>
      </c>
    </row>
    <row r="151" spans="1:4" ht="30" x14ac:dyDescent="0.4">
      <c r="A151" s="877" t="s">
        <v>9</v>
      </c>
      <c r="B151" s="881" t="s">
        <v>15235</v>
      </c>
      <c r="C151" s="882" t="s">
        <v>15236</v>
      </c>
      <c r="D151" s="880" t="s">
        <v>15237</v>
      </c>
    </row>
    <row r="152" spans="1:4" ht="30" x14ac:dyDescent="0.4">
      <c r="A152" s="877" t="s">
        <v>11</v>
      </c>
      <c r="B152" s="881" t="s">
        <v>15357</v>
      </c>
      <c r="C152" s="882" t="s">
        <v>15358</v>
      </c>
      <c r="D152" s="880" t="s">
        <v>15359</v>
      </c>
    </row>
    <row r="153" spans="1:4" ht="30" x14ac:dyDescent="0.4">
      <c r="A153" s="877" t="s">
        <v>13</v>
      </c>
      <c r="B153" s="881" t="s">
        <v>15378</v>
      </c>
      <c r="C153" s="882" t="s">
        <v>15379</v>
      </c>
      <c r="D153" s="880" t="s">
        <v>15380</v>
      </c>
    </row>
    <row r="154" spans="1:4" ht="30" x14ac:dyDescent="0.4">
      <c r="A154" s="877" t="s">
        <v>16</v>
      </c>
      <c r="B154" s="881" t="s">
        <v>16014</v>
      </c>
      <c r="C154" s="882" t="s">
        <v>15386</v>
      </c>
      <c r="D154" s="880" t="s">
        <v>15387</v>
      </c>
    </row>
    <row r="155" spans="1:4" ht="30" x14ac:dyDescent="0.4">
      <c r="A155" s="877" t="s">
        <v>19</v>
      </c>
      <c r="B155" s="881" t="s">
        <v>15432</v>
      </c>
      <c r="C155" s="882" t="s">
        <v>15433</v>
      </c>
      <c r="D155" s="880" t="s">
        <v>15434</v>
      </c>
    </row>
    <row r="156" spans="1:4" ht="30" x14ac:dyDescent="0.4">
      <c r="A156" s="877" t="s">
        <v>22</v>
      </c>
      <c r="B156" s="881" t="s">
        <v>15438</v>
      </c>
      <c r="C156" s="882" t="s">
        <v>15439</v>
      </c>
      <c r="D156" s="880" t="s">
        <v>15440</v>
      </c>
    </row>
    <row r="157" spans="1:4" ht="30" x14ac:dyDescent="0.4">
      <c r="A157" s="877" t="s">
        <v>25</v>
      </c>
      <c r="B157" s="881" t="s">
        <v>16015</v>
      </c>
      <c r="C157" s="882" t="s">
        <v>15448</v>
      </c>
      <c r="D157" s="880" t="s">
        <v>15449</v>
      </c>
    </row>
    <row r="158" spans="1:4" ht="30" x14ac:dyDescent="0.4">
      <c r="A158" s="877" t="s">
        <v>28</v>
      </c>
      <c r="B158" s="881" t="s">
        <v>15454</v>
      </c>
      <c r="C158" s="882" t="s">
        <v>15455</v>
      </c>
      <c r="D158" s="880" t="s">
        <v>15456</v>
      </c>
    </row>
    <row r="159" spans="1:4" ht="30" x14ac:dyDescent="0.4">
      <c r="A159" s="877" t="s">
        <v>31</v>
      </c>
      <c r="B159" s="881" t="s">
        <v>14921</v>
      </c>
      <c r="C159" s="882" t="s">
        <v>15472</v>
      </c>
      <c r="D159" s="880" t="s">
        <v>15473</v>
      </c>
    </row>
    <row r="160" spans="1:4" ht="30" x14ac:dyDescent="0.4">
      <c r="A160" s="877" t="s">
        <v>34</v>
      </c>
      <c r="B160" s="881" t="s">
        <v>15477</v>
      </c>
      <c r="C160" s="882" t="s">
        <v>15478</v>
      </c>
      <c r="D160" s="880" t="s">
        <v>15479</v>
      </c>
    </row>
    <row r="161" spans="1:5" ht="30" x14ac:dyDescent="0.4">
      <c r="A161" s="877" t="s">
        <v>37</v>
      </c>
      <c r="B161" s="881" t="s">
        <v>15489</v>
      </c>
      <c r="C161" s="882" t="s">
        <v>15490</v>
      </c>
      <c r="D161" s="880" t="s">
        <v>15491</v>
      </c>
    </row>
    <row r="162" spans="1:5" ht="30" x14ac:dyDescent="0.4">
      <c r="A162" s="877" t="s">
        <v>39</v>
      </c>
      <c r="B162" s="881" t="s">
        <v>15515</v>
      </c>
      <c r="C162" s="882" t="s">
        <v>15516</v>
      </c>
      <c r="D162" s="880" t="s">
        <v>15517</v>
      </c>
    </row>
    <row r="163" spans="1:5" ht="30" x14ac:dyDescent="0.4">
      <c r="A163" s="877" t="s">
        <v>42</v>
      </c>
      <c r="B163" s="881" t="s">
        <v>15525</v>
      </c>
      <c r="C163" s="882" t="s">
        <v>15526</v>
      </c>
      <c r="D163" s="880" t="s">
        <v>15527</v>
      </c>
    </row>
    <row r="164" spans="1:5" ht="30" x14ac:dyDescent="0.4">
      <c r="A164" s="877" t="s">
        <v>45</v>
      </c>
      <c r="B164" s="881" t="s">
        <v>15564</v>
      </c>
      <c r="C164" s="882" t="s">
        <v>15565</v>
      </c>
      <c r="D164" s="880" t="s">
        <v>15566</v>
      </c>
    </row>
    <row r="165" spans="1:5" ht="30" x14ac:dyDescent="0.4">
      <c r="A165" s="877" t="s">
        <v>48</v>
      </c>
      <c r="B165" s="881" t="s">
        <v>15571</v>
      </c>
      <c r="C165" s="882" t="s">
        <v>15572</v>
      </c>
      <c r="D165" s="880" t="s">
        <v>15573</v>
      </c>
    </row>
    <row r="166" spans="1:5" ht="30" x14ac:dyDescent="0.4">
      <c r="A166" s="877" t="s">
        <v>51</v>
      </c>
      <c r="B166" s="881" t="s">
        <v>15578</v>
      </c>
      <c r="C166" s="882" t="s">
        <v>15579</v>
      </c>
      <c r="D166" s="880" t="s">
        <v>15580</v>
      </c>
    </row>
    <row r="167" spans="1:5" ht="30" x14ac:dyDescent="0.4">
      <c r="A167" s="877" t="s">
        <v>54</v>
      </c>
      <c r="B167" s="881" t="s">
        <v>16016</v>
      </c>
      <c r="C167" s="882" t="s">
        <v>15583</v>
      </c>
      <c r="D167" s="880" t="s">
        <v>15584</v>
      </c>
      <c r="E167" s="49"/>
    </row>
    <row r="168" spans="1:5" ht="30" x14ac:dyDescent="0.4">
      <c r="A168" s="877" t="s">
        <v>56</v>
      </c>
      <c r="B168" s="881" t="s">
        <v>16017</v>
      </c>
      <c r="C168" s="882" t="s">
        <v>15590</v>
      </c>
      <c r="D168" s="880" t="s">
        <v>15591</v>
      </c>
      <c r="E168" s="49"/>
    </row>
    <row r="169" spans="1:5" ht="30" x14ac:dyDescent="0.4">
      <c r="A169" s="877" t="s">
        <v>59</v>
      </c>
      <c r="B169" s="881" t="s">
        <v>14921</v>
      </c>
      <c r="C169" s="882" t="s">
        <v>15608</v>
      </c>
      <c r="D169" s="880" t="s">
        <v>15609</v>
      </c>
    </row>
    <row r="170" spans="1:5" ht="30" x14ac:dyDescent="0.4">
      <c r="A170" s="877" t="s">
        <v>62</v>
      </c>
      <c r="B170" s="881" t="s">
        <v>15613</v>
      </c>
      <c r="C170" s="882" t="s">
        <v>15614</v>
      </c>
      <c r="D170" s="880" t="s">
        <v>15615</v>
      </c>
    </row>
    <row r="171" spans="1:5" ht="30" x14ac:dyDescent="0.4">
      <c r="A171" s="877" t="s">
        <v>65</v>
      </c>
      <c r="B171" s="881" t="s">
        <v>15778</v>
      </c>
      <c r="C171" s="882" t="s">
        <v>15779</v>
      </c>
      <c r="D171" s="880" t="s">
        <v>15780</v>
      </c>
    </row>
    <row r="172" spans="1:5" ht="30" x14ac:dyDescent="0.4">
      <c r="A172" s="877" t="s">
        <v>68</v>
      </c>
      <c r="B172" s="881" t="s">
        <v>15802</v>
      </c>
      <c r="C172" s="882" t="s">
        <v>15803</v>
      </c>
      <c r="D172" s="880" t="s">
        <v>15804</v>
      </c>
    </row>
    <row r="173" spans="1:5" ht="30" x14ac:dyDescent="0.4">
      <c r="A173" s="877" t="s">
        <v>71</v>
      </c>
      <c r="B173" s="881" t="s">
        <v>15816</v>
      </c>
      <c r="C173" s="882" t="s">
        <v>15817</v>
      </c>
      <c r="D173" s="880" t="s">
        <v>15818</v>
      </c>
    </row>
    <row r="174" spans="1:5" ht="30" x14ac:dyDescent="0.4">
      <c r="A174" s="877" t="s">
        <v>74</v>
      </c>
      <c r="B174" s="881" t="s">
        <v>15834</v>
      </c>
      <c r="C174" s="882" t="s">
        <v>15835</v>
      </c>
      <c r="D174" s="880" t="s">
        <v>15836</v>
      </c>
    </row>
    <row r="175" spans="1:5" ht="30" x14ac:dyDescent="0.4">
      <c r="A175" s="877" t="s">
        <v>77</v>
      </c>
      <c r="B175" s="881" t="s">
        <v>15839</v>
      </c>
      <c r="C175" s="882" t="s">
        <v>15840</v>
      </c>
      <c r="D175" s="880" t="s">
        <v>15841</v>
      </c>
    </row>
    <row r="176" spans="1:5" ht="30" x14ac:dyDescent="0.4">
      <c r="A176" s="877" t="s">
        <v>80</v>
      </c>
      <c r="B176" s="881" t="s">
        <v>15846</v>
      </c>
      <c r="C176" s="882" t="s">
        <v>15847</v>
      </c>
      <c r="D176" s="880" t="s">
        <v>15848</v>
      </c>
    </row>
    <row r="177" spans="1:4" ht="30" x14ac:dyDescent="0.4">
      <c r="A177" s="877" t="s">
        <v>83</v>
      </c>
      <c r="B177" s="881" t="s">
        <v>15863</v>
      </c>
      <c r="C177" s="882" t="s">
        <v>15864</v>
      </c>
      <c r="D177" s="880" t="s">
        <v>15865</v>
      </c>
    </row>
    <row r="178" spans="1:4" ht="30" x14ac:dyDescent="0.4">
      <c r="A178" s="877" t="s">
        <v>86</v>
      </c>
      <c r="B178" s="881" t="s">
        <v>15869</v>
      </c>
      <c r="C178" s="882" t="s">
        <v>15870</v>
      </c>
      <c r="D178" s="880" t="s">
        <v>15871</v>
      </c>
    </row>
    <row r="179" spans="1:4" ht="30" x14ac:dyDescent="0.4">
      <c r="A179" s="877" t="s">
        <v>89</v>
      </c>
      <c r="B179" s="881" t="s">
        <v>15895</v>
      </c>
      <c r="C179" s="882" t="s">
        <v>15896</v>
      </c>
      <c r="D179" s="880" t="s">
        <v>15897</v>
      </c>
    </row>
    <row r="180" spans="1:4" ht="30" x14ac:dyDescent="0.4">
      <c r="A180" s="877" t="s">
        <v>92</v>
      </c>
      <c r="B180" s="881" t="s">
        <v>15907</v>
      </c>
      <c r="C180" s="882" t="s">
        <v>15908</v>
      </c>
      <c r="D180" s="880" t="s">
        <v>15909</v>
      </c>
    </row>
    <row r="181" spans="1:4" ht="30" x14ac:dyDescent="0.4">
      <c r="A181" s="877" t="s">
        <v>95</v>
      </c>
      <c r="B181" s="881" t="s">
        <v>15957</v>
      </c>
      <c r="C181" s="882" t="s">
        <v>15958</v>
      </c>
      <c r="D181" s="880" t="s">
        <v>15959</v>
      </c>
    </row>
    <row r="182" spans="1:4" ht="30" x14ac:dyDescent="0.4">
      <c r="A182" s="877" t="s">
        <v>97</v>
      </c>
      <c r="B182" s="881" t="s">
        <v>15993</v>
      </c>
      <c r="C182" s="882" t="s">
        <v>15994</v>
      </c>
      <c r="D182" s="880" t="s">
        <v>15995</v>
      </c>
    </row>
    <row r="183" spans="1:4" ht="30" x14ac:dyDescent="0.4">
      <c r="A183" s="1012" t="s">
        <v>100</v>
      </c>
      <c r="B183" s="1013" t="s">
        <v>16008</v>
      </c>
      <c r="C183" s="879" t="s">
        <v>16009</v>
      </c>
      <c r="D183" s="1014" t="s">
        <v>16010</v>
      </c>
    </row>
    <row r="184" spans="1:4" ht="30" hidden="1" x14ac:dyDescent="0.4">
      <c r="A184" s="1000"/>
      <c r="B184" s="130"/>
      <c r="C184" s="1001"/>
      <c r="D184" s="1002"/>
    </row>
    <row r="185" spans="1:4" ht="30" hidden="1" x14ac:dyDescent="0.4">
      <c r="A185" s="1000"/>
      <c r="B185" s="130"/>
      <c r="C185" s="1001"/>
      <c r="D185" s="1002"/>
    </row>
    <row r="186" spans="1:4" ht="30" hidden="1" x14ac:dyDescent="0.4">
      <c r="A186" s="1000"/>
      <c r="B186" s="130"/>
      <c r="C186" s="1001"/>
      <c r="D186" s="1002"/>
    </row>
    <row r="187" spans="1:4" ht="30" hidden="1" x14ac:dyDescent="0.4">
      <c r="A187" s="1000"/>
      <c r="B187" s="130"/>
      <c r="C187" s="1001"/>
      <c r="D187" s="1002"/>
    </row>
    <row r="188" spans="1:4" ht="30" hidden="1" x14ac:dyDescent="0.4">
      <c r="A188" s="1000"/>
      <c r="B188" s="130"/>
      <c r="C188" s="1001"/>
      <c r="D188" s="1002"/>
    </row>
    <row r="189" spans="1:4" ht="30" hidden="1" x14ac:dyDescent="0.4">
      <c r="A189" s="1000"/>
      <c r="B189" s="130"/>
      <c r="C189" s="1001"/>
      <c r="D189" s="1002"/>
    </row>
    <row r="190" spans="1:4" ht="30" hidden="1" x14ac:dyDescent="0.4">
      <c r="A190" s="1000"/>
      <c r="B190" s="130"/>
      <c r="C190" s="1001"/>
      <c r="D190" s="1002"/>
    </row>
    <row r="191" spans="1:4" ht="30" hidden="1" x14ac:dyDescent="0.4">
      <c r="A191" s="1000"/>
      <c r="B191" s="130"/>
      <c r="C191" s="1001"/>
      <c r="D191" s="1002"/>
    </row>
    <row r="192" spans="1:4" ht="30" hidden="1" x14ac:dyDescent="0.4">
      <c r="A192" s="1000"/>
      <c r="B192" s="130"/>
      <c r="C192" s="1001"/>
      <c r="D192" s="1002"/>
    </row>
    <row r="193" spans="1:4" ht="30" hidden="1" x14ac:dyDescent="0.4">
      <c r="A193" s="1000"/>
      <c r="B193" s="130"/>
      <c r="C193" s="1001"/>
      <c r="D193" s="1002"/>
    </row>
    <row r="194" spans="1:4" ht="30" hidden="1" x14ac:dyDescent="0.4">
      <c r="A194" s="1000"/>
      <c r="B194" s="130"/>
      <c r="C194" s="1001"/>
      <c r="D194" s="1002"/>
    </row>
    <row r="195" spans="1:4" ht="30" hidden="1" x14ac:dyDescent="0.4">
      <c r="A195" s="1000"/>
      <c r="B195" s="130"/>
      <c r="C195" s="1001"/>
      <c r="D195" s="1002"/>
    </row>
    <row r="196" spans="1:4" ht="30" hidden="1" x14ac:dyDescent="0.4">
      <c r="A196" s="1000"/>
      <c r="B196" s="130"/>
      <c r="C196" s="1001"/>
      <c r="D196" s="1002"/>
    </row>
    <row r="197" spans="1:4" ht="30" hidden="1" x14ac:dyDescent="0.4">
      <c r="A197" s="1000"/>
      <c r="B197" s="130"/>
      <c r="C197" s="1001"/>
      <c r="D197" s="1002"/>
    </row>
    <row r="198" spans="1:4" ht="30" hidden="1" x14ac:dyDescent="0.4">
      <c r="A198" s="1000"/>
      <c r="B198" s="130"/>
      <c r="C198" s="1001"/>
      <c r="D198" s="1002"/>
    </row>
    <row r="199" spans="1:4" ht="30" hidden="1" x14ac:dyDescent="0.4">
      <c r="A199" s="1000"/>
      <c r="B199" s="130"/>
      <c r="C199" s="1001"/>
      <c r="D199" s="1002"/>
    </row>
    <row r="200" spans="1:4" ht="30" hidden="1" x14ac:dyDescent="0.4">
      <c r="A200" s="1000"/>
      <c r="B200" s="130"/>
      <c r="C200" s="1001"/>
      <c r="D200" s="1002"/>
    </row>
    <row r="201" spans="1:4" ht="30" hidden="1" x14ac:dyDescent="0.4">
      <c r="A201" s="1000"/>
      <c r="B201" s="130"/>
      <c r="C201" s="1001"/>
      <c r="D201" s="1002"/>
    </row>
    <row r="202" spans="1:4" ht="30" hidden="1" x14ac:dyDescent="0.4">
      <c r="A202" s="1000"/>
      <c r="B202" s="130"/>
      <c r="C202" s="1001"/>
      <c r="D202" s="1002"/>
    </row>
    <row r="203" spans="1:4" ht="30" hidden="1" x14ac:dyDescent="0.4">
      <c r="A203" s="1000"/>
      <c r="B203" s="130"/>
      <c r="C203" s="1001"/>
      <c r="D203" s="1002"/>
    </row>
    <row r="204" spans="1:4" ht="30" hidden="1" x14ac:dyDescent="0.4">
      <c r="A204" s="1000"/>
      <c r="B204" s="130"/>
      <c r="C204" s="1001"/>
      <c r="D204" s="1002"/>
    </row>
    <row r="205" spans="1:4" ht="30" hidden="1" x14ac:dyDescent="0.4">
      <c r="A205" s="1000"/>
      <c r="B205" s="130"/>
      <c r="C205" s="1001"/>
      <c r="D205" s="1002"/>
    </row>
    <row r="206" spans="1:4" ht="30" hidden="1" x14ac:dyDescent="0.4">
      <c r="A206" s="1000"/>
      <c r="B206" s="130"/>
      <c r="C206" s="1001"/>
      <c r="D206" s="1002"/>
    </row>
    <row r="207" spans="1:4" ht="30" hidden="1" x14ac:dyDescent="0.4">
      <c r="A207" s="1000"/>
      <c r="B207" s="130"/>
      <c r="C207" s="1001"/>
      <c r="D207" s="1002"/>
    </row>
    <row r="208" spans="1:4" s="67" customFormat="1" ht="18" customHeight="1" x14ac:dyDescent="0.4">
      <c r="A208" s="1000"/>
      <c r="B208" s="130"/>
      <c r="C208" s="1001"/>
      <c r="D208" s="1002"/>
    </row>
    <row r="209" spans="1:4" ht="27.75" x14ac:dyDescent="0.4">
      <c r="A209" s="1338" t="s">
        <v>8219</v>
      </c>
      <c r="B209" s="1338"/>
      <c r="C209" s="1338"/>
      <c r="D209" s="1338"/>
    </row>
    <row r="210" spans="1:4" ht="30" x14ac:dyDescent="0.4">
      <c r="A210" s="1015" t="s">
        <v>4</v>
      </c>
      <c r="B210" s="727" t="s">
        <v>15404</v>
      </c>
      <c r="C210" s="424" t="s">
        <v>15405</v>
      </c>
      <c r="D210" s="728" t="s">
        <v>15406</v>
      </c>
    </row>
    <row r="211" spans="1:4" ht="30" x14ac:dyDescent="0.4">
      <c r="A211" s="1015" t="s">
        <v>7</v>
      </c>
      <c r="B211" s="727" t="s">
        <v>15409</v>
      </c>
      <c r="C211" s="424" t="s">
        <v>15410</v>
      </c>
      <c r="D211" s="728" t="s">
        <v>15411</v>
      </c>
    </row>
    <row r="212" spans="1:4" s="67" customFormat="1" ht="18" customHeight="1" x14ac:dyDescent="0.4">
      <c r="A212" s="1000"/>
      <c r="B212" s="130"/>
      <c r="C212" s="1001"/>
      <c r="D212" s="1002"/>
    </row>
    <row r="213" spans="1:4" ht="27.75" x14ac:dyDescent="0.4">
      <c r="A213" s="1339" t="s">
        <v>5350</v>
      </c>
      <c r="B213" s="1339"/>
      <c r="C213" s="1339"/>
      <c r="D213" s="1339"/>
    </row>
    <row r="214" spans="1:4" ht="30" x14ac:dyDescent="0.4">
      <c r="A214" s="885" t="s">
        <v>4</v>
      </c>
      <c r="B214" s="889" t="s">
        <v>15230</v>
      </c>
      <c r="C214" s="890" t="s">
        <v>15231</v>
      </c>
      <c r="D214" s="888" t="s">
        <v>15232</v>
      </c>
    </row>
    <row r="215" spans="1:4" ht="30" x14ac:dyDescent="0.4">
      <c r="A215" s="885" t="s">
        <v>7</v>
      </c>
      <c r="B215" s="889" t="s">
        <v>15242</v>
      </c>
      <c r="C215" s="890" t="s">
        <v>15243</v>
      </c>
      <c r="D215" s="888" t="s">
        <v>15244</v>
      </c>
    </row>
    <row r="216" spans="1:4" s="67" customFormat="1" ht="18" customHeight="1" x14ac:dyDescent="0.4">
      <c r="A216" s="1000"/>
      <c r="B216" s="130"/>
      <c r="C216" s="1001"/>
      <c r="D216" s="1002"/>
    </row>
    <row r="217" spans="1:4" ht="27.75" x14ac:dyDescent="0.4">
      <c r="A217" s="1340" t="s">
        <v>4204</v>
      </c>
      <c r="B217" s="1340"/>
      <c r="C217" s="1340"/>
      <c r="D217" s="1340"/>
    </row>
    <row r="218" spans="1:4" ht="30" x14ac:dyDescent="0.4">
      <c r="A218" s="892" t="s">
        <v>4</v>
      </c>
      <c r="B218" s="896" t="s">
        <v>15371</v>
      </c>
      <c r="C218" s="897" t="s">
        <v>15372</v>
      </c>
      <c r="D218" s="895" t="s">
        <v>15373</v>
      </c>
    </row>
    <row r="219" spans="1:4" ht="30" x14ac:dyDescent="0.4">
      <c r="A219" s="892" t="s">
        <v>7</v>
      </c>
      <c r="B219" s="896" t="s">
        <v>15419</v>
      </c>
      <c r="C219" s="897" t="s">
        <v>15420</v>
      </c>
      <c r="D219" s="895" t="s">
        <v>15421</v>
      </c>
    </row>
    <row r="220" spans="1:4" ht="30" x14ac:dyDescent="0.4">
      <c r="A220" s="892" t="s">
        <v>9</v>
      </c>
      <c r="B220" s="896" t="s">
        <v>15670</v>
      </c>
      <c r="C220" s="897" t="s">
        <v>15671</v>
      </c>
      <c r="D220" s="895" t="s">
        <v>15672</v>
      </c>
    </row>
    <row r="221" spans="1:4" ht="30" x14ac:dyDescent="0.4">
      <c r="A221" s="1017" t="s">
        <v>11</v>
      </c>
      <c r="B221" s="896" t="s">
        <v>15676</v>
      </c>
      <c r="C221" s="897" t="s">
        <v>15677</v>
      </c>
      <c r="D221" s="895" t="s">
        <v>15678</v>
      </c>
    </row>
    <row r="222" spans="1:4" ht="30" x14ac:dyDescent="0.4">
      <c r="A222" s="1017" t="s">
        <v>13</v>
      </c>
      <c r="B222" s="896" t="s">
        <v>15681</v>
      </c>
      <c r="C222" s="897" t="s">
        <v>15682</v>
      </c>
      <c r="D222" s="895" t="s">
        <v>15683</v>
      </c>
    </row>
    <row r="223" spans="1:4" ht="30" x14ac:dyDescent="0.4">
      <c r="A223" s="1017" t="s">
        <v>16</v>
      </c>
      <c r="B223" s="896" t="s">
        <v>15686</v>
      </c>
      <c r="C223" s="897" t="s">
        <v>15687</v>
      </c>
      <c r="D223" s="895" t="s">
        <v>15688</v>
      </c>
    </row>
    <row r="224" spans="1:4" ht="30" x14ac:dyDescent="0.4">
      <c r="A224" s="1017" t="s">
        <v>19</v>
      </c>
      <c r="B224" s="896" t="s">
        <v>15691</v>
      </c>
      <c r="C224" s="897" t="s">
        <v>15692</v>
      </c>
      <c r="D224" s="895" t="s">
        <v>15693</v>
      </c>
    </row>
    <row r="225" spans="1:4" ht="30" x14ac:dyDescent="0.4">
      <c r="A225" s="1017" t="s">
        <v>22</v>
      </c>
      <c r="B225" s="896" t="s">
        <v>15696</v>
      </c>
      <c r="C225" s="897" t="s">
        <v>15697</v>
      </c>
      <c r="D225" s="895" t="s">
        <v>15698</v>
      </c>
    </row>
    <row r="226" spans="1:4" ht="30" x14ac:dyDescent="0.4">
      <c r="A226" s="1017" t="s">
        <v>25</v>
      </c>
      <c r="B226" s="896" t="s">
        <v>15701</v>
      </c>
      <c r="C226" s="897" t="s">
        <v>15702</v>
      </c>
      <c r="D226" s="895" t="s">
        <v>15703</v>
      </c>
    </row>
    <row r="227" spans="1:4" ht="30" x14ac:dyDescent="0.4">
      <c r="A227" s="1017" t="s">
        <v>28</v>
      </c>
      <c r="B227" s="896" t="s">
        <v>15706</v>
      </c>
      <c r="C227" s="897" t="s">
        <v>15707</v>
      </c>
      <c r="D227" s="895" t="s">
        <v>15708</v>
      </c>
    </row>
    <row r="228" spans="1:4" ht="30" x14ac:dyDescent="0.4">
      <c r="A228" s="1017" t="s">
        <v>31</v>
      </c>
      <c r="B228" s="896" t="s">
        <v>15711</v>
      </c>
      <c r="C228" s="897" t="s">
        <v>15712</v>
      </c>
      <c r="D228" s="895" t="s">
        <v>15713</v>
      </c>
    </row>
    <row r="229" spans="1:4" ht="30" x14ac:dyDescent="0.4">
      <c r="A229" s="1017" t="s">
        <v>34</v>
      </c>
      <c r="B229" s="896" t="s">
        <v>15927</v>
      </c>
      <c r="C229" s="897" t="s">
        <v>15928</v>
      </c>
      <c r="D229" s="895" t="s">
        <v>15929</v>
      </c>
    </row>
    <row r="230" spans="1:4" ht="30" x14ac:dyDescent="0.4">
      <c r="A230" s="1017" t="s">
        <v>37</v>
      </c>
      <c r="B230" s="896" t="s">
        <v>15963</v>
      </c>
      <c r="C230" s="897" t="s">
        <v>15964</v>
      </c>
      <c r="D230" s="895" t="s">
        <v>15965</v>
      </c>
    </row>
    <row r="231" spans="1:4" ht="30" x14ac:dyDescent="0.4">
      <c r="A231" s="1017" t="s">
        <v>39</v>
      </c>
      <c r="B231" s="896" t="s">
        <v>15974</v>
      </c>
      <c r="C231" s="897" t="s">
        <v>15975</v>
      </c>
      <c r="D231" s="895" t="s">
        <v>15976</v>
      </c>
    </row>
    <row r="232" spans="1:4" ht="30" x14ac:dyDescent="0.4">
      <c r="A232" s="1017" t="s">
        <v>42</v>
      </c>
      <c r="B232" s="896" t="s">
        <v>15988</v>
      </c>
      <c r="C232" s="897" t="s">
        <v>15989</v>
      </c>
      <c r="D232" s="895" t="s">
        <v>15990</v>
      </c>
    </row>
    <row r="233" spans="1:4" s="67" customFormat="1" ht="18" customHeight="1" x14ac:dyDescent="0.4">
      <c r="A233" s="1000"/>
      <c r="B233" s="130"/>
      <c r="C233" s="1001"/>
      <c r="D233" s="1002"/>
    </row>
    <row r="234" spans="1:4" ht="27.75" x14ac:dyDescent="0.4">
      <c r="A234" s="1343" t="s">
        <v>8080</v>
      </c>
      <c r="B234" s="1343"/>
      <c r="C234" s="1343"/>
      <c r="D234" s="1343"/>
    </row>
    <row r="235" spans="1:4" ht="30" x14ac:dyDescent="0.4">
      <c r="A235" s="791" t="s">
        <v>4</v>
      </c>
      <c r="B235" s="796" t="s">
        <v>15484</v>
      </c>
      <c r="C235" s="797" t="s">
        <v>15485</v>
      </c>
      <c r="D235" s="795" t="s">
        <v>15486</v>
      </c>
    </row>
    <row r="236" spans="1:4" ht="30" x14ac:dyDescent="0.4">
      <c r="A236" s="791" t="s">
        <v>7</v>
      </c>
      <c r="B236" s="796" t="s">
        <v>15495</v>
      </c>
      <c r="C236" s="797" t="s">
        <v>15496</v>
      </c>
      <c r="D236" s="795" t="s">
        <v>15497</v>
      </c>
    </row>
    <row r="237" spans="1:4" ht="30" x14ac:dyDescent="0.4">
      <c r="A237" s="791" t="s">
        <v>9</v>
      </c>
      <c r="B237" s="796" t="s">
        <v>15499</v>
      </c>
      <c r="C237" s="797" t="s">
        <v>15500</v>
      </c>
      <c r="D237" s="795" t="s">
        <v>15501</v>
      </c>
    </row>
    <row r="238" spans="1:4" ht="30" x14ac:dyDescent="0.4">
      <c r="A238" s="791" t="s">
        <v>11</v>
      </c>
      <c r="B238" s="796" t="s">
        <v>15504</v>
      </c>
      <c r="C238" s="797" t="s">
        <v>15505</v>
      </c>
      <c r="D238" s="795" t="s">
        <v>15506</v>
      </c>
    </row>
    <row r="239" spans="1:4" ht="30" x14ac:dyDescent="0.4">
      <c r="A239" s="791" t="s">
        <v>13</v>
      </c>
      <c r="B239" s="796" t="s">
        <v>15554</v>
      </c>
      <c r="C239" s="797" t="s">
        <v>15555</v>
      </c>
      <c r="D239" s="795" t="s">
        <v>15556</v>
      </c>
    </row>
    <row r="240" spans="1:4" ht="30" x14ac:dyDescent="0.4">
      <c r="A240" s="791" t="s">
        <v>16</v>
      </c>
      <c r="B240" s="796" t="s">
        <v>15559</v>
      </c>
      <c r="C240" s="797" t="s">
        <v>15560</v>
      </c>
      <c r="D240" s="795" t="s">
        <v>15561</v>
      </c>
    </row>
    <row r="241" spans="1:4" ht="30" x14ac:dyDescent="0.4">
      <c r="A241" s="791" t="s">
        <v>19</v>
      </c>
      <c r="B241" s="796" t="s">
        <v>15626</v>
      </c>
      <c r="C241" s="797" t="s">
        <v>15627</v>
      </c>
      <c r="D241" s="795" t="s">
        <v>15628</v>
      </c>
    </row>
    <row r="242" spans="1:4" ht="30" x14ac:dyDescent="0.4">
      <c r="A242" s="791" t="s">
        <v>22</v>
      </c>
      <c r="B242" s="796" t="s">
        <v>15631</v>
      </c>
      <c r="C242" s="797" t="s">
        <v>15632</v>
      </c>
      <c r="D242" s="795" t="s">
        <v>15633</v>
      </c>
    </row>
    <row r="243" spans="1:4" ht="30" x14ac:dyDescent="0.4">
      <c r="A243" s="791" t="s">
        <v>25</v>
      </c>
      <c r="B243" s="796" t="s">
        <v>15636</v>
      </c>
      <c r="C243" s="797" t="s">
        <v>15637</v>
      </c>
      <c r="D243" s="795" t="s">
        <v>15638</v>
      </c>
    </row>
    <row r="244" spans="1:4" ht="30" x14ac:dyDescent="0.4">
      <c r="A244" s="791" t="s">
        <v>28</v>
      </c>
      <c r="B244" s="796" t="s">
        <v>15718</v>
      </c>
      <c r="C244" s="797" t="s">
        <v>15719</v>
      </c>
      <c r="D244" s="795" t="s">
        <v>15720</v>
      </c>
    </row>
    <row r="245" spans="1:4" ht="30" x14ac:dyDescent="0.4">
      <c r="A245" s="791" t="s">
        <v>31</v>
      </c>
      <c r="B245" s="796" t="s">
        <v>15824</v>
      </c>
      <c r="C245" s="797" t="s">
        <v>15825</v>
      </c>
      <c r="D245" s="795" t="s">
        <v>15826</v>
      </c>
    </row>
    <row r="246" spans="1:4" ht="30" x14ac:dyDescent="0.4">
      <c r="A246" s="791" t="s">
        <v>34</v>
      </c>
      <c r="B246" s="796" t="s">
        <v>16018</v>
      </c>
      <c r="C246" s="797" t="s">
        <v>15830</v>
      </c>
      <c r="D246" s="795" t="s">
        <v>15831</v>
      </c>
    </row>
    <row r="247" spans="1:4" ht="30" x14ac:dyDescent="0.4">
      <c r="A247" s="791" t="s">
        <v>37</v>
      </c>
      <c r="B247" s="796" t="s">
        <v>15853</v>
      </c>
      <c r="C247" s="797" t="s">
        <v>15854</v>
      </c>
      <c r="D247" s="795" t="s">
        <v>15855</v>
      </c>
    </row>
    <row r="248" spans="1:4" ht="30" x14ac:dyDescent="0.4">
      <c r="A248" s="791" t="s">
        <v>39</v>
      </c>
      <c r="B248" s="796" t="s">
        <v>15858</v>
      </c>
      <c r="C248" s="797" t="s">
        <v>15859</v>
      </c>
      <c r="D248" s="795" t="s">
        <v>15860</v>
      </c>
    </row>
    <row r="249" spans="1:4" ht="30" x14ac:dyDescent="0.4">
      <c r="A249" s="791" t="s">
        <v>42</v>
      </c>
      <c r="B249" s="796" t="s">
        <v>15882</v>
      </c>
      <c r="C249" s="797" t="s">
        <v>15883</v>
      </c>
      <c r="D249" s="795" t="s">
        <v>15884</v>
      </c>
    </row>
    <row r="250" spans="1:4" ht="30" x14ac:dyDescent="0.4">
      <c r="A250" s="1021" t="s">
        <v>45</v>
      </c>
      <c r="B250" s="1022" t="s">
        <v>15952</v>
      </c>
      <c r="C250" s="794" t="s">
        <v>15953</v>
      </c>
      <c r="D250" s="1023" t="s">
        <v>15954</v>
      </c>
    </row>
    <row r="251" spans="1:4" ht="30" hidden="1" x14ac:dyDescent="0.4">
      <c r="A251" s="1000"/>
      <c r="B251" s="130"/>
      <c r="C251" s="1001"/>
      <c r="D251" s="1002"/>
    </row>
    <row r="252" spans="1:4" ht="30" hidden="1" x14ac:dyDescent="0.4">
      <c r="A252" s="1000"/>
      <c r="B252" s="130"/>
      <c r="C252" s="1001"/>
      <c r="D252" s="1002"/>
    </row>
    <row r="253" spans="1:4" ht="30" hidden="1" x14ac:dyDescent="0.4">
      <c r="A253" s="1000"/>
      <c r="B253" s="130"/>
      <c r="C253" s="1001"/>
      <c r="D253" s="1002"/>
    </row>
    <row r="254" spans="1:4" s="67" customFormat="1" ht="18" customHeight="1" x14ac:dyDescent="0.4">
      <c r="A254" s="1000"/>
      <c r="B254" s="130"/>
      <c r="C254" s="393"/>
      <c r="D254" s="1002"/>
    </row>
    <row r="255" spans="1:4" ht="27.75" x14ac:dyDescent="0.4">
      <c r="A255" s="1283" t="s">
        <v>11721</v>
      </c>
      <c r="B255" s="1283"/>
      <c r="C255" s="1283"/>
      <c r="D255" s="1283"/>
    </row>
    <row r="256" spans="1:4" ht="30" x14ac:dyDescent="0.4">
      <c r="A256" s="30" t="s">
        <v>4</v>
      </c>
      <c r="B256" s="43" t="s">
        <v>15364</v>
      </c>
      <c r="C256" s="38" t="s">
        <v>15365</v>
      </c>
      <c r="D256" s="44" t="s">
        <v>15366</v>
      </c>
    </row>
    <row r="257" spans="1:4" ht="30" x14ac:dyDescent="0.4">
      <c r="A257" s="30" t="s">
        <v>7</v>
      </c>
      <c r="B257" s="43" t="s">
        <v>15765</v>
      </c>
      <c r="C257" s="38" t="s">
        <v>15766</v>
      </c>
      <c r="D257" s="44" t="s">
        <v>15767</v>
      </c>
    </row>
    <row r="258" spans="1:4" s="67" customFormat="1" ht="18" customHeight="1" x14ac:dyDescent="0.4">
      <c r="A258" s="1000"/>
      <c r="B258" s="130"/>
      <c r="C258" s="393"/>
      <c r="D258" s="1002"/>
    </row>
    <row r="259" spans="1:4" ht="27.75" x14ac:dyDescent="0.4">
      <c r="A259" s="1283" t="s">
        <v>8771</v>
      </c>
      <c r="B259" s="1283"/>
      <c r="C259" s="1283"/>
      <c r="D259" s="1283"/>
    </row>
    <row r="260" spans="1:4" ht="30" x14ac:dyDescent="0.4">
      <c r="A260" s="1053" t="s">
        <v>4</v>
      </c>
      <c r="B260" s="132" t="s">
        <v>15414</v>
      </c>
      <c r="C260" s="46" t="s">
        <v>15415</v>
      </c>
      <c r="D260" s="42" t="s">
        <v>15416</v>
      </c>
    </row>
    <row r="261" spans="1:4" ht="30" hidden="1" x14ac:dyDescent="0.4">
      <c r="A261" s="1000"/>
      <c r="B261" s="130"/>
      <c r="C261" s="1001"/>
      <c r="D261" s="1002"/>
    </row>
    <row r="262" spans="1:4" ht="30" hidden="1" x14ac:dyDescent="0.4">
      <c r="A262" s="1000"/>
      <c r="B262" s="130"/>
      <c r="C262" s="1001"/>
      <c r="D262" s="1002"/>
    </row>
    <row r="263" spans="1:4" ht="30" hidden="1" x14ac:dyDescent="0.4">
      <c r="A263" s="1000"/>
      <c r="B263" s="130"/>
      <c r="C263" s="1001"/>
      <c r="D263" s="1002"/>
    </row>
    <row r="264" spans="1:4" ht="30" hidden="1" x14ac:dyDescent="0.4">
      <c r="A264" s="1000"/>
      <c r="B264" s="130"/>
      <c r="C264" s="1001"/>
      <c r="D264" s="1002"/>
    </row>
    <row r="265" spans="1:4" ht="30" hidden="1" x14ac:dyDescent="0.4">
      <c r="A265" s="1000"/>
      <c r="B265" s="130"/>
      <c r="C265" s="1001"/>
      <c r="D265" s="1002"/>
    </row>
    <row r="266" spans="1:4" ht="30" hidden="1" x14ac:dyDescent="0.4">
      <c r="A266" s="1000"/>
      <c r="B266" s="130"/>
      <c r="C266" s="1001"/>
      <c r="D266" s="1002"/>
    </row>
    <row r="267" spans="1:4" ht="30" hidden="1" x14ac:dyDescent="0.4">
      <c r="A267" s="1000"/>
      <c r="B267" s="130"/>
      <c r="C267" s="1001"/>
      <c r="D267" s="1002"/>
    </row>
    <row r="268" spans="1:4" ht="30" hidden="1" x14ac:dyDescent="0.4">
      <c r="A268" s="1000"/>
      <c r="B268" s="130"/>
      <c r="C268" s="1001"/>
      <c r="D268" s="1002"/>
    </row>
    <row r="269" spans="1:4" ht="30" hidden="1" x14ac:dyDescent="0.4">
      <c r="A269" s="1000"/>
      <c r="B269" s="130"/>
      <c r="C269" s="1001"/>
      <c r="D269" s="1002"/>
    </row>
    <row r="270" spans="1:4" ht="30" hidden="1" x14ac:dyDescent="0.4">
      <c r="A270" s="1000"/>
      <c r="B270" s="130"/>
      <c r="C270" s="1001"/>
      <c r="D270" s="1002"/>
    </row>
    <row r="271" spans="1:4" ht="30" hidden="1" x14ac:dyDescent="0.4">
      <c r="A271" s="1000"/>
      <c r="B271" s="130"/>
      <c r="C271" s="1001"/>
      <c r="D271" s="1002"/>
    </row>
    <row r="272" spans="1:4" ht="30" hidden="1" x14ac:dyDescent="0.4">
      <c r="A272" s="1000"/>
      <c r="B272" s="130"/>
      <c r="C272" s="1001"/>
      <c r="D272" s="1002"/>
    </row>
    <row r="273" spans="1:4" ht="30" hidden="1" x14ac:dyDescent="0.4">
      <c r="A273" s="1000"/>
      <c r="B273" s="130"/>
      <c r="C273" s="1001"/>
      <c r="D273" s="1002"/>
    </row>
    <row r="274" spans="1:4" ht="30" hidden="1" x14ac:dyDescent="0.4">
      <c r="A274" s="1000"/>
      <c r="B274" s="130"/>
      <c r="C274" s="1001"/>
      <c r="D274" s="1002"/>
    </row>
    <row r="275" spans="1:4" ht="30" hidden="1" x14ac:dyDescent="0.4">
      <c r="A275" s="1000"/>
      <c r="B275" s="130"/>
      <c r="C275" s="1001"/>
      <c r="D275" s="1002"/>
    </row>
    <row r="276" spans="1:4" ht="30" hidden="1" x14ac:dyDescent="0.4">
      <c r="A276" s="1000"/>
      <c r="B276" s="130"/>
      <c r="C276" s="1001"/>
      <c r="D276" s="1002"/>
    </row>
    <row r="277" spans="1:4" ht="30" hidden="1" x14ac:dyDescent="0.4">
      <c r="A277" s="1000"/>
      <c r="B277" s="130"/>
      <c r="C277" s="1001"/>
      <c r="D277" s="1002"/>
    </row>
    <row r="278" spans="1:4" ht="30" hidden="1" x14ac:dyDescent="0.4">
      <c r="A278" s="1000"/>
      <c r="B278" s="130"/>
      <c r="C278" s="1001"/>
      <c r="D278" s="1002"/>
    </row>
    <row r="279" spans="1:4" ht="30" hidden="1" x14ac:dyDescent="0.4">
      <c r="A279" s="1000"/>
      <c r="B279" s="130"/>
      <c r="C279" s="1001"/>
      <c r="D279" s="1002"/>
    </row>
    <row r="280" spans="1:4" ht="30" hidden="1" x14ac:dyDescent="0.4">
      <c r="A280" s="1000"/>
      <c r="B280" s="130"/>
      <c r="C280" s="1001"/>
      <c r="D280" s="1002"/>
    </row>
    <row r="281" spans="1:4" ht="30" hidden="1" x14ac:dyDescent="0.4">
      <c r="A281" s="1000"/>
      <c r="B281" s="130"/>
      <c r="C281" s="1001"/>
      <c r="D281" s="1002"/>
    </row>
    <row r="282" spans="1:4" ht="30" hidden="1" x14ac:dyDescent="0.4">
      <c r="A282" s="1000"/>
      <c r="B282" s="130"/>
      <c r="C282" s="1001"/>
      <c r="D282" s="1002"/>
    </row>
    <row r="283" spans="1:4" ht="30" hidden="1" x14ac:dyDescent="0.4">
      <c r="A283" s="1000"/>
      <c r="B283" s="130"/>
      <c r="C283" s="1001"/>
      <c r="D283" s="1002"/>
    </row>
    <row r="284" spans="1:4" ht="30" hidden="1" x14ac:dyDescent="0.4">
      <c r="A284" s="1000"/>
      <c r="B284" s="130"/>
      <c r="C284" s="1001"/>
      <c r="D284" s="1002"/>
    </row>
    <row r="285" spans="1:4" ht="30" hidden="1" x14ac:dyDescent="0.4">
      <c r="A285" s="1000"/>
      <c r="B285" s="130"/>
      <c r="C285" s="1001"/>
      <c r="D285" s="1002"/>
    </row>
    <row r="286" spans="1:4" ht="30" hidden="1" x14ac:dyDescent="0.4">
      <c r="A286" s="1000"/>
      <c r="B286" s="130"/>
      <c r="C286" s="1001"/>
      <c r="D286" s="1002"/>
    </row>
    <row r="288" spans="1:4" ht="27.75" x14ac:dyDescent="0.4">
      <c r="A288" s="1339" t="s">
        <v>7910</v>
      </c>
      <c r="B288" s="1339"/>
      <c r="C288" s="1339"/>
      <c r="D288" s="1339"/>
    </row>
    <row r="289" spans="1:4" ht="30" x14ac:dyDescent="0.4">
      <c r="A289" s="885" t="s">
        <v>4</v>
      </c>
      <c r="B289" s="889" t="s">
        <v>894</v>
      </c>
      <c r="C289" s="890" t="s">
        <v>895</v>
      </c>
      <c r="D289" s="888" t="s">
        <v>896</v>
      </c>
    </row>
    <row r="290" spans="1:4" ht="30" x14ac:dyDescent="0.4">
      <c r="A290" s="885" t="s">
        <v>7</v>
      </c>
      <c r="B290" s="889" t="s">
        <v>899</v>
      </c>
      <c r="C290" s="890" t="s">
        <v>900</v>
      </c>
      <c r="D290" s="888" t="s">
        <v>901</v>
      </c>
    </row>
    <row r="291" spans="1:4" ht="30" x14ac:dyDescent="0.4">
      <c r="A291" s="885" t="s">
        <v>9</v>
      </c>
      <c r="B291" s="889" t="s">
        <v>903</v>
      </c>
      <c r="C291" s="890" t="s">
        <v>904</v>
      </c>
      <c r="D291" s="888" t="s">
        <v>905</v>
      </c>
    </row>
    <row r="292" spans="1:4" ht="30" x14ac:dyDescent="0.4">
      <c r="A292" s="885" t="s">
        <v>11</v>
      </c>
      <c r="B292" s="889" t="s">
        <v>909</v>
      </c>
      <c r="C292" s="890" t="s">
        <v>910</v>
      </c>
      <c r="D292" s="888" t="s">
        <v>911</v>
      </c>
    </row>
    <row r="293" spans="1:4" ht="30" x14ac:dyDescent="0.4">
      <c r="A293" s="885" t="s">
        <v>13</v>
      </c>
      <c r="B293" s="889" t="s">
        <v>913</v>
      </c>
      <c r="C293" s="890" t="s">
        <v>914</v>
      </c>
      <c r="D293" s="888" t="s">
        <v>915</v>
      </c>
    </row>
    <row r="294" spans="1:4" ht="30" x14ac:dyDescent="0.4">
      <c r="A294" s="1054" t="s">
        <v>16</v>
      </c>
      <c r="B294" s="1055" t="s">
        <v>919</v>
      </c>
      <c r="C294" s="887" t="s">
        <v>920</v>
      </c>
      <c r="D294" s="1056" t="s">
        <v>921</v>
      </c>
    </row>
    <row r="295" spans="1:4" ht="30" hidden="1" x14ac:dyDescent="0.4">
      <c r="A295" s="1000"/>
      <c r="B295" s="130"/>
      <c r="C295" s="1001"/>
      <c r="D295" s="1002"/>
    </row>
    <row r="296" spans="1:4" ht="30" hidden="1" x14ac:dyDescent="0.4">
      <c r="A296" s="1000"/>
      <c r="B296" s="130"/>
      <c r="C296" s="1001"/>
      <c r="D296" s="1002"/>
    </row>
    <row r="297" spans="1:4" ht="30" hidden="1" x14ac:dyDescent="0.4">
      <c r="A297" s="1000"/>
      <c r="B297" s="130"/>
      <c r="C297" s="1001"/>
      <c r="D297" s="1002"/>
    </row>
    <row r="298" spans="1:4" ht="30" hidden="1" x14ac:dyDescent="0.4">
      <c r="A298" s="1000"/>
      <c r="B298" s="130"/>
      <c r="C298" s="1001"/>
      <c r="D298" s="1002"/>
    </row>
    <row r="299" spans="1:4" ht="30" hidden="1" x14ac:dyDescent="0.4">
      <c r="A299" s="1000"/>
      <c r="B299" s="130"/>
      <c r="C299" s="1001"/>
      <c r="D299" s="1002"/>
    </row>
    <row r="300" spans="1:4" ht="30" hidden="1" x14ac:dyDescent="0.4">
      <c r="A300" s="1000"/>
      <c r="B300" s="130"/>
      <c r="C300" s="1001"/>
      <c r="D300" s="1002"/>
    </row>
    <row r="301" spans="1:4" ht="30" hidden="1" x14ac:dyDescent="0.4">
      <c r="A301" s="1000"/>
      <c r="B301" s="130"/>
      <c r="C301" s="1001"/>
      <c r="D301" s="1002"/>
    </row>
    <row r="302" spans="1:4" ht="30" hidden="1" x14ac:dyDescent="0.4">
      <c r="A302" s="1000"/>
      <c r="B302" s="130"/>
      <c r="C302" s="1001"/>
      <c r="D302" s="1002"/>
    </row>
    <row r="303" spans="1:4" ht="30" hidden="1" x14ac:dyDescent="0.4">
      <c r="A303" s="1000"/>
      <c r="B303" s="130"/>
      <c r="C303" s="1001"/>
      <c r="D303" s="1002"/>
    </row>
    <row r="304" spans="1:4" ht="30" hidden="1" x14ac:dyDescent="0.4">
      <c r="A304" s="1000"/>
      <c r="B304" s="130"/>
      <c r="C304" s="1001"/>
      <c r="D304" s="1002"/>
    </row>
    <row r="305" spans="1:4" ht="30" hidden="1" x14ac:dyDescent="0.4">
      <c r="A305" s="1000"/>
      <c r="B305" s="130"/>
      <c r="C305" s="1001"/>
      <c r="D305" s="1002"/>
    </row>
    <row r="306" spans="1:4" ht="30" hidden="1" x14ac:dyDescent="0.4">
      <c r="A306" s="1000"/>
      <c r="B306" s="130"/>
      <c r="C306" s="1001"/>
      <c r="D306" s="1002"/>
    </row>
    <row r="307" spans="1:4" ht="30" hidden="1" x14ac:dyDescent="0.4">
      <c r="A307" s="1000"/>
      <c r="B307" s="130"/>
      <c r="C307" s="1001"/>
      <c r="D307" s="1002"/>
    </row>
    <row r="308" spans="1:4" ht="30" hidden="1" x14ac:dyDescent="0.4">
      <c r="A308" s="1000"/>
      <c r="B308" s="130"/>
      <c r="C308" s="1001"/>
      <c r="D308" s="1002"/>
    </row>
    <row r="309" spans="1:4" ht="30" hidden="1" x14ac:dyDescent="0.4">
      <c r="A309" s="1000"/>
      <c r="B309" s="130"/>
      <c r="C309" s="1001"/>
      <c r="D309" s="1002"/>
    </row>
    <row r="310" spans="1:4" ht="30" hidden="1" x14ac:dyDescent="0.4">
      <c r="A310" s="1000"/>
      <c r="B310" s="130"/>
      <c r="C310" s="1001"/>
      <c r="D310" s="1002"/>
    </row>
    <row r="311" spans="1:4" ht="30" hidden="1" x14ac:dyDescent="0.4">
      <c r="A311" s="1000"/>
      <c r="B311" s="130"/>
      <c r="C311" s="1001"/>
      <c r="D311" s="1002"/>
    </row>
    <row r="312" spans="1:4" ht="30" hidden="1" x14ac:dyDescent="0.4">
      <c r="A312" s="1000"/>
      <c r="B312" s="130"/>
      <c r="C312" s="1001"/>
      <c r="D312" s="1002"/>
    </row>
    <row r="313" spans="1:4" ht="30" hidden="1" x14ac:dyDescent="0.4">
      <c r="A313" s="1000"/>
      <c r="B313" s="130"/>
      <c r="C313" s="1001"/>
      <c r="D313" s="1002"/>
    </row>
    <row r="314" spans="1:4" ht="30" hidden="1" x14ac:dyDescent="0.4">
      <c r="A314" s="1000"/>
      <c r="B314" s="130"/>
      <c r="C314" s="1001"/>
      <c r="D314" s="1002"/>
    </row>
    <row r="315" spans="1:4" ht="30" hidden="1" x14ac:dyDescent="0.4">
      <c r="A315" s="1000"/>
      <c r="B315" s="130"/>
      <c r="C315" s="1001"/>
      <c r="D315" s="1002"/>
    </row>
    <row r="316" spans="1:4" ht="30" hidden="1" x14ac:dyDescent="0.4">
      <c r="A316" s="1000"/>
      <c r="B316" s="130"/>
      <c r="C316" s="1001"/>
      <c r="D316" s="1002"/>
    </row>
    <row r="317" spans="1:4" ht="30" hidden="1" x14ac:dyDescent="0.4">
      <c r="A317" s="1000"/>
      <c r="B317" s="130"/>
      <c r="C317" s="1001"/>
      <c r="D317" s="1002"/>
    </row>
    <row r="318" spans="1:4" ht="30" hidden="1" x14ac:dyDescent="0.4">
      <c r="A318" s="1000"/>
      <c r="B318" s="130"/>
      <c r="C318" s="1001"/>
      <c r="D318" s="1002"/>
    </row>
    <row r="319" spans="1:4" ht="30" hidden="1" x14ac:dyDescent="0.4">
      <c r="A319" s="1000"/>
      <c r="B319" s="130"/>
      <c r="C319" s="1001"/>
      <c r="D319" s="1002"/>
    </row>
    <row r="320" spans="1:4" ht="30" hidden="1" x14ac:dyDescent="0.4">
      <c r="A320" s="1000"/>
      <c r="B320" s="130"/>
      <c r="C320" s="1001"/>
      <c r="D320" s="1002"/>
    </row>
    <row r="322" spans="1:4" ht="27.75" x14ac:dyDescent="0.4">
      <c r="A322" s="1341" t="s">
        <v>16019</v>
      </c>
      <c r="B322" s="1341"/>
      <c r="C322" s="1341"/>
      <c r="D322" s="1341"/>
    </row>
    <row r="323" spans="1:4" ht="30" x14ac:dyDescent="0.4">
      <c r="A323" s="1057" t="s">
        <v>4</v>
      </c>
      <c r="B323" s="1058" t="s">
        <v>15664</v>
      </c>
      <c r="C323" s="976" t="s">
        <v>15665</v>
      </c>
      <c r="D323" s="1059" t="s">
        <v>15666</v>
      </c>
    </row>
    <row r="324" spans="1:4" ht="30" hidden="1" x14ac:dyDescent="0.4">
      <c r="A324" s="1000"/>
      <c r="B324" s="130"/>
      <c r="C324" s="1001"/>
      <c r="D324" s="1002"/>
    </row>
    <row r="325" spans="1:4" ht="30" hidden="1" x14ac:dyDescent="0.4">
      <c r="A325" s="1000"/>
      <c r="B325" s="130"/>
      <c r="C325" s="1001"/>
      <c r="D325" s="1002"/>
    </row>
    <row r="326" spans="1:4" ht="30" hidden="1" x14ac:dyDescent="0.4">
      <c r="A326" s="1060"/>
      <c r="B326" s="1061"/>
      <c r="C326" s="1062"/>
      <c r="D326" s="1063"/>
    </row>
    <row r="327" spans="1:4" ht="30" hidden="1" x14ac:dyDescent="0.4">
      <c r="A327" s="911"/>
      <c r="B327" s="912"/>
      <c r="C327" s="913"/>
      <c r="D327" s="914"/>
    </row>
    <row r="328" spans="1:4" ht="30" hidden="1" x14ac:dyDescent="0.4">
      <c r="A328" s="911"/>
      <c r="B328" s="912"/>
      <c r="C328" s="913"/>
      <c r="D328" s="914"/>
    </row>
    <row r="329" spans="1:4" ht="30" hidden="1" x14ac:dyDescent="0.4">
      <c r="A329" s="911"/>
      <c r="B329" s="912"/>
      <c r="C329" s="913"/>
      <c r="D329" s="914"/>
    </row>
    <row r="330" spans="1:4" ht="30" hidden="1" x14ac:dyDescent="0.4">
      <c r="A330" s="911"/>
      <c r="B330" s="912"/>
      <c r="C330" s="913"/>
      <c r="D330" s="914"/>
    </row>
    <row r="331" spans="1:4" ht="30" hidden="1" x14ac:dyDescent="0.4">
      <c r="A331" s="911"/>
      <c r="B331" s="912"/>
      <c r="C331" s="913"/>
      <c r="D331" s="914"/>
    </row>
    <row r="332" spans="1:4" ht="30" hidden="1" x14ac:dyDescent="0.4">
      <c r="A332" s="911"/>
      <c r="B332" s="912"/>
      <c r="C332" s="913"/>
      <c r="D332" s="914"/>
    </row>
    <row r="333" spans="1:4" ht="30" hidden="1" x14ac:dyDescent="0.4">
      <c r="A333" s="911"/>
      <c r="B333" s="912"/>
      <c r="C333" s="913"/>
      <c r="D333" s="914"/>
    </row>
    <row r="334" spans="1:4" ht="30" hidden="1" x14ac:dyDescent="0.4">
      <c r="A334" s="911"/>
      <c r="B334" s="912"/>
      <c r="C334" s="913"/>
      <c r="D334" s="914"/>
    </row>
    <row r="335" spans="1:4" ht="30" hidden="1" x14ac:dyDescent="0.4">
      <c r="A335" s="911"/>
      <c r="B335" s="912"/>
      <c r="C335" s="913"/>
      <c r="D335" s="914"/>
    </row>
    <row r="336" spans="1:4" ht="30" hidden="1" x14ac:dyDescent="0.4">
      <c r="A336" s="911"/>
      <c r="B336" s="912"/>
      <c r="C336" s="915"/>
      <c r="D336" s="914"/>
    </row>
    <row r="337" spans="1:4" ht="30" hidden="1" x14ac:dyDescent="0.4">
      <c r="A337" s="911"/>
      <c r="B337" s="912"/>
      <c r="C337" s="915"/>
      <c r="D337" s="914"/>
    </row>
    <row r="338" spans="1:4" ht="30" hidden="1" x14ac:dyDescent="0.4">
      <c r="A338" s="911"/>
      <c r="B338" s="912"/>
      <c r="C338" s="915"/>
      <c r="D338" s="914"/>
    </row>
    <row r="339" spans="1:4" ht="30" hidden="1" x14ac:dyDescent="0.4">
      <c r="A339" s="911"/>
      <c r="B339" s="912"/>
      <c r="C339" s="915"/>
      <c r="D339" s="914"/>
    </row>
    <row r="340" spans="1:4" ht="30" hidden="1" x14ac:dyDescent="0.4">
      <c r="A340" s="911"/>
      <c r="B340" s="912"/>
      <c r="C340" s="915"/>
      <c r="D340" s="914"/>
    </row>
    <row r="342" spans="1:4" ht="27.75" hidden="1" x14ac:dyDescent="0.4">
      <c r="A342" s="1342" t="s">
        <v>337</v>
      </c>
      <c r="B342" s="1342"/>
      <c r="C342" s="1342"/>
      <c r="D342" s="1342"/>
    </row>
    <row r="343" spans="1:4" ht="30" hidden="1" x14ac:dyDescent="0.4">
      <c r="A343" s="916" t="s">
        <v>4</v>
      </c>
      <c r="B343" s="917" t="s">
        <v>14109</v>
      </c>
      <c r="C343" s="918" t="s">
        <v>14110</v>
      </c>
      <c r="D343" s="919" t="s">
        <v>14111</v>
      </c>
    </row>
    <row r="344" spans="1:4" ht="30" hidden="1" x14ac:dyDescent="0.4">
      <c r="A344" s="916" t="s">
        <v>7</v>
      </c>
      <c r="B344" s="917" t="s">
        <v>14386</v>
      </c>
      <c r="C344" s="918" t="s">
        <v>14233</v>
      </c>
      <c r="D344" s="919" t="s">
        <v>14234</v>
      </c>
    </row>
    <row r="345" spans="1:4" ht="30" hidden="1" x14ac:dyDescent="0.4">
      <c r="A345" s="916" t="s">
        <v>9</v>
      </c>
      <c r="B345" s="917" t="s">
        <v>14166</v>
      </c>
      <c r="C345" s="918" t="s">
        <v>14167</v>
      </c>
      <c r="D345" s="919" t="s">
        <v>14168</v>
      </c>
    </row>
    <row r="346" spans="1:4" ht="30" hidden="1" x14ac:dyDescent="0.4">
      <c r="A346" s="916" t="s">
        <v>11</v>
      </c>
      <c r="B346" s="917" t="s">
        <v>14283</v>
      </c>
      <c r="C346" s="918" t="s">
        <v>14284</v>
      </c>
      <c r="D346" s="919" t="s">
        <v>14285</v>
      </c>
    </row>
    <row r="347" spans="1:4" ht="30" hidden="1" x14ac:dyDescent="0.4">
      <c r="A347" s="916"/>
      <c r="B347" s="917"/>
      <c r="C347" s="918"/>
      <c r="D347" s="919"/>
    </row>
    <row r="348" spans="1:4" hidden="1" x14ac:dyDescent="0.25"/>
    <row r="349" spans="1:4" ht="27.75" hidden="1" x14ac:dyDescent="0.4">
      <c r="A349" s="1349"/>
      <c r="B349" s="1349"/>
      <c r="C349" s="1349"/>
      <c r="D349" s="1349"/>
    </row>
    <row r="350" spans="1:4" ht="30" hidden="1" x14ac:dyDescent="0.4">
      <c r="A350" s="1000"/>
      <c r="B350" s="130"/>
      <c r="C350" s="1001"/>
      <c r="D350" s="1002"/>
    </row>
    <row r="352" spans="1:4" ht="27.75" x14ac:dyDescent="0.4">
      <c r="A352" s="1343" t="s">
        <v>10376</v>
      </c>
      <c r="B352" s="1343"/>
      <c r="C352" s="1343"/>
      <c r="D352" s="1343"/>
    </row>
    <row r="353" spans="1:4" ht="30" x14ac:dyDescent="0.4">
      <c r="A353" s="1021" t="s">
        <v>4</v>
      </c>
      <c r="B353" s="1022" t="s">
        <v>15595</v>
      </c>
      <c r="C353" s="794" t="s">
        <v>15596</v>
      </c>
      <c r="D353" s="1023" t="s">
        <v>15597</v>
      </c>
    </row>
    <row r="354" spans="1:4" ht="30" hidden="1" x14ac:dyDescent="0.4">
      <c r="A354" s="1000"/>
      <c r="B354" s="130"/>
      <c r="C354" s="1001"/>
      <c r="D354" s="1002"/>
    </row>
    <row r="355" spans="1:4" ht="30" hidden="1" x14ac:dyDescent="0.4">
      <c r="A355" s="1000"/>
      <c r="B355" s="130"/>
      <c r="C355" s="1001"/>
      <c r="D355" s="1002"/>
    </row>
    <row r="357" spans="1:4" s="231" customFormat="1" ht="27.75" x14ac:dyDescent="0.4">
      <c r="A357" s="1335" t="s">
        <v>10039</v>
      </c>
      <c r="B357" s="1335"/>
      <c r="C357" s="1335"/>
      <c r="D357" s="1335"/>
    </row>
    <row r="358" spans="1:4" s="231" customFormat="1" ht="30" x14ac:dyDescent="0.4">
      <c r="A358" s="699" t="s">
        <v>4</v>
      </c>
      <c r="B358" s="148" t="s">
        <v>15253</v>
      </c>
      <c r="C358" s="686" t="s">
        <v>15254</v>
      </c>
      <c r="D358" s="687" t="s">
        <v>15255</v>
      </c>
    </row>
    <row r="359" spans="1:4" s="231" customFormat="1" ht="30" x14ac:dyDescent="0.4">
      <c r="A359" s="699" t="s">
        <v>7</v>
      </c>
      <c r="B359" s="148" t="s">
        <v>15260</v>
      </c>
      <c r="C359" s="686" t="s">
        <v>15261</v>
      </c>
      <c r="D359" s="687" t="s">
        <v>15262</v>
      </c>
    </row>
    <row r="360" spans="1:4" ht="30" hidden="1" x14ac:dyDescent="0.4">
      <c r="A360" s="699"/>
      <c r="B360" s="148" t="s">
        <v>15264</v>
      </c>
      <c r="C360" s="686" t="s">
        <v>15265</v>
      </c>
      <c r="D360" s="687" t="s">
        <v>15266</v>
      </c>
    </row>
    <row r="361" spans="1:4" ht="30" x14ac:dyDescent="0.4">
      <c r="A361" s="699" t="s">
        <v>9</v>
      </c>
      <c r="B361" s="148" t="s">
        <v>15264</v>
      </c>
      <c r="C361" s="686" t="s">
        <v>15265</v>
      </c>
      <c r="D361" s="687" t="s">
        <v>15266</v>
      </c>
    </row>
    <row r="362" spans="1:4" ht="30" x14ac:dyDescent="0.4">
      <c r="A362" s="699" t="s">
        <v>11</v>
      </c>
      <c r="B362" s="148" t="s">
        <v>15269</v>
      </c>
      <c r="C362" s="686" t="s">
        <v>15270</v>
      </c>
      <c r="D362" s="687" t="s">
        <v>15271</v>
      </c>
    </row>
    <row r="363" spans="1:4" ht="30" x14ac:dyDescent="0.4">
      <c r="A363" s="699" t="s">
        <v>13</v>
      </c>
      <c r="B363" s="148" t="s">
        <v>15274</v>
      </c>
      <c r="C363" s="686" t="s">
        <v>15275</v>
      </c>
      <c r="D363" s="687" t="s">
        <v>15276</v>
      </c>
    </row>
    <row r="364" spans="1:4" ht="30" x14ac:dyDescent="0.4">
      <c r="A364" s="699" t="s">
        <v>16</v>
      </c>
      <c r="B364" s="148" t="s">
        <v>15278</v>
      </c>
      <c r="C364" s="686" t="s">
        <v>15279</v>
      </c>
      <c r="D364" s="687" t="s">
        <v>15280</v>
      </c>
    </row>
    <row r="365" spans="1:4" ht="30" x14ac:dyDescent="0.4">
      <c r="A365" s="699" t="s">
        <v>19</v>
      </c>
      <c r="B365" s="148" t="s">
        <v>15282</v>
      </c>
      <c r="C365" s="686" t="s">
        <v>15283</v>
      </c>
      <c r="D365" s="687" t="s">
        <v>15284</v>
      </c>
    </row>
    <row r="366" spans="1:4" ht="30" x14ac:dyDescent="0.4">
      <c r="A366" s="699" t="s">
        <v>22</v>
      </c>
      <c r="B366" s="148" t="s">
        <v>15287</v>
      </c>
      <c r="C366" s="686" t="s">
        <v>15288</v>
      </c>
      <c r="D366" s="687" t="s">
        <v>15289</v>
      </c>
    </row>
    <row r="367" spans="1:4" ht="30" x14ac:dyDescent="0.4">
      <c r="A367" s="699" t="s">
        <v>25</v>
      </c>
      <c r="B367" s="148" t="s">
        <v>15291</v>
      </c>
      <c r="C367" s="686" t="s">
        <v>15292</v>
      </c>
      <c r="D367" s="687" t="s">
        <v>15293</v>
      </c>
    </row>
    <row r="368" spans="1:4" ht="30" x14ac:dyDescent="0.4">
      <c r="A368" s="699" t="s">
        <v>28</v>
      </c>
      <c r="B368" s="148" t="s">
        <v>15295</v>
      </c>
      <c r="C368" s="686" t="s">
        <v>15296</v>
      </c>
      <c r="D368" s="687" t="s">
        <v>15297</v>
      </c>
    </row>
    <row r="369" spans="1:4" ht="30" x14ac:dyDescent="0.4">
      <c r="A369" s="699" t="s">
        <v>31</v>
      </c>
      <c r="B369" s="148" t="s">
        <v>15299</v>
      </c>
      <c r="C369" s="686" t="s">
        <v>15300</v>
      </c>
      <c r="D369" s="687" t="s">
        <v>15301</v>
      </c>
    </row>
    <row r="370" spans="1:4" ht="30" x14ac:dyDescent="0.4">
      <c r="A370" s="699" t="s">
        <v>34</v>
      </c>
      <c r="B370" s="148" t="s">
        <v>15303</v>
      </c>
      <c r="C370" s="686" t="s">
        <v>15304</v>
      </c>
      <c r="D370" s="687" t="s">
        <v>15305</v>
      </c>
    </row>
    <row r="371" spans="1:4" ht="30" x14ac:dyDescent="0.4">
      <c r="A371" s="699" t="s">
        <v>37</v>
      </c>
      <c r="B371" s="148" t="s">
        <v>15307</v>
      </c>
      <c r="C371" s="686" t="s">
        <v>15308</v>
      </c>
      <c r="D371" s="687" t="s">
        <v>15309</v>
      </c>
    </row>
    <row r="372" spans="1:4" ht="30" x14ac:dyDescent="0.4">
      <c r="A372" s="699" t="s">
        <v>39</v>
      </c>
      <c r="B372" s="148" t="s">
        <v>15311</v>
      </c>
      <c r="C372" s="686" t="s">
        <v>15312</v>
      </c>
      <c r="D372" s="687" t="s">
        <v>15313</v>
      </c>
    </row>
    <row r="373" spans="1:4" ht="30" x14ac:dyDescent="0.4">
      <c r="A373" s="699" t="s">
        <v>42</v>
      </c>
      <c r="B373" s="148" t="s">
        <v>15315</v>
      </c>
      <c r="C373" s="686" t="s">
        <v>15316</v>
      </c>
      <c r="D373" s="687" t="s">
        <v>15317</v>
      </c>
    </row>
    <row r="374" spans="1:4" ht="30" x14ac:dyDescent="0.4">
      <c r="A374" s="699" t="s">
        <v>45</v>
      </c>
      <c r="B374" s="148" t="s">
        <v>15319</v>
      </c>
      <c r="C374" s="686" t="s">
        <v>15320</v>
      </c>
      <c r="D374" s="687" t="s">
        <v>15321</v>
      </c>
    </row>
    <row r="375" spans="1:4" ht="30" x14ac:dyDescent="0.4">
      <c r="A375" s="699" t="s">
        <v>48</v>
      </c>
      <c r="B375" s="148" t="s">
        <v>15323</v>
      </c>
      <c r="C375" s="686" t="s">
        <v>15324</v>
      </c>
      <c r="D375" s="687" t="s">
        <v>15325</v>
      </c>
    </row>
    <row r="376" spans="1:4" ht="30" x14ac:dyDescent="0.4">
      <c r="A376" s="699" t="s">
        <v>51</v>
      </c>
      <c r="B376" s="148" t="s">
        <v>15327</v>
      </c>
      <c r="C376" s="686" t="s">
        <v>15328</v>
      </c>
      <c r="D376" s="687" t="s">
        <v>15329</v>
      </c>
    </row>
    <row r="377" spans="1:4" ht="30" x14ac:dyDescent="0.4">
      <c r="A377" s="699" t="s">
        <v>54</v>
      </c>
      <c r="B377" s="148" t="s">
        <v>15331</v>
      </c>
      <c r="C377" s="686" t="s">
        <v>15332</v>
      </c>
      <c r="D377" s="687" t="s">
        <v>15333</v>
      </c>
    </row>
    <row r="378" spans="1:4" ht="30" x14ac:dyDescent="0.4">
      <c r="A378" s="699" t="s">
        <v>56</v>
      </c>
      <c r="B378" s="148" t="s">
        <v>15335</v>
      </c>
      <c r="C378" s="686" t="s">
        <v>15336</v>
      </c>
      <c r="D378" s="687" t="s">
        <v>15337</v>
      </c>
    </row>
    <row r="379" spans="1:4" ht="30" x14ac:dyDescent="0.4">
      <c r="A379" s="699" t="s">
        <v>59</v>
      </c>
      <c r="B379" s="148" t="s">
        <v>15339</v>
      </c>
      <c r="C379" s="686" t="s">
        <v>15340</v>
      </c>
      <c r="D379" s="687" t="s">
        <v>15341</v>
      </c>
    </row>
    <row r="380" spans="1:4" ht="30" x14ac:dyDescent="0.4">
      <c r="A380" s="699" t="s">
        <v>62</v>
      </c>
      <c r="B380" s="148" t="s">
        <v>15520</v>
      </c>
      <c r="C380" s="686" t="s">
        <v>15521</v>
      </c>
      <c r="D380" s="687" t="s">
        <v>15522</v>
      </c>
    </row>
    <row r="381" spans="1:4" ht="30" x14ac:dyDescent="0.4">
      <c r="A381" s="699" t="s">
        <v>65</v>
      </c>
      <c r="B381" s="148" t="s">
        <v>15542</v>
      </c>
      <c r="C381" s="686" t="s">
        <v>15543</v>
      </c>
      <c r="D381" s="687" t="s">
        <v>15544</v>
      </c>
    </row>
    <row r="382" spans="1:4" ht="30" x14ac:dyDescent="0.4">
      <c r="A382" s="699" t="s">
        <v>68</v>
      </c>
      <c r="B382" s="148" t="s">
        <v>16020</v>
      </c>
      <c r="C382" s="686" t="s">
        <v>15650</v>
      </c>
      <c r="D382" s="687" t="s">
        <v>15651</v>
      </c>
    </row>
    <row r="383" spans="1:4" ht="30" x14ac:dyDescent="0.4">
      <c r="A383" s="699" t="s">
        <v>71</v>
      </c>
      <c r="B383" s="148" t="s">
        <v>15654</v>
      </c>
      <c r="C383" s="686" t="s">
        <v>15655</v>
      </c>
      <c r="D383" s="687" t="s">
        <v>15656</v>
      </c>
    </row>
    <row r="384" spans="1:4" ht="30" hidden="1" x14ac:dyDescent="0.4">
      <c r="A384" s="699" t="s">
        <v>74</v>
      </c>
      <c r="B384" s="1064"/>
      <c r="C384" s="1065"/>
      <c r="D384" s="1066"/>
    </row>
    <row r="386" spans="1:4" ht="27.75" x14ac:dyDescent="0.4">
      <c r="A386" s="1343" t="s">
        <v>16021</v>
      </c>
      <c r="B386" s="1343"/>
      <c r="C386" s="1343"/>
      <c r="D386" s="1343"/>
    </row>
    <row r="387" spans="1:4" ht="30" x14ac:dyDescent="0.4">
      <c r="A387" s="791" t="s">
        <v>4</v>
      </c>
      <c r="B387" s="796" t="s">
        <v>15344</v>
      </c>
      <c r="C387" s="797" t="s">
        <v>15345</v>
      </c>
      <c r="D387" s="795" t="s">
        <v>15346</v>
      </c>
    </row>
    <row r="388" spans="1:4" ht="30" x14ac:dyDescent="0.4">
      <c r="A388" s="791" t="s">
        <v>7</v>
      </c>
      <c r="B388" s="796" t="s">
        <v>16022</v>
      </c>
      <c r="C388" s="797" t="s">
        <v>15510</v>
      </c>
      <c r="D388" s="795" t="s">
        <v>15511</v>
      </c>
    </row>
    <row r="389" spans="1:4" ht="30" x14ac:dyDescent="0.4">
      <c r="A389" s="791" t="s">
        <v>9</v>
      </c>
      <c r="B389" s="796" t="s">
        <v>15723</v>
      </c>
      <c r="C389" s="797" t="s">
        <v>15724</v>
      </c>
      <c r="D389" s="795" t="s">
        <v>15725</v>
      </c>
    </row>
    <row r="390" spans="1:4" ht="30" x14ac:dyDescent="0.4">
      <c r="A390" s="791" t="s">
        <v>11</v>
      </c>
      <c r="B390" s="796" t="s">
        <v>15728</v>
      </c>
      <c r="C390" s="797" t="s">
        <v>15729</v>
      </c>
      <c r="D390" s="795" t="s">
        <v>15730</v>
      </c>
    </row>
    <row r="391" spans="1:4" ht="30" x14ac:dyDescent="0.4">
      <c r="A391" s="791" t="s">
        <v>13</v>
      </c>
      <c r="B391" s="796" t="s">
        <v>15733</v>
      </c>
      <c r="C391" s="797" t="s">
        <v>15734</v>
      </c>
      <c r="D391" s="795" t="s">
        <v>15735</v>
      </c>
    </row>
    <row r="392" spans="1:4" s="67" customFormat="1" ht="12.75" customHeight="1" x14ac:dyDescent="0.4">
      <c r="A392" s="1000"/>
      <c r="B392" s="130"/>
      <c r="C392" s="1001"/>
      <c r="D392" s="1002"/>
    </row>
    <row r="393" spans="1:4" s="67" customFormat="1" ht="12.75" customHeight="1" x14ac:dyDescent="0.4">
      <c r="A393" s="1000"/>
      <c r="B393" s="130"/>
      <c r="C393" s="1001"/>
      <c r="D393" s="1002"/>
    </row>
    <row r="394" spans="1:4" s="67" customFormat="1" ht="33" customHeight="1" x14ac:dyDescent="0.4">
      <c r="A394" s="1343" t="s">
        <v>15749</v>
      </c>
      <c r="B394" s="1343"/>
      <c r="C394" s="1343"/>
      <c r="D394" s="1343"/>
    </row>
    <row r="395" spans="1:4" s="67" customFormat="1" ht="31.5" customHeight="1" x14ac:dyDescent="0.4">
      <c r="A395" s="791" t="s">
        <v>4</v>
      </c>
      <c r="B395" s="796" t="s">
        <v>15751</v>
      </c>
      <c r="C395" s="797" t="s">
        <v>15752</v>
      </c>
      <c r="D395" s="795" t="s">
        <v>15753</v>
      </c>
    </row>
    <row r="396" spans="1:4" s="67" customFormat="1" ht="31.5" customHeight="1" x14ac:dyDescent="0.4">
      <c r="A396" s="791" t="s">
        <v>7</v>
      </c>
      <c r="B396" s="796" t="s">
        <v>15756</v>
      </c>
      <c r="C396" s="797" t="s">
        <v>15757</v>
      </c>
      <c r="D396" s="795" t="s">
        <v>15758</v>
      </c>
    </row>
    <row r="397" spans="1:4" s="67" customFormat="1" ht="31.5" customHeight="1" x14ac:dyDescent="0.4">
      <c r="A397" s="791" t="s">
        <v>9</v>
      </c>
      <c r="B397" s="796" t="s">
        <v>15761</v>
      </c>
      <c r="C397" s="797" t="s">
        <v>15762</v>
      </c>
      <c r="D397" s="795" t="s">
        <v>15763</v>
      </c>
    </row>
  </sheetData>
  <mergeCells count="19">
    <mergeCell ref="A352:D352"/>
    <mergeCell ref="A357:D357"/>
    <mergeCell ref="A386:D386"/>
    <mergeCell ref="A394:D394"/>
    <mergeCell ref="A259:D259"/>
    <mergeCell ref="A288:D288"/>
    <mergeCell ref="A322:D322"/>
    <mergeCell ref="A342:D342"/>
    <mergeCell ref="A349:D349"/>
    <mergeCell ref="A209:D209"/>
    <mergeCell ref="A213:D213"/>
    <mergeCell ref="A217:D217"/>
    <mergeCell ref="A234:D234"/>
    <mergeCell ref="A255:D255"/>
    <mergeCell ref="A1:D1"/>
    <mergeCell ref="A48:D48"/>
    <mergeCell ref="A85:D85"/>
    <mergeCell ref="A116:D116"/>
    <mergeCell ref="A148:D148"/>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zoomScaleNormal="100" workbookViewId="0"/>
  </sheetViews>
  <sheetFormatPr defaultRowHeight="15" x14ac:dyDescent="0.25"/>
  <cols>
    <col min="1" max="1" width="16.140625" customWidth="1"/>
    <col min="2" max="2" width="11.28515625" style="814" customWidth="1"/>
    <col min="3" max="3" width="9.140625" style="814" customWidth="1"/>
    <col min="4" max="4" width="62.5703125" style="814" customWidth="1"/>
    <col min="5" max="5" width="30" customWidth="1"/>
    <col min="6" max="6" width="26" customWidth="1"/>
    <col min="7" max="7" width="42" customWidth="1"/>
    <col min="8" max="8" width="36.42578125" customWidth="1"/>
    <col min="9" max="9" width="14.7109375" customWidth="1"/>
    <col min="10" max="10" width="62.5703125" hidden="1" customWidth="1"/>
    <col min="11" max="11" width="9.140625" hidden="1" customWidth="1"/>
    <col min="12" max="12" width="24.140625" hidden="1" customWidth="1"/>
    <col min="13" max="13" width="27.5703125" customWidth="1"/>
    <col min="14" max="1025" width="8.7109375" customWidth="1"/>
  </cols>
  <sheetData>
    <row r="1" spans="1:13" ht="30" x14ac:dyDescent="0.4">
      <c r="A1" s="1301" t="s">
        <v>3860</v>
      </c>
      <c r="B1" s="1332" t="s">
        <v>3861</v>
      </c>
      <c r="C1" s="815"/>
      <c r="D1" s="1323" t="s">
        <v>11732</v>
      </c>
      <c r="E1" s="1323"/>
      <c r="F1" s="1323"/>
      <c r="G1" s="1323"/>
      <c r="H1" s="1323"/>
    </row>
    <row r="2" spans="1:13" ht="18" x14ac:dyDescent="0.25">
      <c r="A2" s="1301"/>
      <c r="B2" s="1332"/>
      <c r="C2" s="112"/>
      <c r="D2" s="816" t="s">
        <v>3863</v>
      </c>
      <c r="E2" s="84" t="s">
        <v>3864</v>
      </c>
      <c r="F2" s="85" t="s">
        <v>3865</v>
      </c>
      <c r="G2" s="86" t="s">
        <v>3866</v>
      </c>
      <c r="H2" s="87" t="s">
        <v>3867</v>
      </c>
    </row>
    <row r="3" spans="1:13" ht="30" x14ac:dyDescent="0.4">
      <c r="A3" s="125" t="s">
        <v>8080</v>
      </c>
      <c r="B3" s="817" t="s">
        <v>16023</v>
      </c>
      <c r="C3" s="113"/>
      <c r="D3" s="157" t="s">
        <v>16024</v>
      </c>
      <c r="E3" s="1003" t="s">
        <v>16025</v>
      </c>
      <c r="F3" s="44" t="s">
        <v>16026</v>
      </c>
      <c r="G3" s="57" t="s">
        <v>16027</v>
      </c>
      <c r="H3" s="58" t="s">
        <v>10194</v>
      </c>
      <c r="I3" s="63"/>
      <c r="J3" s="120"/>
      <c r="K3" s="120"/>
      <c r="L3" s="120"/>
    </row>
    <row r="4" spans="1:13" ht="30" x14ac:dyDescent="0.4">
      <c r="A4" s="125" t="s">
        <v>7910</v>
      </c>
      <c r="B4" s="817" t="s">
        <v>16028</v>
      </c>
      <c r="C4" s="113"/>
      <c r="D4" s="157" t="s">
        <v>924</v>
      </c>
      <c r="E4" s="38" t="s">
        <v>925</v>
      </c>
      <c r="F4" s="44" t="s">
        <v>926</v>
      </c>
      <c r="G4" s="57" t="s">
        <v>927</v>
      </c>
      <c r="H4" s="60" t="s">
        <v>928</v>
      </c>
      <c r="I4" s="63" t="s">
        <v>3664</v>
      </c>
      <c r="J4" s="120"/>
      <c r="K4" s="120"/>
      <c r="L4" s="120"/>
      <c r="M4" t="s">
        <v>14624</v>
      </c>
    </row>
    <row r="5" spans="1:13" ht="30" x14ac:dyDescent="0.4">
      <c r="A5" s="125" t="s">
        <v>4268</v>
      </c>
      <c r="B5" s="817" t="s">
        <v>16029</v>
      </c>
      <c r="C5" s="113"/>
      <c r="D5" s="157" t="s">
        <v>16030</v>
      </c>
      <c r="E5" s="38" t="s">
        <v>16031</v>
      </c>
      <c r="F5" s="44" t="s">
        <v>16032</v>
      </c>
      <c r="G5" s="57" t="s">
        <v>16033</v>
      </c>
      <c r="H5" s="58" t="s">
        <v>16034</v>
      </c>
      <c r="I5" s="63" t="s">
        <v>3604</v>
      </c>
      <c r="J5" s="120"/>
      <c r="K5" s="120"/>
      <c r="L5" s="120"/>
      <c r="M5" t="s">
        <v>16035</v>
      </c>
    </row>
    <row r="6" spans="1:13" ht="30" x14ac:dyDescent="0.4">
      <c r="A6" s="125" t="s">
        <v>14920</v>
      </c>
      <c r="B6" s="817" t="s">
        <v>16036</v>
      </c>
      <c r="C6" s="113"/>
      <c r="D6" s="157" t="s">
        <v>16037</v>
      </c>
      <c r="E6" s="38" t="s">
        <v>16038</v>
      </c>
      <c r="F6" s="44" t="s">
        <v>16039</v>
      </c>
      <c r="G6" s="57" t="s">
        <v>16040</v>
      </c>
      <c r="H6" s="58" t="s">
        <v>16041</v>
      </c>
      <c r="I6" s="63" t="s">
        <v>3699</v>
      </c>
      <c r="J6" s="120"/>
      <c r="K6" s="120"/>
      <c r="L6" s="120"/>
      <c r="M6" t="s">
        <v>15925</v>
      </c>
    </row>
    <row r="7" spans="1:13" ht="30" x14ac:dyDescent="0.4">
      <c r="A7" s="125" t="s">
        <v>15121</v>
      </c>
      <c r="B7" s="817" t="s">
        <v>16042</v>
      </c>
      <c r="C7" s="113"/>
      <c r="D7" s="157" t="s">
        <v>16043</v>
      </c>
      <c r="E7" s="38" t="s">
        <v>16044</v>
      </c>
      <c r="F7" s="44" t="s">
        <v>16045</v>
      </c>
      <c r="G7" s="57" t="s">
        <v>16046</v>
      </c>
      <c r="H7" s="58" t="s">
        <v>16047</v>
      </c>
      <c r="I7" s="72">
        <v>1331</v>
      </c>
      <c r="J7" s="120"/>
      <c r="K7" s="120"/>
      <c r="L7" s="120"/>
      <c r="M7" t="s">
        <v>15157</v>
      </c>
    </row>
    <row r="8" spans="1:13" ht="30" x14ac:dyDescent="0.4">
      <c r="A8" s="125" t="s">
        <v>16048</v>
      </c>
      <c r="B8" s="817" t="s">
        <v>16049</v>
      </c>
      <c r="C8" s="113"/>
      <c r="D8" s="157" t="s">
        <v>16050</v>
      </c>
      <c r="E8" s="38" t="s">
        <v>16051</v>
      </c>
      <c r="F8" s="44" t="s">
        <v>16052</v>
      </c>
      <c r="G8" s="57" t="s">
        <v>16053</v>
      </c>
      <c r="H8" s="58" t="s">
        <v>16054</v>
      </c>
      <c r="I8" s="72">
        <v>1409</v>
      </c>
      <c r="J8" s="120"/>
      <c r="K8" s="120"/>
      <c r="L8" s="120"/>
      <c r="M8" t="s">
        <v>16055</v>
      </c>
    </row>
    <row r="9" spans="1:13" ht="30" x14ac:dyDescent="0.4">
      <c r="A9" s="125" t="s">
        <v>14920</v>
      </c>
      <c r="B9" s="817" t="s">
        <v>16056</v>
      </c>
      <c r="C9" s="113"/>
      <c r="D9" s="157" t="s">
        <v>16057</v>
      </c>
      <c r="E9" s="38" t="s">
        <v>16058</v>
      </c>
      <c r="F9" s="44" t="s">
        <v>16059</v>
      </c>
      <c r="G9" s="57" t="s">
        <v>16060</v>
      </c>
      <c r="H9" s="71" t="s">
        <v>16061</v>
      </c>
      <c r="I9" s="63" t="s">
        <v>3632</v>
      </c>
      <c r="J9" s="120"/>
      <c r="K9" s="120"/>
      <c r="L9" s="120"/>
      <c r="M9" t="s">
        <v>16062</v>
      </c>
    </row>
    <row r="10" spans="1:13" ht="30" x14ac:dyDescent="0.4">
      <c r="A10" s="125" t="s">
        <v>337</v>
      </c>
      <c r="B10" s="817" t="s">
        <v>16063</v>
      </c>
      <c r="C10" s="113"/>
      <c r="D10" s="157" t="s">
        <v>16064</v>
      </c>
      <c r="E10" s="38" t="s">
        <v>16065</v>
      </c>
      <c r="F10" s="44" t="s">
        <v>16066</v>
      </c>
      <c r="G10" s="57" t="s">
        <v>16067</v>
      </c>
      <c r="H10" s="58" t="s">
        <v>16068</v>
      </c>
      <c r="I10" s="63" t="s">
        <v>3660</v>
      </c>
      <c r="J10" s="120"/>
      <c r="K10" s="120"/>
      <c r="L10" s="120"/>
      <c r="M10" t="s">
        <v>16069</v>
      </c>
    </row>
    <row r="11" spans="1:13" ht="30" x14ac:dyDescent="0.4">
      <c r="A11" s="125" t="s">
        <v>8080</v>
      </c>
      <c r="B11" s="817" t="s">
        <v>16070</v>
      </c>
      <c r="C11" s="113"/>
      <c r="D11" s="157" t="s">
        <v>16071</v>
      </c>
      <c r="E11" s="38" t="s">
        <v>16072</v>
      </c>
      <c r="F11" s="44" t="s">
        <v>16073</v>
      </c>
      <c r="G11" s="57" t="s">
        <v>16074</v>
      </c>
      <c r="H11" s="58" t="s">
        <v>10194</v>
      </c>
      <c r="I11" s="994"/>
      <c r="J11" s="120"/>
      <c r="K11" s="120"/>
      <c r="L11" s="120"/>
    </row>
    <row r="12" spans="1:13" ht="30" x14ac:dyDescent="0.4">
      <c r="A12" s="125" t="s">
        <v>16048</v>
      </c>
      <c r="B12" s="817" t="s">
        <v>16075</v>
      </c>
      <c r="C12" s="113"/>
      <c r="D12" s="157" t="s">
        <v>16076</v>
      </c>
      <c r="E12" s="38" t="s">
        <v>16077</v>
      </c>
      <c r="F12" s="44" t="s">
        <v>16078</v>
      </c>
      <c r="G12" s="57" t="s">
        <v>16079</v>
      </c>
      <c r="H12" s="1033" t="s">
        <v>16080</v>
      </c>
      <c r="I12" s="116">
        <v>1344</v>
      </c>
      <c r="J12" s="120"/>
      <c r="K12" s="120"/>
      <c r="L12" s="120"/>
      <c r="M12" t="s">
        <v>16081</v>
      </c>
    </row>
    <row r="13" spans="1:13" ht="30" x14ac:dyDescent="0.4">
      <c r="A13" s="125" t="s">
        <v>16048</v>
      </c>
      <c r="B13" s="817" t="s">
        <v>16082</v>
      </c>
      <c r="C13" s="113"/>
      <c r="D13" s="157" t="s">
        <v>16083</v>
      </c>
      <c r="E13" s="38" t="s">
        <v>16084</v>
      </c>
      <c r="F13" s="44" t="s">
        <v>16085</v>
      </c>
      <c r="G13" s="57" t="s">
        <v>16086</v>
      </c>
      <c r="H13" s="1067" t="s">
        <v>15911</v>
      </c>
      <c r="I13" s="116" t="s">
        <v>16087</v>
      </c>
      <c r="J13" s="120"/>
      <c r="K13" s="120"/>
      <c r="L13" s="120"/>
    </row>
    <row r="14" spans="1:13" ht="30" x14ac:dyDescent="0.4">
      <c r="A14" s="125" t="s">
        <v>10039</v>
      </c>
      <c r="B14" s="817" t="s">
        <v>16088</v>
      </c>
      <c r="C14" s="113"/>
      <c r="D14" s="157" t="s">
        <v>16089</v>
      </c>
      <c r="E14" s="38" t="s">
        <v>16090</v>
      </c>
      <c r="F14" s="44" t="s">
        <v>16091</v>
      </c>
      <c r="G14" s="57" t="s">
        <v>16092</v>
      </c>
      <c r="H14" s="1067" t="s">
        <v>14162</v>
      </c>
      <c r="I14" s="116" t="s">
        <v>16093</v>
      </c>
      <c r="J14" s="120"/>
      <c r="K14" s="120"/>
      <c r="L14" s="120"/>
    </row>
    <row r="15" spans="1:13" ht="30" x14ac:dyDescent="0.4">
      <c r="A15" s="125" t="s">
        <v>16048</v>
      </c>
      <c r="B15" s="817" t="s">
        <v>16094</v>
      </c>
      <c r="C15" s="113"/>
      <c r="D15" s="157" t="s">
        <v>16095</v>
      </c>
      <c r="E15" s="38" t="s">
        <v>16096</v>
      </c>
      <c r="F15" s="44" t="s">
        <v>16097</v>
      </c>
      <c r="G15" s="57" t="s">
        <v>16098</v>
      </c>
      <c r="H15" s="62" t="s">
        <v>14162</v>
      </c>
      <c r="I15" s="1034" t="s">
        <v>16099</v>
      </c>
      <c r="J15" s="120"/>
      <c r="K15" s="120"/>
      <c r="L15" s="120"/>
    </row>
    <row r="16" spans="1:13" ht="30" x14ac:dyDescent="0.4">
      <c r="A16" s="125" t="s">
        <v>16048</v>
      </c>
      <c r="B16" s="817" t="s">
        <v>16100</v>
      </c>
      <c r="C16" s="113"/>
      <c r="D16" s="157" t="s">
        <v>16101</v>
      </c>
      <c r="E16" s="38" t="s">
        <v>16102</v>
      </c>
      <c r="F16" s="44" t="s">
        <v>16103</v>
      </c>
      <c r="G16" s="57" t="s">
        <v>16104</v>
      </c>
      <c r="H16" s="62" t="s">
        <v>16105</v>
      </c>
      <c r="I16" s="63" t="s">
        <v>16106</v>
      </c>
      <c r="J16" s="120"/>
      <c r="K16" s="120"/>
      <c r="L16" s="120"/>
    </row>
    <row r="17" spans="1:13" ht="30" x14ac:dyDescent="0.4">
      <c r="A17" s="125" t="s">
        <v>8080</v>
      </c>
      <c r="B17" s="817" t="s">
        <v>16107</v>
      </c>
      <c r="C17" s="113"/>
      <c r="D17" s="157" t="s">
        <v>16108</v>
      </c>
      <c r="E17" s="38" t="s">
        <v>16109</v>
      </c>
      <c r="F17" s="44" t="s">
        <v>16110</v>
      </c>
      <c r="G17" s="57" t="s">
        <v>16111</v>
      </c>
      <c r="H17" s="58" t="s">
        <v>10194</v>
      </c>
      <c r="I17" s="63"/>
      <c r="J17" s="120"/>
      <c r="K17" s="120"/>
      <c r="L17" s="120"/>
    </row>
    <row r="18" spans="1:13" ht="30" x14ac:dyDescent="0.4">
      <c r="A18" s="125" t="s">
        <v>15445</v>
      </c>
      <c r="B18" s="817" t="s">
        <v>16112</v>
      </c>
      <c r="C18" s="113"/>
      <c r="D18" s="157" t="s">
        <v>16113</v>
      </c>
      <c r="E18" s="38" t="s">
        <v>16114</v>
      </c>
      <c r="F18" s="44" t="s">
        <v>16115</v>
      </c>
      <c r="G18" s="57" t="s">
        <v>16116</v>
      </c>
      <c r="H18" s="71" t="s">
        <v>16117</v>
      </c>
      <c r="I18" s="63" t="s">
        <v>3630</v>
      </c>
      <c r="J18" s="120"/>
      <c r="K18" s="120"/>
      <c r="L18" s="120"/>
      <c r="M18" t="s">
        <v>16118</v>
      </c>
    </row>
    <row r="19" spans="1:13" ht="30" x14ac:dyDescent="0.4">
      <c r="A19" s="125" t="s">
        <v>16048</v>
      </c>
      <c r="B19" s="817" t="s">
        <v>16119</v>
      </c>
      <c r="C19" s="113"/>
      <c r="D19" s="157" t="s">
        <v>16120</v>
      </c>
      <c r="E19" s="38" t="s">
        <v>16121</v>
      </c>
      <c r="F19" s="44" t="s">
        <v>16122</v>
      </c>
      <c r="G19" s="57" t="s">
        <v>16123</v>
      </c>
      <c r="H19" s="58" t="s">
        <v>16124</v>
      </c>
      <c r="I19" s="63" t="s">
        <v>3670</v>
      </c>
      <c r="J19" s="120"/>
      <c r="K19" s="120"/>
      <c r="L19" s="120"/>
      <c r="M19" t="s">
        <v>14624</v>
      </c>
    </row>
    <row r="20" spans="1:13" ht="30" x14ac:dyDescent="0.4">
      <c r="A20" s="125" t="s">
        <v>16048</v>
      </c>
      <c r="B20" s="817" t="s">
        <v>16125</v>
      </c>
      <c r="C20" s="113"/>
      <c r="D20" s="157" t="s">
        <v>16126</v>
      </c>
      <c r="E20" s="38" t="s">
        <v>16127</v>
      </c>
      <c r="F20" s="44" t="s">
        <v>16128</v>
      </c>
      <c r="G20" s="57" t="s">
        <v>16129</v>
      </c>
      <c r="H20" s="58" t="s">
        <v>16130</v>
      </c>
      <c r="I20" s="64" t="s">
        <v>3684</v>
      </c>
      <c r="J20" s="120"/>
      <c r="K20" s="120"/>
      <c r="L20" s="120"/>
      <c r="M20" t="s">
        <v>16131</v>
      </c>
    </row>
    <row r="21" spans="1:13" ht="30" x14ac:dyDescent="0.4">
      <c r="A21" s="125" t="s">
        <v>337</v>
      </c>
      <c r="B21" s="817" t="s">
        <v>16132</v>
      </c>
      <c r="C21" s="113"/>
      <c r="D21" s="157" t="s">
        <v>16133</v>
      </c>
      <c r="E21" s="38" t="s">
        <v>16134</v>
      </c>
      <c r="F21" s="44" t="s">
        <v>16135</v>
      </c>
      <c r="G21" s="57" t="s">
        <v>16136</v>
      </c>
      <c r="H21" s="58" t="s">
        <v>16068</v>
      </c>
      <c r="I21" s="994" t="s">
        <v>3680</v>
      </c>
      <c r="J21" s="120"/>
      <c r="K21" s="120"/>
      <c r="L21" s="120"/>
      <c r="M21" t="s">
        <v>16137</v>
      </c>
    </row>
    <row r="22" spans="1:13" ht="30" x14ac:dyDescent="0.4">
      <c r="A22" s="125" t="s">
        <v>14920</v>
      </c>
      <c r="B22" s="817" t="s">
        <v>16138</v>
      </c>
      <c r="C22" s="113"/>
      <c r="D22" s="157" t="s">
        <v>16139</v>
      </c>
      <c r="E22" s="38" t="s">
        <v>16140</v>
      </c>
      <c r="F22" s="44" t="s">
        <v>16141</v>
      </c>
      <c r="G22" s="57" t="s">
        <v>16142</v>
      </c>
      <c r="H22" s="1067" t="s">
        <v>14162</v>
      </c>
      <c r="I22" s="639" t="s">
        <v>16143</v>
      </c>
      <c r="J22" s="120"/>
      <c r="K22" s="120"/>
      <c r="L22" s="120"/>
    </row>
    <row r="23" spans="1:13" ht="30" x14ac:dyDescent="0.4">
      <c r="A23" s="125" t="s">
        <v>14920</v>
      </c>
      <c r="B23" s="817" t="s">
        <v>16144</v>
      </c>
      <c r="C23" s="113"/>
      <c r="D23" s="157" t="s">
        <v>16145</v>
      </c>
      <c r="E23" s="38" t="s">
        <v>16146</v>
      </c>
      <c r="F23" s="44" t="s">
        <v>16147</v>
      </c>
      <c r="G23" s="57" t="s">
        <v>16148</v>
      </c>
      <c r="H23" s="1067" t="s">
        <v>917</v>
      </c>
      <c r="I23" s="639" t="s">
        <v>10925</v>
      </c>
      <c r="J23" s="120"/>
      <c r="K23" s="120"/>
      <c r="L23" s="120"/>
    </row>
    <row r="24" spans="1:13" ht="30" x14ac:dyDescent="0.4">
      <c r="A24" s="125" t="s">
        <v>7910</v>
      </c>
      <c r="B24" s="817" t="s">
        <v>16149</v>
      </c>
      <c r="C24" s="113"/>
      <c r="D24" s="157" t="s">
        <v>929</v>
      </c>
      <c r="E24" s="38" t="s">
        <v>930</v>
      </c>
      <c r="F24" s="44" t="s">
        <v>931</v>
      </c>
      <c r="G24" s="57" t="s">
        <v>932</v>
      </c>
      <c r="H24" s="1033" t="s">
        <v>933</v>
      </c>
      <c r="I24" s="639" t="s">
        <v>3638</v>
      </c>
      <c r="J24" s="120"/>
      <c r="K24" s="120"/>
      <c r="L24" s="120"/>
      <c r="M24" t="s">
        <v>16150</v>
      </c>
    </row>
    <row r="25" spans="1:13" ht="30" x14ac:dyDescent="0.4">
      <c r="A25" s="125" t="s">
        <v>16048</v>
      </c>
      <c r="B25" s="817" t="s">
        <v>16151</v>
      </c>
      <c r="C25" s="113"/>
      <c r="D25" s="157" t="s">
        <v>16152</v>
      </c>
      <c r="E25" s="38" t="s">
        <v>16153</v>
      </c>
      <c r="F25" s="44" t="s">
        <v>16154</v>
      </c>
      <c r="G25" s="57" t="s">
        <v>16155</v>
      </c>
      <c r="H25" s="1033" t="s">
        <v>9550</v>
      </c>
      <c r="I25" s="639" t="s">
        <v>16156</v>
      </c>
      <c r="J25" s="120"/>
      <c r="K25" s="120"/>
      <c r="L25" s="120"/>
    </row>
    <row r="26" spans="1:13" ht="30" x14ac:dyDescent="0.4">
      <c r="A26" s="125" t="s">
        <v>14920</v>
      </c>
      <c r="B26" s="817" t="s">
        <v>16157</v>
      </c>
      <c r="C26" s="113"/>
      <c r="D26" s="157" t="s">
        <v>16158</v>
      </c>
      <c r="E26" s="38" t="s">
        <v>16159</v>
      </c>
      <c r="F26" s="44" t="s">
        <v>16160</v>
      </c>
      <c r="G26" s="57" t="s">
        <v>16161</v>
      </c>
      <c r="H26" s="1067" t="s">
        <v>14162</v>
      </c>
      <c r="I26" s="639" t="s">
        <v>13842</v>
      </c>
      <c r="J26" s="120"/>
      <c r="K26" s="120"/>
      <c r="L26" s="120"/>
      <c r="M26">
        <v>1420</v>
      </c>
    </row>
    <row r="27" spans="1:13" ht="30" x14ac:dyDescent="0.4">
      <c r="A27" s="125" t="s">
        <v>8080</v>
      </c>
      <c r="B27" s="817" t="s">
        <v>16162</v>
      </c>
      <c r="C27" s="113"/>
      <c r="D27" s="157" t="s">
        <v>16163</v>
      </c>
      <c r="E27" s="38" t="s">
        <v>16164</v>
      </c>
      <c r="F27" s="44" t="s">
        <v>16165</v>
      </c>
      <c r="G27" s="57" t="s">
        <v>16166</v>
      </c>
      <c r="H27" s="1033" t="s">
        <v>10194</v>
      </c>
      <c r="I27" s="639"/>
      <c r="J27" s="120"/>
      <c r="K27" s="120"/>
      <c r="L27" s="120"/>
    </row>
    <row r="28" spans="1:13" ht="30" x14ac:dyDescent="0.4">
      <c r="A28" s="125" t="s">
        <v>8080</v>
      </c>
      <c r="B28" s="817" t="s">
        <v>16167</v>
      </c>
      <c r="C28" s="113"/>
      <c r="D28" s="157" t="s">
        <v>16168</v>
      </c>
      <c r="E28" s="38" t="s">
        <v>16169</v>
      </c>
      <c r="F28" s="44" t="s">
        <v>16170</v>
      </c>
      <c r="G28" s="57" t="s">
        <v>16171</v>
      </c>
      <c r="H28" s="1033" t="s">
        <v>10194</v>
      </c>
      <c r="I28" s="639"/>
      <c r="J28" s="120"/>
      <c r="K28" s="120"/>
      <c r="L28" s="120"/>
    </row>
    <row r="29" spans="1:13" ht="30" x14ac:dyDescent="0.4">
      <c r="A29" s="125" t="s">
        <v>8080</v>
      </c>
      <c r="B29" s="817" t="s">
        <v>16172</v>
      </c>
      <c r="C29" s="113"/>
      <c r="D29" s="157" t="s">
        <v>16173</v>
      </c>
      <c r="E29" s="38" t="s">
        <v>16174</v>
      </c>
      <c r="F29" s="44" t="s">
        <v>16175</v>
      </c>
      <c r="G29" s="57" t="s">
        <v>16027</v>
      </c>
      <c r="H29" s="1033" t="s">
        <v>10194</v>
      </c>
      <c r="I29" s="639"/>
      <c r="J29" s="120"/>
      <c r="K29" s="120"/>
      <c r="L29" s="120"/>
    </row>
    <row r="30" spans="1:13" ht="30" x14ac:dyDescent="0.4">
      <c r="A30" s="125" t="s">
        <v>14920</v>
      </c>
      <c r="B30" s="817" t="s">
        <v>16176</v>
      </c>
      <c r="C30" s="113"/>
      <c r="D30" s="157" t="s">
        <v>16177</v>
      </c>
      <c r="E30" s="38" t="s">
        <v>16178</v>
      </c>
      <c r="F30" s="44" t="s">
        <v>16179</v>
      </c>
      <c r="G30" s="57" t="s">
        <v>16180</v>
      </c>
      <c r="H30" s="1033" t="s">
        <v>16181</v>
      </c>
      <c r="I30" s="639" t="s">
        <v>3668</v>
      </c>
      <c r="J30" s="120"/>
      <c r="K30" s="120"/>
      <c r="L30" s="120"/>
      <c r="M30" t="s">
        <v>16182</v>
      </c>
    </row>
    <row r="31" spans="1:13" ht="30" x14ac:dyDescent="0.4">
      <c r="A31" s="125" t="s">
        <v>10382</v>
      </c>
      <c r="B31" s="817" t="s">
        <v>16183</v>
      </c>
      <c r="C31" s="113"/>
      <c r="D31" s="157" t="s">
        <v>16184</v>
      </c>
      <c r="E31" s="38" t="s">
        <v>16185</v>
      </c>
      <c r="F31" s="44" t="s">
        <v>16186</v>
      </c>
      <c r="G31" s="57" t="s">
        <v>16187</v>
      </c>
      <c r="H31" s="1033" t="s">
        <v>16188</v>
      </c>
      <c r="I31" s="639" t="s">
        <v>3676</v>
      </c>
      <c r="J31" s="120"/>
      <c r="K31" s="120"/>
      <c r="L31" s="120"/>
      <c r="M31" t="s">
        <v>16182</v>
      </c>
    </row>
    <row r="32" spans="1:13" ht="30" x14ac:dyDescent="0.4">
      <c r="A32" s="125" t="s">
        <v>14920</v>
      </c>
      <c r="B32" s="817" t="s">
        <v>16189</v>
      </c>
      <c r="C32" s="113"/>
      <c r="D32" s="157" t="s">
        <v>16190</v>
      </c>
      <c r="E32" s="38" t="s">
        <v>16191</v>
      </c>
      <c r="F32" s="44" t="s">
        <v>16192</v>
      </c>
      <c r="G32" s="57" t="s">
        <v>16193</v>
      </c>
      <c r="H32" s="851" t="s">
        <v>16194</v>
      </c>
      <c r="I32" s="639" t="s">
        <v>3656</v>
      </c>
      <c r="J32" s="120"/>
      <c r="K32" s="120"/>
      <c r="L32" s="120"/>
      <c r="M32" t="s">
        <v>13572</v>
      </c>
    </row>
    <row r="33" spans="1:13" ht="30" x14ac:dyDescent="0.4">
      <c r="A33" s="125" t="s">
        <v>16048</v>
      </c>
      <c r="B33" s="817" t="s">
        <v>16195</v>
      </c>
      <c r="C33" s="113"/>
      <c r="D33" s="157" t="s">
        <v>16196</v>
      </c>
      <c r="E33" s="38" t="s">
        <v>16197</v>
      </c>
      <c r="F33" s="44" t="s">
        <v>16198</v>
      </c>
      <c r="G33" s="57" t="s">
        <v>16199</v>
      </c>
      <c r="H33" s="1067" t="s">
        <v>16200</v>
      </c>
      <c r="I33" s="639" t="s">
        <v>16201</v>
      </c>
      <c r="J33" s="120"/>
      <c r="K33" s="120"/>
      <c r="L33" s="120"/>
    </row>
    <row r="34" spans="1:13" ht="30" x14ac:dyDescent="0.4">
      <c r="A34" s="125" t="s">
        <v>16202</v>
      </c>
      <c r="B34" s="817" t="s">
        <v>16203</v>
      </c>
      <c r="C34" s="113"/>
      <c r="D34" s="157" t="s">
        <v>16204</v>
      </c>
      <c r="E34" s="38" t="s">
        <v>16205</v>
      </c>
      <c r="F34" s="44" t="s">
        <v>16206</v>
      </c>
      <c r="G34" s="57" t="s">
        <v>16207</v>
      </c>
      <c r="H34" s="62" t="s">
        <v>917</v>
      </c>
      <c r="I34" s="1034" t="s">
        <v>16208</v>
      </c>
      <c r="J34" s="120"/>
      <c r="K34" s="120"/>
      <c r="L34" s="120"/>
    </row>
    <row r="35" spans="1:13" ht="30" x14ac:dyDescent="0.4">
      <c r="A35" s="125" t="s">
        <v>16202</v>
      </c>
      <c r="B35" s="817" t="s">
        <v>16209</v>
      </c>
      <c r="C35" s="113"/>
      <c r="D35" s="157" t="s">
        <v>16210</v>
      </c>
      <c r="E35" s="38" t="s">
        <v>16211</v>
      </c>
      <c r="F35" s="44" t="s">
        <v>16212</v>
      </c>
      <c r="G35" s="57" t="s">
        <v>16213</v>
      </c>
      <c r="H35" s="60" t="s">
        <v>16214</v>
      </c>
      <c r="I35" s="63" t="s">
        <v>3654</v>
      </c>
      <c r="J35" s="120"/>
      <c r="K35" s="120"/>
      <c r="L35" s="120"/>
    </row>
    <row r="36" spans="1:13" ht="30" x14ac:dyDescent="0.4">
      <c r="A36" s="125" t="s">
        <v>7910</v>
      </c>
      <c r="B36" s="817" t="s">
        <v>16215</v>
      </c>
      <c r="C36" s="113"/>
      <c r="D36" s="157" t="s">
        <v>934</v>
      </c>
      <c r="E36" s="38" t="s">
        <v>935</v>
      </c>
      <c r="F36" s="44" t="s">
        <v>936</v>
      </c>
      <c r="G36" s="57" t="s">
        <v>937</v>
      </c>
      <c r="H36" s="58" t="s">
        <v>938</v>
      </c>
      <c r="I36" s="63" t="s">
        <v>3739</v>
      </c>
      <c r="J36" s="120"/>
      <c r="K36" s="120"/>
      <c r="L36" s="120"/>
      <c r="M36" t="s">
        <v>16216</v>
      </c>
    </row>
    <row r="37" spans="1:13" ht="30" x14ac:dyDescent="0.4">
      <c r="A37" s="125" t="s">
        <v>16048</v>
      </c>
      <c r="B37" s="817" t="s">
        <v>16217</v>
      </c>
      <c r="C37" s="113"/>
      <c r="D37" s="157" t="s">
        <v>16218</v>
      </c>
      <c r="E37" s="38" t="s">
        <v>16219</v>
      </c>
      <c r="F37" s="44" t="s">
        <v>16220</v>
      </c>
      <c r="G37" s="57" t="s">
        <v>16221</v>
      </c>
      <c r="H37" s="58" t="s">
        <v>16222</v>
      </c>
      <c r="I37" s="63" t="s">
        <v>3745</v>
      </c>
      <c r="J37" s="120"/>
      <c r="K37" s="120"/>
      <c r="L37" s="120"/>
      <c r="M37" t="s">
        <v>16223</v>
      </c>
    </row>
    <row r="38" spans="1:13" ht="30" x14ac:dyDescent="0.4">
      <c r="A38" s="125" t="s">
        <v>16048</v>
      </c>
      <c r="B38" s="817" t="s">
        <v>16224</v>
      </c>
      <c r="C38" s="113"/>
      <c r="D38" s="157" t="s">
        <v>16225</v>
      </c>
      <c r="E38" s="38" t="s">
        <v>16226</v>
      </c>
      <c r="F38" s="44" t="s">
        <v>16227</v>
      </c>
      <c r="G38" s="57" t="s">
        <v>16228</v>
      </c>
      <c r="H38" s="58" t="s">
        <v>16229</v>
      </c>
      <c r="I38" s="64" t="s">
        <v>3658</v>
      </c>
      <c r="J38" s="120"/>
      <c r="K38" s="120"/>
      <c r="L38" s="120"/>
    </row>
    <row r="39" spans="1:13" ht="30" x14ac:dyDescent="0.4">
      <c r="A39" s="125" t="s">
        <v>8080</v>
      </c>
      <c r="B39" s="817" t="s">
        <v>16230</v>
      </c>
      <c r="C39" s="113"/>
      <c r="D39" s="157" t="s">
        <v>16231</v>
      </c>
      <c r="E39" s="38" t="s">
        <v>16232</v>
      </c>
      <c r="F39" s="44" t="s">
        <v>16233</v>
      </c>
      <c r="G39" s="57" t="s">
        <v>16234</v>
      </c>
      <c r="H39" s="58" t="s">
        <v>10194</v>
      </c>
      <c r="I39" s="64"/>
      <c r="J39" s="120"/>
      <c r="K39" s="120"/>
      <c r="L39" s="120"/>
    </row>
    <row r="40" spans="1:13" ht="30" x14ac:dyDescent="0.4">
      <c r="A40" s="125" t="s">
        <v>16048</v>
      </c>
      <c r="B40" s="817" t="s">
        <v>16235</v>
      </c>
      <c r="C40" s="113"/>
      <c r="D40" s="157" t="s">
        <v>16236</v>
      </c>
      <c r="E40" s="38" t="s">
        <v>16237</v>
      </c>
      <c r="F40" s="44" t="s">
        <v>16238</v>
      </c>
      <c r="G40" s="57" t="s">
        <v>16239</v>
      </c>
      <c r="H40" s="58" t="s">
        <v>16240</v>
      </c>
      <c r="I40" s="72">
        <v>1411</v>
      </c>
      <c r="J40" s="120"/>
      <c r="K40" s="120"/>
      <c r="L40" s="120"/>
      <c r="M40" t="s">
        <v>16241</v>
      </c>
    </row>
    <row r="41" spans="1:13" ht="30" x14ac:dyDescent="0.4">
      <c r="A41" s="125" t="s">
        <v>14920</v>
      </c>
      <c r="B41" s="817" t="s">
        <v>16242</v>
      </c>
      <c r="C41" s="113"/>
      <c r="D41" s="157" t="s">
        <v>16243</v>
      </c>
      <c r="E41" s="38" t="s">
        <v>16244</v>
      </c>
      <c r="F41" s="44" t="s">
        <v>16245</v>
      </c>
      <c r="G41" s="57" t="s">
        <v>16246</v>
      </c>
      <c r="H41" s="62" t="s">
        <v>779</v>
      </c>
      <c r="I41" s="120" t="s">
        <v>16247</v>
      </c>
      <c r="J41" s="120"/>
      <c r="K41" s="120"/>
      <c r="L41" s="120"/>
    </row>
    <row r="42" spans="1:13" ht="30" x14ac:dyDescent="0.4">
      <c r="A42" s="125" t="s">
        <v>14920</v>
      </c>
      <c r="B42" s="817" t="s">
        <v>16248</v>
      </c>
      <c r="C42" s="113"/>
      <c r="D42" s="157" t="s">
        <v>16043</v>
      </c>
      <c r="E42" s="38" t="s">
        <v>16249</v>
      </c>
      <c r="F42" s="44" t="s">
        <v>16250</v>
      </c>
      <c r="G42" s="57" t="s">
        <v>16251</v>
      </c>
      <c r="H42" s="58" t="s">
        <v>16252</v>
      </c>
      <c r="I42" s="63" t="s">
        <v>3755</v>
      </c>
      <c r="J42" s="120"/>
      <c r="K42" s="120"/>
      <c r="L42" s="120"/>
      <c r="M42" t="s">
        <v>16055</v>
      </c>
    </row>
    <row r="43" spans="1:13" ht="30" x14ac:dyDescent="0.4">
      <c r="A43" s="125" t="s">
        <v>14920</v>
      </c>
      <c r="B43" s="817" t="s">
        <v>16253</v>
      </c>
      <c r="C43" s="113"/>
      <c r="D43" s="157" t="s">
        <v>16254</v>
      </c>
      <c r="E43" s="38" t="s">
        <v>16255</v>
      </c>
      <c r="F43" s="44" t="s">
        <v>16256</v>
      </c>
      <c r="G43" s="57" t="s">
        <v>16257</v>
      </c>
      <c r="H43" s="58" t="s">
        <v>16258</v>
      </c>
      <c r="I43" s="63"/>
      <c r="J43" s="120"/>
      <c r="K43" s="120"/>
      <c r="L43" s="120"/>
    </row>
    <row r="44" spans="1:13" ht="30" x14ac:dyDescent="0.4">
      <c r="A44" s="125" t="s">
        <v>14920</v>
      </c>
      <c r="B44" s="817" t="s">
        <v>16259</v>
      </c>
      <c r="C44" s="113"/>
      <c r="D44" s="157" t="s">
        <v>16260</v>
      </c>
      <c r="E44" s="38" t="s">
        <v>16261</v>
      </c>
      <c r="F44" s="44" t="s">
        <v>16262</v>
      </c>
      <c r="G44" s="57" t="s">
        <v>16263</v>
      </c>
      <c r="H44" s="58" t="s">
        <v>16264</v>
      </c>
      <c r="I44" s="63" t="s">
        <v>3697</v>
      </c>
      <c r="J44" s="120"/>
      <c r="K44" s="120"/>
      <c r="L44" s="120"/>
      <c r="M44" t="s">
        <v>16265</v>
      </c>
    </row>
    <row r="45" spans="1:13" ht="30" x14ac:dyDescent="0.4">
      <c r="A45" s="125" t="s">
        <v>10039</v>
      </c>
      <c r="B45" s="817" t="s">
        <v>16266</v>
      </c>
      <c r="C45" s="113"/>
      <c r="D45" s="157" t="s">
        <v>16267</v>
      </c>
      <c r="E45" s="38" t="s">
        <v>16268</v>
      </c>
      <c r="F45" s="44" t="s">
        <v>16269</v>
      </c>
      <c r="G45" s="57" t="s">
        <v>16270</v>
      </c>
      <c r="H45" s="58" t="s">
        <v>14162</v>
      </c>
      <c r="I45" s="120" t="s">
        <v>16093</v>
      </c>
      <c r="J45" s="120"/>
      <c r="K45" s="120"/>
      <c r="L45" s="120"/>
    </row>
    <row r="46" spans="1:13" ht="30" x14ac:dyDescent="0.4">
      <c r="A46" s="125" t="s">
        <v>8080</v>
      </c>
      <c r="B46" s="817" t="s">
        <v>16271</v>
      </c>
      <c r="C46" s="113"/>
      <c r="D46" s="157" t="s">
        <v>16272</v>
      </c>
      <c r="E46" s="38" t="s">
        <v>16273</v>
      </c>
      <c r="F46" s="44" t="s">
        <v>16274</v>
      </c>
      <c r="G46" s="57" t="s">
        <v>16275</v>
      </c>
      <c r="H46" s="58" t="s">
        <v>10194</v>
      </c>
      <c r="I46" s="120"/>
      <c r="J46" s="120"/>
      <c r="K46" s="120"/>
      <c r="L46" s="120"/>
    </row>
    <row r="47" spans="1:13" ht="30" x14ac:dyDescent="0.4">
      <c r="A47" s="125" t="s">
        <v>337</v>
      </c>
      <c r="B47" s="817" t="s">
        <v>16276</v>
      </c>
      <c r="C47" s="113"/>
      <c r="D47" s="157" t="s">
        <v>16277</v>
      </c>
      <c r="E47" s="38" t="s">
        <v>16278</v>
      </c>
      <c r="F47" s="44" t="s">
        <v>16279</v>
      </c>
      <c r="G47" s="57" t="s">
        <v>16280</v>
      </c>
      <c r="H47" s="58" t="s">
        <v>16281</v>
      </c>
      <c r="I47" s="70" t="s">
        <v>3703</v>
      </c>
      <c r="J47" s="120"/>
      <c r="K47" s="120"/>
      <c r="L47" s="120"/>
      <c r="M47" t="s">
        <v>16282</v>
      </c>
    </row>
    <row r="48" spans="1:13" ht="30" x14ac:dyDescent="0.4">
      <c r="A48" s="125" t="s">
        <v>5698</v>
      </c>
      <c r="B48" s="817" t="s">
        <v>16283</v>
      </c>
      <c r="C48" s="113"/>
      <c r="D48" s="157" t="s">
        <v>16284</v>
      </c>
      <c r="E48" s="38" t="s">
        <v>16285</v>
      </c>
      <c r="F48" s="44" t="s">
        <v>16286</v>
      </c>
      <c r="G48" s="57" t="s">
        <v>16287</v>
      </c>
      <c r="H48" s="71" t="s">
        <v>16288</v>
      </c>
      <c r="I48" s="72">
        <v>1394</v>
      </c>
      <c r="J48" s="120"/>
      <c r="K48" s="120"/>
      <c r="L48" s="120"/>
      <c r="M48" t="s">
        <v>16289</v>
      </c>
    </row>
    <row r="49" spans="1:13" ht="30" x14ac:dyDescent="0.4">
      <c r="A49" s="125" t="s">
        <v>36</v>
      </c>
      <c r="B49" s="817" t="s">
        <v>16290</v>
      </c>
      <c r="C49" s="113"/>
      <c r="D49" s="157" t="s">
        <v>16291</v>
      </c>
      <c r="E49" s="38" t="s">
        <v>16292</v>
      </c>
      <c r="F49" s="44" t="s">
        <v>16293</v>
      </c>
      <c r="G49" s="57" t="s">
        <v>16294</v>
      </c>
      <c r="H49" s="58" t="s">
        <v>16295</v>
      </c>
      <c r="I49" s="122">
        <v>1369</v>
      </c>
      <c r="J49" s="120"/>
      <c r="K49" s="120"/>
      <c r="L49" s="120"/>
      <c r="M49" t="s">
        <v>16296</v>
      </c>
    </row>
    <row r="50" spans="1:13" ht="30" x14ac:dyDescent="0.4">
      <c r="A50" s="125" t="s">
        <v>14920</v>
      </c>
      <c r="B50" s="817" t="s">
        <v>16297</v>
      </c>
      <c r="C50" s="113"/>
      <c r="D50" s="157" t="s">
        <v>16298</v>
      </c>
      <c r="E50" s="38" t="s">
        <v>16299</v>
      </c>
      <c r="F50" s="44" t="s">
        <v>16300</v>
      </c>
      <c r="G50" s="57" t="s">
        <v>16301</v>
      </c>
      <c r="H50" s="58" t="s">
        <v>16302</v>
      </c>
      <c r="I50" s="72">
        <v>1405</v>
      </c>
      <c r="J50" s="120"/>
      <c r="K50" s="120"/>
      <c r="L50" s="120"/>
      <c r="M50" t="s">
        <v>16055</v>
      </c>
    </row>
    <row r="51" spans="1:13" ht="30" x14ac:dyDescent="0.4">
      <c r="A51" s="125" t="s">
        <v>14920</v>
      </c>
      <c r="B51" s="817" t="s">
        <v>16303</v>
      </c>
      <c r="C51" s="113"/>
      <c r="D51" s="157" t="s">
        <v>16304</v>
      </c>
      <c r="E51" s="38" t="s">
        <v>16305</v>
      </c>
      <c r="F51" s="44" t="s">
        <v>16306</v>
      </c>
      <c r="G51" s="57" t="s">
        <v>16307</v>
      </c>
      <c r="H51" s="62" t="s">
        <v>779</v>
      </c>
      <c r="I51" s="72" t="s">
        <v>15342</v>
      </c>
      <c r="J51" s="120"/>
      <c r="K51" s="120"/>
      <c r="L51" s="120"/>
    </row>
    <row r="52" spans="1:13" ht="30" x14ac:dyDescent="0.4">
      <c r="A52" s="125" t="s">
        <v>16048</v>
      </c>
      <c r="B52" s="817" t="s">
        <v>16308</v>
      </c>
      <c r="C52" s="113"/>
      <c r="D52" s="157" t="s">
        <v>16309</v>
      </c>
      <c r="E52" s="38" t="s">
        <v>16310</v>
      </c>
      <c r="F52" s="44" t="s">
        <v>16311</v>
      </c>
      <c r="G52" s="57" t="s">
        <v>16312</v>
      </c>
      <c r="H52" s="62" t="s">
        <v>16313</v>
      </c>
      <c r="I52" s="72" t="s">
        <v>13842</v>
      </c>
      <c r="J52" s="120"/>
      <c r="K52" s="120"/>
      <c r="L52" s="120"/>
    </row>
    <row r="53" spans="1:13" ht="30" x14ac:dyDescent="0.4">
      <c r="A53" s="125" t="s">
        <v>8080</v>
      </c>
      <c r="B53" s="817" t="s">
        <v>16314</v>
      </c>
      <c r="C53" s="113"/>
      <c r="D53" s="157" t="s">
        <v>16315</v>
      </c>
      <c r="E53" s="38" t="s">
        <v>16316</v>
      </c>
      <c r="F53" s="44" t="s">
        <v>16317</v>
      </c>
      <c r="G53" s="57" t="s">
        <v>16318</v>
      </c>
      <c r="H53" s="58" t="s">
        <v>10194</v>
      </c>
      <c r="I53" s="120"/>
      <c r="J53" s="120"/>
      <c r="K53" s="120"/>
      <c r="L53" s="120"/>
    </row>
    <row r="54" spans="1:13" ht="30" x14ac:dyDescent="0.4">
      <c r="A54" s="125" t="s">
        <v>8080</v>
      </c>
      <c r="B54" s="817" t="s">
        <v>16319</v>
      </c>
      <c r="C54" s="113"/>
      <c r="D54" s="157" t="s">
        <v>16320</v>
      </c>
      <c r="E54" s="38" t="s">
        <v>16321</v>
      </c>
      <c r="F54" s="44" t="s">
        <v>16322</v>
      </c>
      <c r="G54" s="57" t="s">
        <v>16323</v>
      </c>
      <c r="H54" s="58" t="s">
        <v>10194</v>
      </c>
      <c r="I54" s="72"/>
      <c r="J54" s="120"/>
      <c r="K54" s="120"/>
      <c r="L54" s="120"/>
    </row>
    <row r="55" spans="1:13" ht="30" x14ac:dyDescent="0.4">
      <c r="A55" s="125" t="s">
        <v>337</v>
      </c>
      <c r="B55" s="817" t="s">
        <v>16324</v>
      </c>
      <c r="C55" s="113"/>
      <c r="D55" s="157" t="s">
        <v>16325</v>
      </c>
      <c r="E55" s="38" t="s">
        <v>16326</v>
      </c>
      <c r="F55" s="44" t="s">
        <v>16327</v>
      </c>
      <c r="G55" s="57" t="s">
        <v>16328</v>
      </c>
      <c r="H55" s="58" t="s">
        <v>16281</v>
      </c>
      <c r="I55" s="72">
        <v>1377</v>
      </c>
      <c r="J55" s="120"/>
      <c r="K55" s="120"/>
      <c r="L55" s="120"/>
      <c r="M55" t="s">
        <v>16282</v>
      </c>
    </row>
    <row r="56" spans="1:13" ht="30" x14ac:dyDescent="0.4">
      <c r="A56" s="125" t="s">
        <v>16048</v>
      </c>
      <c r="B56" s="817" t="s">
        <v>16329</v>
      </c>
      <c r="C56" s="113"/>
      <c r="D56" s="157" t="s">
        <v>16330</v>
      </c>
      <c r="E56" s="38" t="s">
        <v>16331</v>
      </c>
      <c r="F56" s="44" t="s">
        <v>16332</v>
      </c>
      <c r="G56" s="57" t="s">
        <v>16333</v>
      </c>
      <c r="H56" s="62" t="s">
        <v>15911</v>
      </c>
      <c r="I56" s="65" t="s">
        <v>16087</v>
      </c>
      <c r="J56" s="120"/>
      <c r="K56" s="120"/>
      <c r="L56" s="120"/>
    </row>
    <row r="57" spans="1:13" ht="30" x14ac:dyDescent="0.4">
      <c r="A57" s="125" t="s">
        <v>8080</v>
      </c>
      <c r="B57" s="817" t="s">
        <v>16334</v>
      </c>
      <c r="C57" s="113"/>
      <c r="D57" s="157" t="s">
        <v>16335</v>
      </c>
      <c r="E57" s="38" t="s">
        <v>16336</v>
      </c>
      <c r="F57" s="44" t="s">
        <v>16337</v>
      </c>
      <c r="G57" s="57" t="s">
        <v>16338</v>
      </c>
      <c r="H57" s="58" t="s">
        <v>10194</v>
      </c>
      <c r="I57" s="65"/>
      <c r="J57" s="120"/>
      <c r="K57" s="120"/>
      <c r="L57" s="120"/>
    </row>
    <row r="58" spans="1:13" ht="30" x14ac:dyDescent="0.4">
      <c r="A58" s="125" t="s">
        <v>16048</v>
      </c>
      <c r="B58" s="817" t="s">
        <v>16339</v>
      </c>
      <c r="C58" s="113"/>
      <c r="D58" s="157" t="s">
        <v>16340</v>
      </c>
      <c r="E58" s="38" t="s">
        <v>16341</v>
      </c>
      <c r="F58" s="44" t="s">
        <v>16342</v>
      </c>
      <c r="G58" s="57" t="s">
        <v>16343</v>
      </c>
      <c r="H58" s="62" t="s">
        <v>16344</v>
      </c>
      <c r="I58" s="120" t="s">
        <v>16345</v>
      </c>
      <c r="J58" s="120"/>
      <c r="K58" s="120"/>
      <c r="L58" s="120"/>
    </row>
    <row r="59" spans="1:13" ht="30" x14ac:dyDescent="0.4">
      <c r="A59" s="125" t="s">
        <v>13747</v>
      </c>
      <c r="B59" s="817" t="s">
        <v>16346</v>
      </c>
      <c r="C59" s="113"/>
      <c r="D59" s="157" t="s">
        <v>16347</v>
      </c>
      <c r="E59" s="38" t="s">
        <v>16348</v>
      </c>
      <c r="F59" s="44" t="s">
        <v>16349</v>
      </c>
      <c r="G59" s="57" t="s">
        <v>16350</v>
      </c>
      <c r="H59" s="62" t="s">
        <v>16005</v>
      </c>
      <c r="I59" s="65" t="s">
        <v>16087</v>
      </c>
      <c r="J59" s="120"/>
      <c r="K59" s="120"/>
      <c r="L59" s="120"/>
    </row>
    <row r="60" spans="1:13" ht="30" x14ac:dyDescent="0.4">
      <c r="A60" s="125" t="s">
        <v>16351</v>
      </c>
      <c r="B60" s="817" t="s">
        <v>16352</v>
      </c>
      <c r="C60" s="113"/>
      <c r="D60" s="157" t="s">
        <v>16353</v>
      </c>
      <c r="E60" s="38" t="s">
        <v>16354</v>
      </c>
      <c r="F60" s="44" t="s">
        <v>16355</v>
      </c>
      <c r="G60" s="57" t="s">
        <v>16356</v>
      </c>
      <c r="H60" s="1004" t="s">
        <v>16357</v>
      </c>
      <c r="I60" s="72">
        <v>1400</v>
      </c>
      <c r="J60" s="120"/>
      <c r="K60" s="120"/>
      <c r="L60" s="120"/>
      <c r="M60" t="s">
        <v>16358</v>
      </c>
    </row>
    <row r="61" spans="1:13" ht="30" x14ac:dyDescent="0.4">
      <c r="A61" s="125" t="s">
        <v>16351</v>
      </c>
      <c r="B61" s="817" t="s">
        <v>16359</v>
      </c>
      <c r="C61" s="113"/>
      <c r="D61" s="157" t="s">
        <v>16360</v>
      </c>
      <c r="E61" s="38" t="s">
        <v>16361</v>
      </c>
      <c r="F61" s="44" t="s">
        <v>16362</v>
      </c>
      <c r="G61" s="57" t="s">
        <v>16363</v>
      </c>
      <c r="H61" s="62" t="s">
        <v>16005</v>
      </c>
      <c r="I61" s="65" t="s">
        <v>16364</v>
      </c>
      <c r="J61" s="120"/>
      <c r="K61" s="120"/>
      <c r="L61" s="120"/>
    </row>
    <row r="62" spans="1:13" ht="30" x14ac:dyDescent="0.4">
      <c r="A62" s="125" t="s">
        <v>4204</v>
      </c>
      <c r="B62" s="817" t="s">
        <v>16365</v>
      </c>
      <c r="C62" s="113"/>
      <c r="D62" s="157" t="s">
        <v>16366</v>
      </c>
      <c r="E62" s="38" t="s">
        <v>16367</v>
      </c>
      <c r="F62" s="44" t="s">
        <v>16368</v>
      </c>
      <c r="G62" s="57" t="s">
        <v>16369</v>
      </c>
      <c r="H62" s="62" t="s">
        <v>14162</v>
      </c>
      <c r="I62" s="639" t="s">
        <v>16201</v>
      </c>
      <c r="J62" s="120"/>
      <c r="K62" s="120"/>
      <c r="L62" s="120"/>
    </row>
    <row r="63" spans="1:13" ht="30" x14ac:dyDescent="0.4">
      <c r="A63" s="125" t="s">
        <v>337</v>
      </c>
      <c r="B63" s="817" t="s">
        <v>16370</v>
      </c>
      <c r="C63" s="113"/>
      <c r="D63" s="157" t="s">
        <v>16371</v>
      </c>
      <c r="E63" s="38" t="s">
        <v>16372</v>
      </c>
      <c r="F63" s="44" t="s">
        <v>16373</v>
      </c>
      <c r="G63" s="57" t="s">
        <v>16374</v>
      </c>
      <c r="H63" s="58" t="s">
        <v>16375</v>
      </c>
      <c r="I63" s="65">
        <v>1408</v>
      </c>
      <c r="J63" s="120"/>
      <c r="K63" s="120"/>
      <c r="L63" s="120"/>
      <c r="M63" t="s">
        <v>16376</v>
      </c>
    </row>
    <row r="64" spans="1:13" ht="30" x14ac:dyDescent="0.4">
      <c r="A64" s="125" t="s">
        <v>6322</v>
      </c>
      <c r="B64" s="817" t="s">
        <v>16377</v>
      </c>
      <c r="C64" s="113"/>
      <c r="D64" s="157" t="s">
        <v>16378</v>
      </c>
      <c r="E64" s="38" t="s">
        <v>16379</v>
      </c>
      <c r="F64" s="44" t="s">
        <v>16380</v>
      </c>
      <c r="G64" s="57" t="s">
        <v>16381</v>
      </c>
      <c r="H64" s="62" t="s">
        <v>14162</v>
      </c>
      <c r="I64" s="65" t="s">
        <v>16382</v>
      </c>
      <c r="J64" s="120"/>
      <c r="K64" s="120"/>
      <c r="L64" s="120"/>
    </row>
    <row r="65" spans="1:13" ht="30" x14ac:dyDescent="0.4">
      <c r="A65" s="125" t="s">
        <v>8080</v>
      </c>
      <c r="B65" s="817" t="s">
        <v>16383</v>
      </c>
      <c r="C65" s="113"/>
      <c r="D65" s="157" t="s">
        <v>16384</v>
      </c>
      <c r="E65" s="38" t="s">
        <v>16385</v>
      </c>
      <c r="F65" s="44" t="s">
        <v>16386</v>
      </c>
      <c r="G65" s="57" t="s">
        <v>16387</v>
      </c>
      <c r="H65" s="58" t="s">
        <v>10194</v>
      </c>
      <c r="I65" s="65"/>
      <c r="J65" s="120"/>
      <c r="K65" s="120"/>
      <c r="L65" s="120"/>
    </row>
    <row r="66" spans="1:13" ht="30" x14ac:dyDescent="0.4">
      <c r="A66" s="125" t="s">
        <v>8080</v>
      </c>
      <c r="B66" s="817" t="s">
        <v>16388</v>
      </c>
      <c r="C66" s="113"/>
      <c r="D66" s="157" t="s">
        <v>16389</v>
      </c>
      <c r="E66" s="38" t="s">
        <v>16390</v>
      </c>
      <c r="F66" s="44" t="s">
        <v>16391</v>
      </c>
      <c r="G66" s="57" t="s">
        <v>16392</v>
      </c>
      <c r="H66" s="58" t="s">
        <v>10194</v>
      </c>
      <c r="I66" s="65"/>
      <c r="J66" s="120"/>
      <c r="K66" s="120"/>
      <c r="L66" s="120"/>
    </row>
    <row r="67" spans="1:13" ht="30" x14ac:dyDescent="0.4">
      <c r="A67" s="125" t="s">
        <v>8080</v>
      </c>
      <c r="B67" s="817" t="s">
        <v>16393</v>
      </c>
      <c r="C67" s="113"/>
      <c r="D67" s="157" t="s">
        <v>16394</v>
      </c>
      <c r="E67" s="38" t="s">
        <v>16395</v>
      </c>
      <c r="F67" s="44" t="s">
        <v>16396</v>
      </c>
      <c r="G67" s="57" t="s">
        <v>16397</v>
      </c>
      <c r="H67" s="58" t="s">
        <v>10194</v>
      </c>
      <c r="I67" s="65"/>
      <c r="J67" s="120"/>
      <c r="K67" s="120"/>
      <c r="L67" s="120"/>
    </row>
    <row r="68" spans="1:13" ht="30" x14ac:dyDescent="0.4">
      <c r="A68" s="125" t="s">
        <v>8080</v>
      </c>
      <c r="B68" s="817" t="s">
        <v>16398</v>
      </c>
      <c r="C68" s="113"/>
      <c r="D68" s="157" t="s">
        <v>16399</v>
      </c>
      <c r="E68" s="38" t="s">
        <v>16400</v>
      </c>
      <c r="F68" s="44" t="s">
        <v>16401</v>
      </c>
      <c r="G68" s="57" t="s">
        <v>16402</v>
      </c>
      <c r="H68" s="58" t="s">
        <v>10194</v>
      </c>
      <c r="I68" s="121"/>
      <c r="J68" s="120"/>
      <c r="K68" s="120"/>
      <c r="L68" s="120"/>
    </row>
    <row r="69" spans="1:13" ht="30" x14ac:dyDescent="0.4">
      <c r="A69" s="125" t="s">
        <v>8080</v>
      </c>
      <c r="B69" s="817" t="s">
        <v>16403</v>
      </c>
      <c r="C69" s="113"/>
      <c r="D69" s="157" t="s">
        <v>16404</v>
      </c>
      <c r="E69" s="38" t="s">
        <v>16405</v>
      </c>
      <c r="F69" s="44" t="s">
        <v>16406</v>
      </c>
      <c r="G69" s="57" t="s">
        <v>16407</v>
      </c>
      <c r="H69" s="58" t="s">
        <v>10194</v>
      </c>
      <c r="I69" s="121"/>
      <c r="J69" s="120"/>
      <c r="K69" s="120"/>
      <c r="L69" s="120"/>
    </row>
    <row r="70" spans="1:13" ht="30" x14ac:dyDescent="0.4">
      <c r="A70" s="125" t="s">
        <v>8080</v>
      </c>
      <c r="B70" s="817" t="s">
        <v>16408</v>
      </c>
      <c r="C70" s="113"/>
      <c r="D70" s="157" t="s">
        <v>16409</v>
      </c>
      <c r="E70" s="38" t="s">
        <v>16410</v>
      </c>
      <c r="F70" s="44" t="s">
        <v>16411</v>
      </c>
      <c r="G70" s="57" t="s">
        <v>16412</v>
      </c>
      <c r="H70" s="58" t="s">
        <v>10194</v>
      </c>
      <c r="I70" s="121"/>
      <c r="J70" s="120"/>
      <c r="K70" s="120"/>
      <c r="L70" s="120"/>
    </row>
    <row r="71" spans="1:13" ht="30" x14ac:dyDescent="0.4">
      <c r="A71" s="125" t="s">
        <v>16048</v>
      </c>
      <c r="B71" s="817" t="s">
        <v>16413</v>
      </c>
      <c r="C71" s="113"/>
      <c r="D71" s="157" t="s">
        <v>16414</v>
      </c>
      <c r="E71" s="38" t="s">
        <v>16415</v>
      </c>
      <c r="F71" s="44" t="s">
        <v>16416</v>
      </c>
      <c r="G71" s="57" t="s">
        <v>16417</v>
      </c>
      <c r="H71" s="58" t="s">
        <v>16418</v>
      </c>
      <c r="I71" s="121">
        <v>1401</v>
      </c>
      <c r="J71" s="120"/>
      <c r="K71" s="120"/>
      <c r="L71" s="120"/>
      <c r="M71" t="s">
        <v>16358</v>
      </c>
    </row>
    <row r="72" spans="1:13" ht="30" x14ac:dyDescent="0.4">
      <c r="A72" s="125" t="s">
        <v>16351</v>
      </c>
      <c r="B72" s="817" t="s">
        <v>16419</v>
      </c>
      <c r="C72" s="113"/>
      <c r="D72" s="157" t="s">
        <v>16420</v>
      </c>
      <c r="E72" s="38" t="s">
        <v>16421</v>
      </c>
      <c r="F72" s="44" t="s">
        <v>16422</v>
      </c>
      <c r="G72" s="57" t="s">
        <v>16423</v>
      </c>
      <c r="H72" s="62" t="s">
        <v>14162</v>
      </c>
      <c r="I72" s="121">
        <v>1403</v>
      </c>
      <c r="J72" s="120"/>
      <c r="K72" s="120"/>
      <c r="L72" s="120"/>
      <c r="M72" t="s">
        <v>16424</v>
      </c>
    </row>
    <row r="73" spans="1:13" ht="30" x14ac:dyDescent="0.4">
      <c r="A73" s="125" t="s">
        <v>6322</v>
      </c>
      <c r="B73" s="817" t="s">
        <v>16425</v>
      </c>
      <c r="C73" s="113"/>
      <c r="D73" s="157" t="s">
        <v>16426</v>
      </c>
      <c r="E73" s="38" t="s">
        <v>16427</v>
      </c>
      <c r="F73" s="44" t="s">
        <v>16428</v>
      </c>
      <c r="G73" s="57" t="s">
        <v>16429</v>
      </c>
      <c r="H73" s="71" t="s">
        <v>16430</v>
      </c>
      <c r="I73" s="72" t="s">
        <v>16431</v>
      </c>
      <c r="J73" s="120"/>
      <c r="K73" s="120"/>
      <c r="L73" s="120"/>
    </row>
    <row r="74" spans="1:13" ht="38.25" x14ac:dyDescent="0.4">
      <c r="A74" s="125" t="s">
        <v>8080</v>
      </c>
      <c r="B74" s="817" t="s">
        <v>16432</v>
      </c>
      <c r="C74" s="113"/>
      <c r="D74" s="157" t="s">
        <v>16433</v>
      </c>
      <c r="E74" s="38" t="s">
        <v>16434</v>
      </c>
      <c r="F74" s="44" t="s">
        <v>16435</v>
      </c>
      <c r="G74" s="1037" t="s">
        <v>16436</v>
      </c>
      <c r="H74" s="58" t="s">
        <v>10194</v>
      </c>
      <c r="I74" s="121"/>
      <c r="J74" s="120"/>
      <c r="K74" s="120"/>
      <c r="L74" s="120"/>
    </row>
    <row r="75" spans="1:13" ht="30" x14ac:dyDescent="0.4">
      <c r="A75" s="125" t="s">
        <v>16048</v>
      </c>
      <c r="B75" s="817" t="s">
        <v>16437</v>
      </c>
      <c r="C75" s="113"/>
      <c r="D75" s="157" t="s">
        <v>16438</v>
      </c>
      <c r="E75" s="38" t="s">
        <v>16439</v>
      </c>
      <c r="F75" s="44" t="s">
        <v>16440</v>
      </c>
      <c r="G75" s="57" t="s">
        <v>16441</v>
      </c>
      <c r="H75" s="62" t="s">
        <v>917</v>
      </c>
      <c r="I75" s="65" t="s">
        <v>10925</v>
      </c>
      <c r="J75" s="120"/>
      <c r="K75" s="120"/>
      <c r="L75" s="120"/>
    </row>
    <row r="76" spans="1:13" ht="30" x14ac:dyDescent="0.4">
      <c r="A76" s="125" t="s">
        <v>7910</v>
      </c>
      <c r="B76" s="817" t="s">
        <v>16442</v>
      </c>
      <c r="C76" s="113"/>
      <c r="D76" s="157" t="s">
        <v>939</v>
      </c>
      <c r="E76" s="38" t="s">
        <v>940</v>
      </c>
      <c r="F76" s="44" t="s">
        <v>941</v>
      </c>
      <c r="G76" s="57" t="s">
        <v>942</v>
      </c>
      <c r="H76" s="58" t="s">
        <v>16443</v>
      </c>
      <c r="I76" s="981">
        <v>1417</v>
      </c>
      <c r="J76" s="120"/>
      <c r="K76" s="120"/>
      <c r="L76" s="120"/>
    </row>
    <row r="77" spans="1:13" ht="30" x14ac:dyDescent="0.4">
      <c r="A77" s="125" t="s">
        <v>8080</v>
      </c>
      <c r="B77" s="817" t="s">
        <v>16444</v>
      </c>
      <c r="C77" s="113"/>
      <c r="D77" s="157" t="s">
        <v>16445</v>
      </c>
      <c r="E77" s="38" t="s">
        <v>16446</v>
      </c>
      <c r="F77" s="44" t="s">
        <v>16447</v>
      </c>
      <c r="G77" s="57" t="s">
        <v>16448</v>
      </c>
      <c r="H77" s="58" t="s">
        <v>10194</v>
      </c>
      <c r="I77" s="981"/>
      <c r="J77" s="120"/>
      <c r="K77" s="120"/>
      <c r="L77" s="120"/>
    </row>
    <row r="78" spans="1:13" ht="30" x14ac:dyDescent="0.4">
      <c r="A78" s="125" t="s">
        <v>8080</v>
      </c>
      <c r="B78" s="817" t="s">
        <v>16449</v>
      </c>
      <c r="C78" s="113"/>
      <c r="D78" s="157" t="s">
        <v>16404</v>
      </c>
      <c r="E78" s="38" t="s">
        <v>16450</v>
      </c>
      <c r="F78" s="44" t="s">
        <v>16451</v>
      </c>
      <c r="G78" s="57" t="s">
        <v>16452</v>
      </c>
      <c r="H78" s="58" t="s">
        <v>10194</v>
      </c>
      <c r="I78" s="981"/>
      <c r="J78" s="120"/>
      <c r="K78" s="120"/>
      <c r="L78" s="120"/>
    </row>
    <row r="79" spans="1:13" ht="30" x14ac:dyDescent="0.4">
      <c r="A79" s="125" t="s">
        <v>8080</v>
      </c>
      <c r="B79" s="817" t="s">
        <v>16453</v>
      </c>
      <c r="C79" s="113"/>
      <c r="D79" s="157" t="s">
        <v>16454</v>
      </c>
      <c r="E79" s="38" t="s">
        <v>16455</v>
      </c>
      <c r="F79" s="44" t="s">
        <v>16456</v>
      </c>
      <c r="G79" s="57" t="s">
        <v>16457</v>
      </c>
      <c r="H79" s="58" t="s">
        <v>10194</v>
      </c>
      <c r="I79" s="65"/>
      <c r="J79" s="120"/>
      <c r="K79" s="120"/>
      <c r="L79" s="120"/>
    </row>
    <row r="80" spans="1:13" ht="30" x14ac:dyDescent="0.4">
      <c r="A80" s="125" t="s">
        <v>16458</v>
      </c>
      <c r="B80" s="817" t="s">
        <v>16459</v>
      </c>
      <c r="C80" s="113"/>
      <c r="D80" s="157" t="s">
        <v>16460</v>
      </c>
      <c r="E80" s="38" t="s">
        <v>16461</v>
      </c>
      <c r="F80" s="44" t="s">
        <v>16462</v>
      </c>
      <c r="G80" s="57" t="s">
        <v>16463</v>
      </c>
      <c r="H80" s="58" t="s">
        <v>16464</v>
      </c>
      <c r="I80" s="981">
        <v>1410</v>
      </c>
      <c r="J80" s="120"/>
      <c r="K80" s="120"/>
      <c r="L80" s="120"/>
      <c r="M80" t="s">
        <v>16055</v>
      </c>
    </row>
    <row r="81" spans="1:13" ht="30" x14ac:dyDescent="0.4">
      <c r="A81" s="125" t="s">
        <v>16458</v>
      </c>
      <c r="B81" s="817" t="s">
        <v>16465</v>
      </c>
      <c r="C81" s="113"/>
      <c r="D81" s="157" t="s">
        <v>16466</v>
      </c>
      <c r="E81" s="38" t="s">
        <v>16467</v>
      </c>
      <c r="F81" s="44" t="s">
        <v>16468</v>
      </c>
      <c r="G81" s="57" t="s">
        <v>16469</v>
      </c>
      <c r="H81" s="62" t="s">
        <v>917</v>
      </c>
      <c r="I81" s="65" t="s">
        <v>11038</v>
      </c>
      <c r="J81" s="120"/>
      <c r="K81" s="120"/>
      <c r="L81" s="120"/>
    </row>
    <row r="82" spans="1:13" ht="30" x14ac:dyDescent="0.4">
      <c r="A82" s="125" t="s">
        <v>16048</v>
      </c>
      <c r="B82" s="817" t="s">
        <v>16470</v>
      </c>
      <c r="C82" s="113"/>
      <c r="D82" s="157" t="s">
        <v>16471</v>
      </c>
      <c r="E82" s="38" t="s">
        <v>16472</v>
      </c>
      <c r="F82" s="44" t="s">
        <v>16473</v>
      </c>
      <c r="G82" s="57" t="s">
        <v>16474</v>
      </c>
      <c r="H82" s="62" t="s">
        <v>14162</v>
      </c>
      <c r="I82" s="981" t="s">
        <v>16475</v>
      </c>
      <c r="J82" s="120"/>
      <c r="K82" s="120"/>
      <c r="L82" s="120"/>
    </row>
    <row r="83" spans="1:13" ht="30" x14ac:dyDescent="0.4">
      <c r="A83" s="125" t="s">
        <v>10376</v>
      </c>
      <c r="B83" s="817" t="s">
        <v>16476</v>
      </c>
      <c r="C83" s="113"/>
      <c r="D83" s="157" t="s">
        <v>16477</v>
      </c>
      <c r="E83" s="38" t="s">
        <v>16478</v>
      </c>
      <c r="F83" s="44" t="s">
        <v>16479</v>
      </c>
      <c r="G83" s="57" t="s">
        <v>16480</v>
      </c>
      <c r="H83" s="62" t="s">
        <v>14162</v>
      </c>
      <c r="I83" s="981" t="s">
        <v>4387</v>
      </c>
      <c r="J83" s="120"/>
      <c r="K83" s="120"/>
      <c r="L83" s="120"/>
      <c r="M83" t="s">
        <v>16481</v>
      </c>
    </row>
    <row r="84" spans="1:13" ht="30" x14ac:dyDescent="0.4">
      <c r="A84" s="125" t="s">
        <v>16048</v>
      </c>
      <c r="B84" s="817" t="s">
        <v>16482</v>
      </c>
      <c r="C84" s="113"/>
      <c r="D84" s="157" t="s">
        <v>16483</v>
      </c>
      <c r="E84" s="38" t="s">
        <v>16484</v>
      </c>
      <c r="F84" s="44" t="s">
        <v>16485</v>
      </c>
      <c r="G84" s="57" t="s">
        <v>16486</v>
      </c>
      <c r="H84" s="58" t="s">
        <v>16487</v>
      </c>
      <c r="I84" s="72">
        <v>1415</v>
      </c>
      <c r="J84" s="120"/>
      <c r="K84" s="120"/>
      <c r="L84" s="120"/>
      <c r="M84" t="s">
        <v>16488</v>
      </c>
    </row>
    <row r="85" spans="1:13" ht="30" x14ac:dyDescent="0.4">
      <c r="A85" s="125" t="s">
        <v>8080</v>
      </c>
      <c r="B85" s="817" t="s">
        <v>16489</v>
      </c>
      <c r="C85" s="113"/>
      <c r="D85" s="157" t="s">
        <v>16490</v>
      </c>
      <c r="E85" s="38" t="s">
        <v>16491</v>
      </c>
      <c r="F85" s="44" t="s">
        <v>16492</v>
      </c>
      <c r="G85" s="57" t="s">
        <v>16493</v>
      </c>
      <c r="H85" s="58" t="s">
        <v>10194</v>
      </c>
      <c r="I85" s="120"/>
      <c r="J85" s="120"/>
      <c r="K85" s="120"/>
      <c r="L85" s="120"/>
    </row>
    <row r="86" spans="1:13" ht="30" x14ac:dyDescent="0.4">
      <c r="A86" s="125" t="s">
        <v>16048</v>
      </c>
      <c r="B86" s="817" t="s">
        <v>16494</v>
      </c>
      <c r="C86" s="113"/>
      <c r="D86" s="157" t="s">
        <v>16495</v>
      </c>
      <c r="E86" s="38" t="s">
        <v>16496</v>
      </c>
      <c r="F86" s="44" t="s">
        <v>16497</v>
      </c>
      <c r="G86" s="57" t="s">
        <v>16498</v>
      </c>
      <c r="H86" s="62" t="s">
        <v>779</v>
      </c>
      <c r="I86" s="65" t="s">
        <v>16499</v>
      </c>
      <c r="J86" s="120"/>
      <c r="K86" s="120"/>
      <c r="L86" s="120"/>
    </row>
    <row r="87" spans="1:13" ht="30" x14ac:dyDescent="0.4">
      <c r="A87" s="125" t="s">
        <v>11038</v>
      </c>
      <c r="B87" s="817" t="s">
        <v>16500</v>
      </c>
      <c r="C87" s="113"/>
      <c r="D87" s="157" t="s">
        <v>16501</v>
      </c>
      <c r="E87" s="38" t="s">
        <v>16502</v>
      </c>
      <c r="F87" s="44" t="s">
        <v>16503</v>
      </c>
      <c r="G87" s="57" t="s">
        <v>16504</v>
      </c>
      <c r="H87" s="62" t="s">
        <v>14162</v>
      </c>
      <c r="I87" s="65" t="s">
        <v>16505</v>
      </c>
      <c r="J87" s="120"/>
      <c r="K87" s="120"/>
      <c r="L87" s="120"/>
    </row>
    <row r="88" spans="1:13" ht="30" x14ac:dyDescent="0.4">
      <c r="A88" s="125" t="s">
        <v>16048</v>
      </c>
      <c r="B88" s="817" t="s">
        <v>16506</v>
      </c>
      <c r="C88" s="113"/>
      <c r="D88" s="157" t="s">
        <v>16507</v>
      </c>
      <c r="E88" s="38" t="s">
        <v>16508</v>
      </c>
      <c r="F88" s="44" t="s">
        <v>16509</v>
      </c>
      <c r="G88" s="57" t="s">
        <v>16510</v>
      </c>
      <c r="H88" s="62" t="s">
        <v>779</v>
      </c>
      <c r="I88" s="981" t="s">
        <v>16511</v>
      </c>
      <c r="J88" s="120"/>
      <c r="K88" s="120"/>
      <c r="L88" s="120"/>
    </row>
    <row r="89" spans="1:13" ht="30" x14ac:dyDescent="0.4">
      <c r="A89" s="125" t="s">
        <v>10376</v>
      </c>
      <c r="B89" s="817" t="s">
        <v>16512</v>
      </c>
      <c r="C89" s="113"/>
      <c r="D89" s="157" t="s">
        <v>16513</v>
      </c>
      <c r="E89" s="38" t="s">
        <v>16514</v>
      </c>
      <c r="F89" s="44" t="s">
        <v>16515</v>
      </c>
      <c r="G89" s="57" t="s">
        <v>16516</v>
      </c>
      <c r="H89" s="58" t="s">
        <v>16517</v>
      </c>
      <c r="I89" s="981">
        <v>1421</v>
      </c>
      <c r="J89" s="120"/>
      <c r="K89" s="120"/>
      <c r="L89" s="120"/>
    </row>
    <row r="90" spans="1:13" ht="30" x14ac:dyDescent="0.4">
      <c r="A90" s="125" t="s">
        <v>16048</v>
      </c>
      <c r="B90" s="817" t="s">
        <v>16518</v>
      </c>
      <c r="C90" s="113"/>
      <c r="D90" s="157" t="s">
        <v>16519</v>
      </c>
      <c r="E90" s="38" t="s">
        <v>16520</v>
      </c>
      <c r="F90" s="44" t="s">
        <v>16521</v>
      </c>
      <c r="G90" s="57" t="s">
        <v>16522</v>
      </c>
      <c r="H90" s="58" t="s">
        <v>16523</v>
      </c>
      <c r="I90" s="981">
        <v>1426</v>
      </c>
      <c r="J90" s="120"/>
      <c r="K90" s="120"/>
      <c r="L90" s="120"/>
    </row>
    <row r="91" spans="1:13" ht="30" x14ac:dyDescent="0.4">
      <c r="A91" s="125" t="s">
        <v>7910</v>
      </c>
      <c r="B91" s="817" t="s">
        <v>16524</v>
      </c>
      <c r="C91" s="113"/>
      <c r="D91" s="157" t="s">
        <v>16525</v>
      </c>
      <c r="E91" s="38" t="s">
        <v>16526</v>
      </c>
      <c r="F91" s="44" t="s">
        <v>16527</v>
      </c>
      <c r="G91" s="57" t="s">
        <v>16528</v>
      </c>
      <c r="H91" s="62" t="s">
        <v>779</v>
      </c>
      <c r="I91" s="981" t="s">
        <v>823</v>
      </c>
      <c r="J91" s="120"/>
      <c r="K91" s="120"/>
      <c r="L91" s="120"/>
    </row>
    <row r="92" spans="1:13" ht="30" x14ac:dyDescent="0.4">
      <c r="A92" s="125" t="s">
        <v>15932</v>
      </c>
      <c r="B92" s="817" t="s">
        <v>16529</v>
      </c>
      <c r="C92" s="113"/>
      <c r="D92" s="157" t="s">
        <v>16530</v>
      </c>
      <c r="E92" s="38" t="s">
        <v>16531</v>
      </c>
      <c r="F92" s="44" t="s">
        <v>16532</v>
      </c>
      <c r="G92" s="57" t="s">
        <v>16533</v>
      </c>
      <c r="H92" s="62" t="s">
        <v>14162</v>
      </c>
      <c r="I92" s="981"/>
      <c r="J92" s="120"/>
      <c r="K92" s="120"/>
      <c r="L92" s="120"/>
    </row>
    <row r="93" spans="1:13" ht="30" x14ac:dyDescent="0.4">
      <c r="A93" s="125" t="s">
        <v>16351</v>
      </c>
      <c r="B93" s="817" t="s">
        <v>16534</v>
      </c>
      <c r="C93" s="113"/>
      <c r="D93" s="157" t="s">
        <v>16535</v>
      </c>
      <c r="E93" s="38" t="s">
        <v>16536</v>
      </c>
      <c r="F93" s="44" t="s">
        <v>16537</v>
      </c>
      <c r="G93" s="57" t="s">
        <v>16538</v>
      </c>
      <c r="H93" s="58" t="s">
        <v>16539</v>
      </c>
      <c r="I93" s="981">
        <v>1412</v>
      </c>
      <c r="J93" s="120"/>
      <c r="K93" s="120"/>
      <c r="L93" s="120"/>
      <c r="M93" s="1035" t="s">
        <v>16481</v>
      </c>
    </row>
    <row r="94" spans="1:13" ht="30" x14ac:dyDescent="0.4">
      <c r="A94" s="125" t="s">
        <v>8080</v>
      </c>
      <c r="B94" s="817" t="s">
        <v>16540</v>
      </c>
      <c r="C94" s="113"/>
      <c r="D94" s="157" t="s">
        <v>16541</v>
      </c>
      <c r="E94" s="38" t="s">
        <v>16542</v>
      </c>
      <c r="F94" s="44" t="s">
        <v>16543</v>
      </c>
      <c r="G94" s="57" t="s">
        <v>16544</v>
      </c>
      <c r="H94" s="58" t="s">
        <v>10194</v>
      </c>
      <c r="I94" s="981"/>
      <c r="J94" s="120"/>
      <c r="K94" s="120"/>
      <c r="L94" s="855"/>
    </row>
    <row r="95" spans="1:13" ht="30" x14ac:dyDescent="0.4">
      <c r="A95" s="125" t="s">
        <v>16351</v>
      </c>
      <c r="B95" s="817" t="s">
        <v>16545</v>
      </c>
      <c r="C95" s="113"/>
      <c r="D95" s="157" t="s">
        <v>16546</v>
      </c>
      <c r="E95" s="38" t="s">
        <v>16547</v>
      </c>
      <c r="F95" s="44" t="s">
        <v>16548</v>
      </c>
      <c r="G95" s="57" t="s">
        <v>16549</v>
      </c>
      <c r="H95" s="1004" t="s">
        <v>16550</v>
      </c>
      <c r="I95" s="981">
        <v>1416</v>
      </c>
      <c r="J95" s="120"/>
      <c r="K95" s="120"/>
      <c r="L95" s="120"/>
    </row>
    <row r="96" spans="1:13" ht="30" x14ac:dyDescent="0.4">
      <c r="A96" s="125" t="s">
        <v>16048</v>
      </c>
      <c r="B96" s="817" t="s">
        <v>16551</v>
      </c>
      <c r="C96" s="113"/>
      <c r="D96" s="157" t="s">
        <v>16552</v>
      </c>
      <c r="E96" s="38" t="s">
        <v>16553</v>
      </c>
      <c r="F96" s="44" t="s">
        <v>16554</v>
      </c>
      <c r="G96" s="57" t="s">
        <v>16555</v>
      </c>
      <c r="H96" s="62" t="s">
        <v>917</v>
      </c>
      <c r="I96" s="981" t="s">
        <v>13842</v>
      </c>
      <c r="J96" s="120"/>
      <c r="K96" s="120"/>
      <c r="L96" s="120"/>
    </row>
    <row r="97" spans="1:12" ht="30" x14ac:dyDescent="0.4">
      <c r="A97" s="125" t="s">
        <v>16351</v>
      </c>
      <c r="B97" s="817" t="s">
        <v>16556</v>
      </c>
      <c r="C97" s="113"/>
      <c r="D97" s="157" t="s">
        <v>16557</v>
      </c>
      <c r="E97" s="38" t="s">
        <v>16558</v>
      </c>
      <c r="F97" s="44" t="s">
        <v>16559</v>
      </c>
      <c r="G97" s="57" t="s">
        <v>16560</v>
      </c>
      <c r="H97" s="62" t="s">
        <v>14162</v>
      </c>
      <c r="I97" s="65"/>
      <c r="J97" s="120"/>
      <c r="K97" s="120"/>
      <c r="L97" s="120"/>
    </row>
    <row r="98" spans="1:12" ht="30" x14ac:dyDescent="0.4">
      <c r="A98" s="125" t="s">
        <v>16048</v>
      </c>
      <c r="B98" s="817" t="s">
        <v>16561</v>
      </c>
      <c r="C98" s="113"/>
      <c r="D98" s="157" t="s">
        <v>16562</v>
      </c>
      <c r="E98" s="38" t="s">
        <v>16563</v>
      </c>
      <c r="F98" s="44" t="s">
        <v>16564</v>
      </c>
      <c r="G98" s="57" t="s">
        <v>16565</v>
      </c>
      <c r="H98" s="58" t="s">
        <v>16566</v>
      </c>
      <c r="I98" s="72">
        <v>1427</v>
      </c>
      <c r="J98" s="120"/>
      <c r="K98" s="120"/>
      <c r="L98" s="120"/>
    </row>
    <row r="99" spans="1:12" ht="30" x14ac:dyDescent="0.4">
      <c r="A99" s="125" t="s">
        <v>16048</v>
      </c>
      <c r="B99" s="817" t="s">
        <v>16567</v>
      </c>
      <c r="C99" s="113"/>
      <c r="D99" s="157" t="s">
        <v>16568</v>
      </c>
      <c r="E99" s="38" t="s">
        <v>16569</v>
      </c>
      <c r="F99" s="44" t="s">
        <v>16570</v>
      </c>
      <c r="G99" s="57" t="s">
        <v>16571</v>
      </c>
      <c r="H99" s="62" t="s">
        <v>16572</v>
      </c>
      <c r="I99" s="72" t="s">
        <v>16573</v>
      </c>
      <c r="J99" s="120"/>
      <c r="K99" s="120"/>
      <c r="L99" s="120"/>
    </row>
    <row r="100" spans="1:12" ht="30" x14ac:dyDescent="0.4">
      <c r="A100" s="125" t="s">
        <v>16048</v>
      </c>
      <c r="B100" s="817" t="s">
        <v>16574</v>
      </c>
      <c r="C100" s="113"/>
      <c r="D100" s="157" t="s">
        <v>16575</v>
      </c>
      <c r="E100" s="38" t="s">
        <v>16576</v>
      </c>
      <c r="F100" s="44" t="s">
        <v>16577</v>
      </c>
      <c r="G100" s="57" t="s">
        <v>16578</v>
      </c>
      <c r="H100" s="62" t="s">
        <v>779</v>
      </c>
      <c r="I100" s="72" t="s">
        <v>823</v>
      </c>
      <c r="J100" s="120"/>
      <c r="K100" s="120"/>
      <c r="L100" s="120"/>
    </row>
    <row r="101" spans="1:12" ht="30" x14ac:dyDescent="0.4">
      <c r="A101" s="125" t="s">
        <v>4204</v>
      </c>
      <c r="B101" s="817" t="s">
        <v>16579</v>
      </c>
      <c r="C101" s="113"/>
      <c r="D101" s="157" t="s">
        <v>16580</v>
      </c>
      <c r="E101" s="38" t="s">
        <v>16581</v>
      </c>
      <c r="F101" s="44" t="s">
        <v>16582</v>
      </c>
      <c r="G101" s="57" t="s">
        <v>16583</v>
      </c>
      <c r="H101" s="62" t="s">
        <v>779</v>
      </c>
      <c r="I101" s="65" t="s">
        <v>823</v>
      </c>
      <c r="J101" s="120"/>
      <c r="K101" s="120"/>
      <c r="L101" s="120"/>
    </row>
    <row r="102" spans="1:12" ht="30" x14ac:dyDescent="0.4">
      <c r="A102" s="125" t="s">
        <v>11038</v>
      </c>
      <c r="B102" s="817" t="s">
        <v>16584</v>
      </c>
      <c r="C102" s="113"/>
      <c r="D102" s="157" t="s">
        <v>16585</v>
      </c>
      <c r="E102" s="38" t="s">
        <v>16586</v>
      </c>
      <c r="F102" s="44" t="s">
        <v>16587</v>
      </c>
      <c r="G102" s="57" t="s">
        <v>16588</v>
      </c>
      <c r="H102" s="58" t="s">
        <v>16589</v>
      </c>
      <c r="I102" s="65">
        <v>1425</v>
      </c>
      <c r="J102" s="120"/>
      <c r="K102" s="120"/>
      <c r="L102" s="120"/>
    </row>
    <row r="103" spans="1:12" ht="30" x14ac:dyDescent="0.4">
      <c r="A103" s="125" t="s">
        <v>16590</v>
      </c>
      <c r="B103" s="817" t="s">
        <v>16591</v>
      </c>
      <c r="C103" s="113"/>
      <c r="D103" s="157" t="s">
        <v>16592</v>
      </c>
      <c r="E103" s="38" t="s">
        <v>16593</v>
      </c>
      <c r="F103" s="44" t="s">
        <v>16594</v>
      </c>
      <c r="G103" s="57" t="s">
        <v>16595</v>
      </c>
      <c r="H103" s="62" t="s">
        <v>779</v>
      </c>
      <c r="I103" s="65" t="s">
        <v>823</v>
      </c>
      <c r="J103" s="120"/>
      <c r="K103" s="120"/>
      <c r="L103" s="120"/>
    </row>
    <row r="104" spans="1:12" ht="30" x14ac:dyDescent="0.4">
      <c r="A104" s="125" t="s">
        <v>16590</v>
      </c>
      <c r="B104" s="817" t="s">
        <v>16596</v>
      </c>
      <c r="C104" s="113"/>
      <c r="D104" s="157" t="s">
        <v>16597</v>
      </c>
      <c r="E104" s="38" t="s">
        <v>16598</v>
      </c>
      <c r="F104" s="44" t="s">
        <v>16599</v>
      </c>
      <c r="G104" s="57" t="s">
        <v>16600</v>
      </c>
      <c r="H104" s="62" t="s">
        <v>779</v>
      </c>
      <c r="I104" s="65" t="s">
        <v>823</v>
      </c>
      <c r="J104" s="120"/>
      <c r="K104" s="120"/>
      <c r="L104" s="120"/>
    </row>
    <row r="105" spans="1:12" ht="30" x14ac:dyDescent="0.4">
      <c r="A105" s="125" t="s">
        <v>11038</v>
      </c>
      <c r="B105" s="817" t="s">
        <v>16601</v>
      </c>
      <c r="C105" s="112"/>
      <c r="D105" s="157" t="s">
        <v>16602</v>
      </c>
      <c r="E105" s="38" t="s">
        <v>16603</v>
      </c>
      <c r="F105" s="44" t="s">
        <v>16604</v>
      </c>
      <c r="G105" s="57" t="s">
        <v>16605</v>
      </c>
      <c r="H105" s="58" t="s">
        <v>16606</v>
      </c>
      <c r="I105" s="65">
        <v>1423</v>
      </c>
      <c r="J105" s="120"/>
      <c r="K105" s="120"/>
      <c r="L105" s="120"/>
    </row>
    <row r="106" spans="1:12" ht="30" x14ac:dyDescent="0.4">
      <c r="A106" s="125" t="s">
        <v>16590</v>
      </c>
      <c r="B106" s="817" t="s">
        <v>16607</v>
      </c>
      <c r="C106" s="113"/>
      <c r="D106" s="157" t="s">
        <v>16608</v>
      </c>
      <c r="E106" s="38" t="s">
        <v>16609</v>
      </c>
      <c r="F106" s="44" t="s">
        <v>16610</v>
      </c>
      <c r="G106" s="57" t="s">
        <v>16611</v>
      </c>
      <c r="H106" s="62" t="s">
        <v>779</v>
      </c>
      <c r="I106" s="65" t="s">
        <v>823</v>
      </c>
      <c r="J106" s="120"/>
      <c r="K106" s="120"/>
      <c r="L106" s="120"/>
    </row>
    <row r="107" spans="1:12" ht="30" x14ac:dyDescent="0.4">
      <c r="A107" s="125" t="s">
        <v>16590</v>
      </c>
      <c r="B107" s="817" t="s">
        <v>16612</v>
      </c>
      <c r="C107" s="113"/>
      <c r="D107" s="157" t="s">
        <v>16613</v>
      </c>
      <c r="E107" s="38" t="s">
        <v>16614</v>
      </c>
      <c r="F107" s="44" t="s">
        <v>16615</v>
      </c>
      <c r="G107" s="57" t="s">
        <v>16616</v>
      </c>
      <c r="H107" s="71" t="s">
        <v>16617</v>
      </c>
      <c r="I107" s="65">
        <v>1430</v>
      </c>
      <c r="J107" s="120"/>
      <c r="K107" s="120"/>
      <c r="L107" s="120"/>
    </row>
    <row r="108" spans="1:12" ht="30" x14ac:dyDescent="0.4">
      <c r="A108" s="125" t="s">
        <v>16351</v>
      </c>
      <c r="B108" s="817" t="s">
        <v>16618</v>
      </c>
      <c r="C108" s="113"/>
      <c r="D108" s="157" t="s">
        <v>16619</v>
      </c>
      <c r="E108" s="38" t="s">
        <v>16620</v>
      </c>
      <c r="F108" s="44" t="s">
        <v>16621</v>
      </c>
      <c r="G108" s="57" t="s">
        <v>16622</v>
      </c>
      <c r="H108" s="62" t="s">
        <v>779</v>
      </c>
      <c r="I108" s="72" t="s">
        <v>15342</v>
      </c>
      <c r="J108" s="120"/>
      <c r="K108" s="120"/>
      <c r="L108" s="120"/>
    </row>
    <row r="109" spans="1:12" ht="30" x14ac:dyDescent="0.4">
      <c r="A109" s="125" t="s">
        <v>8080</v>
      </c>
      <c r="B109" s="817" t="s">
        <v>16623</v>
      </c>
      <c r="C109" s="113"/>
      <c r="D109" s="157" t="s">
        <v>16624</v>
      </c>
      <c r="E109" s="38" t="s">
        <v>16625</v>
      </c>
      <c r="F109" s="44" t="s">
        <v>16626</v>
      </c>
      <c r="G109" s="57" t="s">
        <v>16627</v>
      </c>
      <c r="H109" s="58" t="s">
        <v>10194</v>
      </c>
      <c r="I109" s="72"/>
      <c r="J109" s="120"/>
      <c r="K109" s="120"/>
      <c r="L109" s="120"/>
    </row>
    <row r="110" spans="1:12" ht="30" x14ac:dyDescent="0.4">
      <c r="A110" s="125" t="s">
        <v>8080</v>
      </c>
      <c r="B110" s="817" t="s">
        <v>16628</v>
      </c>
      <c r="C110" s="113"/>
      <c r="D110" s="157" t="s">
        <v>16629</v>
      </c>
      <c r="E110" s="38" t="s">
        <v>16630</v>
      </c>
      <c r="F110" s="44" t="s">
        <v>16631</v>
      </c>
      <c r="G110" s="57" t="s">
        <v>16632</v>
      </c>
      <c r="H110" s="58" t="s">
        <v>10194</v>
      </c>
      <c r="I110" s="122"/>
      <c r="J110" s="120"/>
      <c r="K110" s="120"/>
      <c r="L110" s="120"/>
    </row>
    <row r="111" spans="1:12" ht="30" x14ac:dyDescent="0.4">
      <c r="A111" s="125" t="s">
        <v>8080</v>
      </c>
      <c r="B111" s="817" t="s">
        <v>16633</v>
      </c>
      <c r="C111" s="113"/>
      <c r="D111" s="157" t="s">
        <v>16634</v>
      </c>
      <c r="E111" s="38" t="s">
        <v>16635</v>
      </c>
      <c r="F111" s="44" t="s">
        <v>16636</v>
      </c>
      <c r="G111" s="57" t="s">
        <v>16637</v>
      </c>
      <c r="H111" s="58" t="s">
        <v>10194</v>
      </c>
      <c r="I111" s="72"/>
      <c r="J111" s="120"/>
      <c r="K111" s="120"/>
      <c r="L111" s="120"/>
    </row>
    <row r="112" spans="1:12" ht="30" x14ac:dyDescent="0.4">
      <c r="A112" s="125" t="s">
        <v>8080</v>
      </c>
      <c r="B112" s="817" t="s">
        <v>16638</v>
      </c>
      <c r="C112" s="113"/>
      <c r="D112" s="157" t="s">
        <v>16639</v>
      </c>
      <c r="E112" s="38" t="s">
        <v>16640</v>
      </c>
      <c r="F112" s="44" t="s">
        <v>16641</v>
      </c>
      <c r="G112" s="57" t="s">
        <v>16642</v>
      </c>
      <c r="H112" s="58" t="s">
        <v>10194</v>
      </c>
      <c r="I112" s="122"/>
      <c r="J112" s="120"/>
      <c r="K112" s="120"/>
      <c r="L112" s="120"/>
    </row>
    <row r="113" spans="1:12" ht="30" x14ac:dyDescent="0.4">
      <c r="A113" s="125" t="s">
        <v>8080</v>
      </c>
      <c r="B113" s="817" t="s">
        <v>16643</v>
      </c>
      <c r="C113" s="113"/>
      <c r="D113" s="157" t="s">
        <v>16644</v>
      </c>
      <c r="E113" s="38" t="s">
        <v>16645</v>
      </c>
      <c r="F113" s="44" t="s">
        <v>16646</v>
      </c>
      <c r="G113" s="57" t="s">
        <v>16647</v>
      </c>
      <c r="H113" s="58" t="s">
        <v>10194</v>
      </c>
      <c r="I113" s="72"/>
      <c r="J113" s="120"/>
      <c r="K113" s="120"/>
      <c r="L113" s="120"/>
    </row>
    <row r="114" spans="1:12" ht="30" x14ac:dyDescent="0.4">
      <c r="A114" s="125" t="s">
        <v>8080</v>
      </c>
      <c r="B114" s="817" t="s">
        <v>16648</v>
      </c>
      <c r="C114" s="113"/>
      <c r="D114" s="157" t="s">
        <v>16649</v>
      </c>
      <c r="E114" s="38" t="s">
        <v>16650</v>
      </c>
      <c r="F114" s="44" t="s">
        <v>16651</v>
      </c>
      <c r="G114" s="57" t="s">
        <v>14797</v>
      </c>
      <c r="H114" s="58" t="s">
        <v>10194</v>
      </c>
      <c r="I114" s="72"/>
      <c r="J114" s="120"/>
      <c r="K114" s="120"/>
      <c r="L114" s="120"/>
    </row>
    <row r="115" spans="1:12" ht="30" x14ac:dyDescent="0.4">
      <c r="A115" s="125" t="s">
        <v>8080</v>
      </c>
      <c r="B115" s="817" t="s">
        <v>16652</v>
      </c>
      <c r="C115" s="113"/>
      <c r="D115" s="157" t="s">
        <v>16653</v>
      </c>
      <c r="E115" s="38" t="s">
        <v>16654</v>
      </c>
      <c r="F115" s="44" t="s">
        <v>16655</v>
      </c>
      <c r="G115" s="57" t="s">
        <v>16656</v>
      </c>
      <c r="H115" s="58" t="s">
        <v>10194</v>
      </c>
      <c r="I115" s="122"/>
      <c r="J115" s="120"/>
      <c r="K115" s="120"/>
      <c r="L115" s="120"/>
    </row>
    <row r="116" spans="1:12" ht="30" x14ac:dyDescent="0.4">
      <c r="A116" s="125" t="s">
        <v>8080</v>
      </c>
      <c r="B116" s="817" t="s">
        <v>16657</v>
      </c>
      <c r="C116" s="113"/>
      <c r="D116" s="157" t="s">
        <v>16658</v>
      </c>
      <c r="E116" s="38" t="s">
        <v>16659</v>
      </c>
      <c r="F116" s="44" t="s">
        <v>16660</v>
      </c>
      <c r="G116" s="57" t="s">
        <v>16661</v>
      </c>
      <c r="H116" s="58" t="s">
        <v>10194</v>
      </c>
      <c r="I116" s="65"/>
      <c r="J116" s="120"/>
      <c r="K116" s="120"/>
      <c r="L116" s="120"/>
    </row>
    <row r="117" spans="1:12" ht="30" x14ac:dyDescent="0.4">
      <c r="A117" s="125" t="s">
        <v>8080</v>
      </c>
      <c r="B117" s="817" t="s">
        <v>16662</v>
      </c>
      <c r="C117" s="113"/>
      <c r="D117" s="157" t="s">
        <v>16663</v>
      </c>
      <c r="E117" s="38" t="s">
        <v>16664</v>
      </c>
      <c r="F117" s="44" t="s">
        <v>16665</v>
      </c>
      <c r="G117" s="57" t="s">
        <v>16666</v>
      </c>
      <c r="H117" s="58" t="s">
        <v>10194</v>
      </c>
      <c r="I117" s="72"/>
      <c r="J117" s="120"/>
      <c r="K117" s="120"/>
      <c r="L117" s="120"/>
    </row>
    <row r="118" spans="1:12" ht="30" x14ac:dyDescent="0.4">
      <c r="A118" s="125" t="s">
        <v>8080</v>
      </c>
      <c r="B118" s="817" t="s">
        <v>16667</v>
      </c>
      <c r="C118" s="113"/>
      <c r="D118" s="157" t="s">
        <v>16668</v>
      </c>
      <c r="E118" s="38" t="s">
        <v>16669</v>
      </c>
      <c r="F118" s="44" t="s">
        <v>16670</v>
      </c>
      <c r="G118" s="57" t="s">
        <v>16671</v>
      </c>
      <c r="H118" s="58" t="s">
        <v>10194</v>
      </c>
      <c r="I118" s="72"/>
      <c r="J118" s="120"/>
      <c r="K118" s="120"/>
      <c r="L118" s="120"/>
    </row>
    <row r="119" spans="1:12" ht="30" x14ac:dyDescent="0.4">
      <c r="A119" s="125" t="s">
        <v>8080</v>
      </c>
      <c r="B119" s="817" t="s">
        <v>16672</v>
      </c>
      <c r="C119" s="113"/>
      <c r="D119" s="157" t="s">
        <v>16673</v>
      </c>
      <c r="E119" s="38" t="s">
        <v>16674</v>
      </c>
      <c r="F119" s="44" t="s">
        <v>16675</v>
      </c>
      <c r="G119" s="57" t="s">
        <v>16338</v>
      </c>
      <c r="H119" s="58" t="s">
        <v>10194</v>
      </c>
      <c r="I119" s="72"/>
      <c r="J119" s="120"/>
      <c r="K119" s="120"/>
      <c r="L119" s="120"/>
    </row>
    <row r="120" spans="1:12" ht="30" x14ac:dyDescent="0.4">
      <c r="A120" s="125" t="s">
        <v>8080</v>
      </c>
      <c r="B120" s="817" t="s">
        <v>16676</v>
      </c>
      <c r="C120" s="113"/>
      <c r="D120" s="157" t="s">
        <v>16677</v>
      </c>
      <c r="E120" s="38" t="s">
        <v>16678</v>
      </c>
      <c r="F120" s="44" t="s">
        <v>16679</v>
      </c>
      <c r="G120" s="57" t="s">
        <v>16680</v>
      </c>
      <c r="H120" s="58" t="s">
        <v>10194</v>
      </c>
      <c r="I120" s="65"/>
      <c r="J120" s="992"/>
      <c r="K120" s="992"/>
      <c r="L120" s="992"/>
    </row>
    <row r="121" spans="1:12" ht="30" x14ac:dyDescent="0.4">
      <c r="A121" s="125" t="s">
        <v>8080</v>
      </c>
      <c r="B121" s="817" t="s">
        <v>16681</v>
      </c>
      <c r="C121" s="113"/>
      <c r="D121" s="157" t="s">
        <v>16682</v>
      </c>
      <c r="E121" s="38" t="s">
        <v>16683</v>
      </c>
      <c r="F121" s="44" t="s">
        <v>16684</v>
      </c>
      <c r="G121" s="57" t="s">
        <v>16685</v>
      </c>
      <c r="H121" s="58" t="s">
        <v>10194</v>
      </c>
      <c r="I121" s="65"/>
      <c r="J121" s="992"/>
      <c r="K121" s="992"/>
      <c r="L121" s="992"/>
    </row>
    <row r="122" spans="1:12" ht="30" x14ac:dyDescent="0.4">
      <c r="A122" s="125" t="s">
        <v>8080</v>
      </c>
      <c r="B122" s="817" t="s">
        <v>16686</v>
      </c>
      <c r="C122" s="113"/>
      <c r="D122" s="157" t="s">
        <v>16687</v>
      </c>
      <c r="E122" s="38" t="s">
        <v>16688</v>
      </c>
      <c r="F122" s="44" t="s">
        <v>16689</v>
      </c>
      <c r="G122" s="57" t="s">
        <v>16690</v>
      </c>
      <c r="H122" s="58" t="s">
        <v>10194</v>
      </c>
      <c r="I122" s="65"/>
      <c r="J122" s="992"/>
      <c r="K122" s="992"/>
      <c r="L122" s="992"/>
    </row>
    <row r="123" spans="1:12" ht="30" x14ac:dyDescent="0.4">
      <c r="A123" s="125" t="s">
        <v>8080</v>
      </c>
      <c r="B123" s="817" t="s">
        <v>16691</v>
      </c>
      <c r="C123" s="113"/>
      <c r="D123" s="157" t="s">
        <v>16692</v>
      </c>
      <c r="E123" s="38" t="s">
        <v>16693</v>
      </c>
      <c r="F123" s="44" t="s">
        <v>16694</v>
      </c>
      <c r="G123" s="57" t="s">
        <v>16695</v>
      </c>
      <c r="H123" s="58" t="s">
        <v>10194</v>
      </c>
      <c r="I123" s="65"/>
      <c r="J123" s="992"/>
      <c r="K123" s="992"/>
      <c r="L123" s="992"/>
    </row>
    <row r="124" spans="1:12" ht="30" x14ac:dyDescent="0.4">
      <c r="A124" s="125" t="s">
        <v>8080</v>
      </c>
      <c r="B124" s="817" t="s">
        <v>16696</v>
      </c>
      <c r="C124" s="113"/>
      <c r="D124" s="157" t="s">
        <v>16697</v>
      </c>
      <c r="E124" s="38" t="s">
        <v>16698</v>
      </c>
      <c r="F124" s="44" t="s">
        <v>16699</v>
      </c>
      <c r="G124" s="57" t="s">
        <v>16700</v>
      </c>
      <c r="H124" s="58" t="s">
        <v>10194</v>
      </c>
      <c r="I124" s="65"/>
      <c r="J124" s="992"/>
      <c r="K124" s="992"/>
      <c r="L124" s="992"/>
    </row>
    <row r="125" spans="1:12" ht="30" x14ac:dyDescent="0.4">
      <c r="A125" s="125" t="s">
        <v>8080</v>
      </c>
      <c r="B125" s="817" t="s">
        <v>16701</v>
      </c>
      <c r="C125" s="113"/>
      <c r="D125" s="157" t="s">
        <v>16702</v>
      </c>
      <c r="E125" s="38" t="s">
        <v>16703</v>
      </c>
      <c r="F125" s="44" t="s">
        <v>16704</v>
      </c>
      <c r="G125" s="57" t="s">
        <v>16705</v>
      </c>
      <c r="H125" s="58" t="s">
        <v>10194</v>
      </c>
      <c r="I125" s="65"/>
      <c r="J125" s="992"/>
      <c r="K125" s="992"/>
      <c r="L125" s="992"/>
    </row>
    <row r="126" spans="1:12" ht="30" x14ac:dyDescent="0.4">
      <c r="A126" s="125" t="s">
        <v>8080</v>
      </c>
      <c r="B126" s="817" t="s">
        <v>16706</v>
      </c>
      <c r="C126" s="113"/>
      <c r="D126" s="157" t="s">
        <v>16707</v>
      </c>
      <c r="E126" s="38" t="s">
        <v>16708</v>
      </c>
      <c r="F126" s="44" t="s">
        <v>16709</v>
      </c>
      <c r="G126" s="57" t="s">
        <v>16710</v>
      </c>
      <c r="H126" s="58" t="s">
        <v>10194</v>
      </c>
      <c r="I126" s="65"/>
      <c r="J126" s="992"/>
      <c r="K126" s="992"/>
      <c r="L126" s="992"/>
    </row>
    <row r="127" spans="1:12" ht="30" x14ac:dyDescent="0.4">
      <c r="A127" s="125" t="s">
        <v>8080</v>
      </c>
      <c r="B127" s="817" t="s">
        <v>16711</v>
      </c>
      <c r="C127" s="113"/>
      <c r="D127" s="157" t="s">
        <v>16712</v>
      </c>
      <c r="E127" s="38" t="s">
        <v>16713</v>
      </c>
      <c r="F127" s="44" t="s">
        <v>16714</v>
      </c>
      <c r="G127" s="57" t="s">
        <v>16715</v>
      </c>
      <c r="H127" s="58" t="s">
        <v>10194</v>
      </c>
      <c r="I127" s="981"/>
      <c r="J127" s="992"/>
      <c r="K127" s="992"/>
      <c r="L127" s="992"/>
    </row>
    <row r="128" spans="1:12" ht="30" x14ac:dyDescent="0.4">
      <c r="A128" s="125" t="s">
        <v>8080</v>
      </c>
      <c r="B128" s="817" t="s">
        <v>16716</v>
      </c>
      <c r="C128" s="113"/>
      <c r="D128" s="157" t="s">
        <v>16717</v>
      </c>
      <c r="E128" s="38" t="s">
        <v>16718</v>
      </c>
      <c r="F128" s="44" t="s">
        <v>16719</v>
      </c>
      <c r="G128" s="57" t="s">
        <v>16720</v>
      </c>
      <c r="H128" s="58" t="s">
        <v>10194</v>
      </c>
      <c r="I128" s="981"/>
      <c r="J128" s="992"/>
      <c r="K128" s="992"/>
      <c r="L128" s="992"/>
    </row>
    <row r="129" spans="1:13" ht="30" x14ac:dyDescent="0.4">
      <c r="A129" s="125" t="s">
        <v>8080</v>
      </c>
      <c r="B129" s="817" t="s">
        <v>16721</v>
      </c>
      <c r="C129" s="113"/>
      <c r="D129" s="157" t="s">
        <v>16722</v>
      </c>
      <c r="E129" s="38" t="s">
        <v>16723</v>
      </c>
      <c r="F129" s="44" t="s">
        <v>16724</v>
      </c>
      <c r="G129" s="57" t="s">
        <v>16725</v>
      </c>
      <c r="H129" s="58" t="s">
        <v>10194</v>
      </c>
      <c r="I129" s="65"/>
      <c r="J129" s="992"/>
      <c r="K129" s="992"/>
      <c r="L129" s="992"/>
    </row>
    <row r="130" spans="1:13" ht="30" x14ac:dyDescent="0.4">
      <c r="A130" s="125" t="s">
        <v>16351</v>
      </c>
      <c r="B130" s="817" t="s">
        <v>16726</v>
      </c>
      <c r="C130" s="113"/>
      <c r="D130" s="157" t="s">
        <v>16727</v>
      </c>
      <c r="E130" s="38" t="s">
        <v>16728</v>
      </c>
      <c r="F130" s="44" t="s">
        <v>16729</v>
      </c>
      <c r="G130" s="157" t="s">
        <v>16730</v>
      </c>
      <c r="H130" s="1038" t="s">
        <v>14162</v>
      </c>
      <c r="I130" s="65">
        <v>1419</v>
      </c>
      <c r="J130" s="992"/>
      <c r="K130" s="992"/>
      <c r="L130" s="992"/>
      <c r="M130" t="s">
        <v>16731</v>
      </c>
    </row>
    <row r="131" spans="1:13" ht="30" x14ac:dyDescent="0.4">
      <c r="A131" s="125" t="s">
        <v>337</v>
      </c>
      <c r="B131" s="817" t="s">
        <v>16732</v>
      </c>
      <c r="C131" s="113"/>
      <c r="D131" s="157" t="s">
        <v>16733</v>
      </c>
      <c r="E131" s="38" t="s">
        <v>16734</v>
      </c>
      <c r="F131" s="44" t="s">
        <v>16735</v>
      </c>
      <c r="G131" s="43" t="s">
        <v>16736</v>
      </c>
      <c r="H131" s="1038" t="s">
        <v>779</v>
      </c>
      <c r="I131" s="65" t="s">
        <v>923</v>
      </c>
      <c r="J131" s="992"/>
      <c r="K131" s="992"/>
      <c r="L131" s="992"/>
    </row>
    <row r="132" spans="1:13" ht="30" x14ac:dyDescent="0.4">
      <c r="A132" s="125" t="s">
        <v>16048</v>
      </c>
      <c r="B132" s="817" t="s">
        <v>16737</v>
      </c>
      <c r="C132" s="113"/>
      <c r="D132" s="157" t="s">
        <v>16738</v>
      </c>
      <c r="E132" s="38" t="s">
        <v>16739</v>
      </c>
      <c r="F132" s="44" t="s">
        <v>16740</v>
      </c>
      <c r="G132" s="43" t="s">
        <v>16741</v>
      </c>
      <c r="H132" s="1038" t="s">
        <v>779</v>
      </c>
      <c r="I132" s="65" t="s">
        <v>923</v>
      </c>
      <c r="J132" s="992"/>
      <c r="K132" s="992"/>
      <c r="L132" s="992"/>
    </row>
    <row r="133" spans="1:13" ht="30" x14ac:dyDescent="0.4">
      <c r="A133" s="125" t="s">
        <v>16742</v>
      </c>
      <c r="B133" s="817" t="s">
        <v>16743</v>
      </c>
      <c r="C133" s="113"/>
      <c r="D133" s="157" t="s">
        <v>16744</v>
      </c>
      <c r="E133" s="38" t="s">
        <v>16745</v>
      </c>
      <c r="F133" s="44" t="s">
        <v>16746</v>
      </c>
      <c r="G133" s="43" t="s">
        <v>16228</v>
      </c>
      <c r="H133" s="1038" t="s">
        <v>779</v>
      </c>
      <c r="I133" s="981" t="s">
        <v>923</v>
      </c>
      <c r="J133" s="992"/>
      <c r="K133" s="992"/>
      <c r="L133" s="992"/>
    </row>
    <row r="134" spans="1:13" ht="30" x14ac:dyDescent="0.4">
      <c r="A134" s="125" t="s">
        <v>16048</v>
      </c>
      <c r="B134" s="817" t="s">
        <v>16747</v>
      </c>
      <c r="C134" s="113"/>
      <c r="D134" s="157" t="s">
        <v>16748</v>
      </c>
      <c r="E134" s="38" t="s">
        <v>16749</v>
      </c>
      <c r="F134" s="44" t="s">
        <v>16750</v>
      </c>
      <c r="G134" s="43" t="s">
        <v>16751</v>
      </c>
      <c r="H134" s="1038" t="s">
        <v>779</v>
      </c>
      <c r="I134" s="981" t="s">
        <v>923</v>
      </c>
      <c r="J134" s="992"/>
      <c r="K134" s="992"/>
      <c r="L134" s="992"/>
    </row>
    <row r="135" spans="1:13" ht="30" x14ac:dyDescent="0.4">
      <c r="A135" s="125" t="s">
        <v>8080</v>
      </c>
      <c r="B135" s="817" t="s">
        <v>16752</v>
      </c>
      <c r="C135" s="113"/>
      <c r="D135" s="157" t="s">
        <v>16753</v>
      </c>
      <c r="E135" s="38" t="s">
        <v>16754</v>
      </c>
      <c r="F135" s="44" t="s">
        <v>16755</v>
      </c>
      <c r="G135" s="57" t="s">
        <v>16756</v>
      </c>
      <c r="H135" s="54" t="s">
        <v>10194</v>
      </c>
      <c r="I135" s="68"/>
      <c r="J135" s="992"/>
      <c r="K135" s="992"/>
      <c r="L135" s="992"/>
    </row>
    <row r="136" spans="1:13" ht="30" x14ac:dyDescent="0.4">
      <c r="A136" s="125" t="s">
        <v>8080</v>
      </c>
      <c r="B136" s="817" t="s">
        <v>16757</v>
      </c>
      <c r="C136" s="113"/>
      <c r="D136" s="157" t="s">
        <v>16758</v>
      </c>
      <c r="E136" s="38" t="s">
        <v>16759</v>
      </c>
      <c r="F136" s="44" t="s">
        <v>16760</v>
      </c>
      <c r="G136" s="57" t="s">
        <v>16761</v>
      </c>
      <c r="H136" s="54" t="s">
        <v>10194</v>
      </c>
      <c r="I136" s="68"/>
      <c r="J136" s="992"/>
      <c r="K136" s="992"/>
      <c r="L136" s="992"/>
    </row>
    <row r="137" spans="1:13" ht="30" x14ac:dyDescent="0.4">
      <c r="A137" s="125" t="s">
        <v>16048</v>
      </c>
      <c r="B137" s="817" t="s">
        <v>16762</v>
      </c>
      <c r="C137" s="113"/>
      <c r="D137" s="157" t="s">
        <v>16763</v>
      </c>
      <c r="E137" s="38" t="s">
        <v>16764</v>
      </c>
      <c r="F137" s="44" t="s">
        <v>16765</v>
      </c>
      <c r="G137" s="43" t="s">
        <v>16766</v>
      </c>
      <c r="H137" s="1038" t="s">
        <v>779</v>
      </c>
      <c r="I137" s="65" t="s">
        <v>923</v>
      </c>
      <c r="J137" s="992"/>
      <c r="K137" s="992"/>
      <c r="L137" s="992"/>
    </row>
    <row r="138" spans="1:13" ht="30" x14ac:dyDescent="0.4">
      <c r="A138" s="125" t="s">
        <v>16048</v>
      </c>
      <c r="B138" s="817" t="s">
        <v>16767</v>
      </c>
      <c r="C138" s="113"/>
      <c r="D138" s="157" t="s">
        <v>16763</v>
      </c>
      <c r="E138" s="38" t="s">
        <v>16768</v>
      </c>
      <c r="F138" s="44" t="s">
        <v>16769</v>
      </c>
      <c r="G138" s="43" t="s">
        <v>16770</v>
      </c>
      <c r="H138" s="1038" t="s">
        <v>779</v>
      </c>
      <c r="I138" s="65" t="s">
        <v>923</v>
      </c>
      <c r="J138" s="992"/>
      <c r="K138" s="992"/>
      <c r="L138" s="992"/>
    </row>
    <row r="139" spans="1:13" ht="30" x14ac:dyDescent="0.4">
      <c r="A139" s="125" t="s">
        <v>11038</v>
      </c>
      <c r="B139" s="817" t="s">
        <v>16771</v>
      </c>
      <c r="C139" s="113"/>
      <c r="D139" s="157" t="s">
        <v>16772</v>
      </c>
      <c r="E139" s="38" t="s">
        <v>16773</v>
      </c>
      <c r="F139" s="44" t="s">
        <v>16774</v>
      </c>
      <c r="G139" s="43" t="s">
        <v>16775</v>
      </c>
      <c r="H139" s="983" t="s">
        <v>16776</v>
      </c>
      <c r="I139" s="65">
        <v>1422</v>
      </c>
      <c r="J139" s="70"/>
      <c r="K139" s="992"/>
      <c r="L139" s="992"/>
    </row>
    <row r="140" spans="1:13" ht="30" x14ac:dyDescent="0.4">
      <c r="A140" s="125" t="s">
        <v>16590</v>
      </c>
      <c r="B140" s="817" t="s">
        <v>16777</v>
      </c>
      <c r="C140" s="113"/>
      <c r="D140" s="157" t="s">
        <v>16778</v>
      </c>
      <c r="E140" s="38" t="s">
        <v>16779</v>
      </c>
      <c r="F140" s="44" t="s">
        <v>16780</v>
      </c>
      <c r="G140" s="43" t="s">
        <v>16781</v>
      </c>
      <c r="H140" s="54" t="s">
        <v>16782</v>
      </c>
      <c r="I140" s="68" t="s">
        <v>3795</v>
      </c>
      <c r="J140" s="992"/>
      <c r="K140" s="992"/>
      <c r="L140" s="992"/>
    </row>
    <row r="141" spans="1:13" ht="30" x14ac:dyDescent="0.4">
      <c r="A141" s="125" t="s">
        <v>16048</v>
      </c>
      <c r="B141" s="817" t="s">
        <v>16783</v>
      </c>
      <c r="C141" s="113"/>
      <c r="D141" s="157" t="s">
        <v>16784</v>
      </c>
      <c r="E141" s="38" t="s">
        <v>16785</v>
      </c>
      <c r="F141" s="44" t="s">
        <v>16786</v>
      </c>
      <c r="G141" s="43" t="s">
        <v>16787</v>
      </c>
      <c r="H141" s="54" t="s">
        <v>16788</v>
      </c>
      <c r="I141" s="68" t="s">
        <v>3803</v>
      </c>
      <c r="J141" s="992"/>
      <c r="K141" s="992"/>
      <c r="L141" s="992"/>
    </row>
    <row r="142" spans="1:13" ht="30" x14ac:dyDescent="0.4">
      <c r="A142" s="125" t="s">
        <v>7910</v>
      </c>
      <c r="B142" s="817" t="s">
        <v>16789</v>
      </c>
      <c r="C142" s="113"/>
      <c r="D142" s="157" t="s">
        <v>16790</v>
      </c>
      <c r="E142" s="38" t="s">
        <v>16791</v>
      </c>
      <c r="F142" s="44" t="s">
        <v>16792</v>
      </c>
      <c r="G142" s="43" t="s">
        <v>16793</v>
      </c>
      <c r="H142" s="983" t="s">
        <v>16794</v>
      </c>
      <c r="I142" s="68" t="s">
        <v>3805</v>
      </c>
      <c r="J142" s="992"/>
      <c r="K142" s="992"/>
      <c r="L142" s="992"/>
    </row>
    <row r="143" spans="1:13" ht="30" x14ac:dyDescent="0.4">
      <c r="A143" s="125" t="s">
        <v>16795</v>
      </c>
      <c r="B143" s="817" t="s">
        <v>16796</v>
      </c>
      <c r="C143" s="113"/>
      <c r="D143" s="157" t="s">
        <v>16797</v>
      </c>
      <c r="E143" s="38" t="s">
        <v>16798</v>
      </c>
      <c r="F143" s="44" t="s">
        <v>16799</v>
      </c>
      <c r="G143" s="43" t="s">
        <v>16800</v>
      </c>
      <c r="H143" s="1038" t="s">
        <v>779</v>
      </c>
      <c r="I143" s="68" t="s">
        <v>16247</v>
      </c>
      <c r="J143" s="992"/>
      <c r="K143" s="992"/>
      <c r="L143" s="992"/>
    </row>
    <row r="144" spans="1:13" ht="30" x14ac:dyDescent="0.4">
      <c r="A144" s="125" t="s">
        <v>16048</v>
      </c>
      <c r="B144" s="817" t="s">
        <v>16801</v>
      </c>
      <c r="C144" s="113"/>
      <c r="D144" s="157" t="s">
        <v>16802</v>
      </c>
      <c r="E144" s="38" t="s">
        <v>16803</v>
      </c>
      <c r="F144" s="44" t="s">
        <v>16804</v>
      </c>
      <c r="G144" s="43" t="s">
        <v>16805</v>
      </c>
      <c r="H144" s="1038" t="s">
        <v>779</v>
      </c>
      <c r="I144" s="68" t="s">
        <v>16247</v>
      </c>
      <c r="J144" s="992"/>
      <c r="K144" s="992"/>
      <c r="L144" s="992"/>
    </row>
    <row r="145" spans="1:13" ht="30" x14ac:dyDescent="0.4">
      <c r="A145" s="125" t="s">
        <v>337</v>
      </c>
      <c r="B145" s="817" t="s">
        <v>16806</v>
      </c>
      <c r="C145" s="113"/>
      <c r="D145" s="157" t="s">
        <v>16807</v>
      </c>
      <c r="E145" s="38" t="s">
        <v>16808</v>
      </c>
      <c r="F145" s="44" t="s">
        <v>16809</v>
      </c>
      <c r="G145" s="57" t="s">
        <v>16810</v>
      </c>
      <c r="H145" s="939" t="s">
        <v>16811</v>
      </c>
      <c r="I145" s="68" t="s">
        <v>3809</v>
      </c>
      <c r="J145" s="70"/>
      <c r="K145" s="992"/>
      <c r="L145" s="992"/>
      <c r="M145" t="s">
        <v>16812</v>
      </c>
    </row>
    <row r="146" spans="1:13" ht="30" x14ac:dyDescent="0.4">
      <c r="A146" s="125" t="s">
        <v>337</v>
      </c>
      <c r="B146" s="817" t="s">
        <v>16813</v>
      </c>
      <c r="C146" s="113"/>
      <c r="D146" s="157" t="s">
        <v>16814</v>
      </c>
      <c r="E146" s="46" t="s">
        <v>16815</v>
      </c>
      <c r="F146" s="44" t="s">
        <v>16816</v>
      </c>
      <c r="G146" s="132" t="s">
        <v>16817</v>
      </c>
      <c r="H146" s="1068" t="s">
        <v>16811</v>
      </c>
      <c r="I146" s="68" t="s">
        <v>3811</v>
      </c>
      <c r="J146" s="992"/>
      <c r="K146" s="992"/>
      <c r="L146" s="992"/>
      <c r="M146" t="s">
        <v>16812</v>
      </c>
    </row>
    <row r="147" spans="1:13" ht="30" x14ac:dyDescent="0.4">
      <c r="A147" s="125" t="s">
        <v>337</v>
      </c>
      <c r="B147" s="817" t="s">
        <v>16818</v>
      </c>
      <c r="C147" s="113"/>
      <c r="D147" s="157" t="s">
        <v>16819</v>
      </c>
      <c r="E147" s="38" t="s">
        <v>16820</v>
      </c>
      <c r="F147" s="44" t="s">
        <v>16821</v>
      </c>
      <c r="G147" s="132" t="s">
        <v>16822</v>
      </c>
      <c r="H147" s="1068"/>
      <c r="I147" s="68" t="s">
        <v>3813</v>
      </c>
      <c r="J147" s="992"/>
      <c r="K147" s="992"/>
      <c r="L147" s="992"/>
      <c r="M147" t="s">
        <v>16812</v>
      </c>
    </row>
    <row r="148" spans="1:13" ht="30" x14ac:dyDescent="0.4">
      <c r="A148" s="125" t="s">
        <v>337</v>
      </c>
      <c r="B148" s="817" t="s">
        <v>16823</v>
      </c>
      <c r="C148" s="113"/>
      <c r="D148" s="157" t="s">
        <v>16824</v>
      </c>
      <c r="E148" s="46" t="s">
        <v>16825</v>
      </c>
      <c r="F148" s="44" t="s">
        <v>16826</v>
      </c>
      <c r="G148" s="132" t="s">
        <v>16822</v>
      </c>
      <c r="H148" s="1068"/>
      <c r="I148" s="68" t="s">
        <v>3815</v>
      </c>
      <c r="J148" s="992"/>
      <c r="K148" s="992"/>
      <c r="L148" s="992"/>
      <c r="M148" t="s">
        <v>16812</v>
      </c>
    </row>
    <row r="149" spans="1:13" ht="30" x14ac:dyDescent="0.4">
      <c r="A149" s="125" t="s">
        <v>337</v>
      </c>
      <c r="B149" s="817" t="s">
        <v>16827</v>
      </c>
      <c r="C149" s="113"/>
      <c r="D149" s="157" t="s">
        <v>16828</v>
      </c>
      <c r="E149" s="38" t="s">
        <v>16829</v>
      </c>
      <c r="F149" s="44" t="s">
        <v>16830</v>
      </c>
      <c r="G149" s="132" t="s">
        <v>16831</v>
      </c>
      <c r="H149" s="1068" t="s">
        <v>16832</v>
      </c>
      <c r="I149" s="68" t="s">
        <v>3817</v>
      </c>
      <c r="J149" s="992"/>
      <c r="K149" s="992"/>
      <c r="L149" s="992"/>
      <c r="M149" t="s">
        <v>16812</v>
      </c>
    </row>
    <row r="150" spans="1:13" ht="30" x14ac:dyDescent="0.4">
      <c r="A150" s="125" t="s">
        <v>337</v>
      </c>
      <c r="B150" s="817" t="s">
        <v>16833</v>
      </c>
      <c r="C150" s="113"/>
      <c r="D150" s="157" t="s">
        <v>16834</v>
      </c>
      <c r="E150" s="46" t="s">
        <v>16835</v>
      </c>
      <c r="F150" s="44" t="s">
        <v>16836</v>
      </c>
      <c r="G150" s="132" t="s">
        <v>16837</v>
      </c>
      <c r="H150" s="1068" t="s">
        <v>16832</v>
      </c>
      <c r="I150" s="68" t="s">
        <v>3819</v>
      </c>
      <c r="J150" s="992"/>
      <c r="K150" s="992"/>
      <c r="L150" s="992"/>
      <c r="M150" t="s">
        <v>16812</v>
      </c>
    </row>
    <row r="151" spans="1:13" ht="30" x14ac:dyDescent="0.4">
      <c r="A151" s="125" t="s">
        <v>16048</v>
      </c>
      <c r="B151" s="817" t="s">
        <v>16838</v>
      </c>
      <c r="C151" s="113"/>
      <c r="D151" s="157" t="s">
        <v>16839</v>
      </c>
      <c r="E151" s="38" t="s">
        <v>16840</v>
      </c>
      <c r="F151" s="44" t="s">
        <v>16841</v>
      </c>
      <c r="G151" s="132" t="s">
        <v>16842</v>
      </c>
      <c r="H151" s="1038" t="s">
        <v>779</v>
      </c>
      <c r="I151" s="1040" t="s">
        <v>923</v>
      </c>
      <c r="J151" s="992"/>
      <c r="K151" s="992"/>
      <c r="L151" s="992"/>
    </row>
    <row r="152" spans="1:13" ht="30" x14ac:dyDescent="0.4">
      <c r="A152" s="131" t="s">
        <v>10376</v>
      </c>
      <c r="B152" s="817" t="s">
        <v>16843</v>
      </c>
      <c r="C152" s="113"/>
      <c r="D152" s="860" t="s">
        <v>16844</v>
      </c>
      <c r="E152" s="46" t="s">
        <v>16845</v>
      </c>
      <c r="F152" s="44" t="s">
        <v>16846</v>
      </c>
      <c r="G152" s="132" t="s">
        <v>16847</v>
      </c>
      <c r="H152" s="1038" t="s">
        <v>14162</v>
      </c>
      <c r="I152" s="1040" t="s">
        <v>3821</v>
      </c>
      <c r="J152" s="992"/>
      <c r="K152" s="992"/>
      <c r="L152" s="992"/>
      <c r="M152" t="s">
        <v>16848</v>
      </c>
    </row>
    <row r="153" spans="1:13" ht="30" x14ac:dyDescent="0.4">
      <c r="A153" s="125" t="s">
        <v>8080</v>
      </c>
      <c r="B153" s="817" t="s">
        <v>16849</v>
      </c>
      <c r="C153" s="113"/>
      <c r="D153" s="157" t="s">
        <v>16850</v>
      </c>
      <c r="E153" s="38" t="s">
        <v>16851</v>
      </c>
      <c r="F153" s="44" t="s">
        <v>16852</v>
      </c>
      <c r="G153" s="57" t="s">
        <v>16725</v>
      </c>
      <c r="H153" s="58" t="s">
        <v>10194</v>
      </c>
      <c r="I153" s="1040"/>
      <c r="J153" s="992"/>
      <c r="K153" s="992"/>
      <c r="L153" s="992"/>
    </row>
    <row r="154" spans="1:13" ht="30" x14ac:dyDescent="0.4">
      <c r="A154" s="125" t="s">
        <v>8080</v>
      </c>
      <c r="B154" s="817" t="s">
        <v>16853</v>
      </c>
      <c r="C154" s="113"/>
      <c r="D154" s="157" t="s">
        <v>16854</v>
      </c>
      <c r="E154" s="46" t="s">
        <v>16855</v>
      </c>
      <c r="F154" s="44" t="s">
        <v>16856</v>
      </c>
      <c r="G154" s="57" t="s">
        <v>16857</v>
      </c>
      <c r="H154" s="1068" t="s">
        <v>10194</v>
      </c>
      <c r="I154" s="1040"/>
      <c r="J154" s="992"/>
      <c r="K154" s="992"/>
      <c r="L154" s="992"/>
    </row>
    <row r="155" spans="1:13" ht="30" x14ac:dyDescent="0.4">
      <c r="A155" s="131"/>
      <c r="B155" s="817" t="s">
        <v>16858</v>
      </c>
      <c r="C155" s="113"/>
      <c r="D155" s="157"/>
      <c r="E155" s="38"/>
      <c r="F155" s="44" t="s">
        <v>16859</v>
      </c>
      <c r="G155" s="132"/>
      <c r="H155" s="1068"/>
      <c r="I155" s="1040"/>
      <c r="J155" s="992"/>
      <c r="K155" s="992"/>
      <c r="L155" s="992"/>
    </row>
    <row r="156" spans="1:13" ht="30" x14ac:dyDescent="0.4">
      <c r="A156" s="131"/>
      <c r="B156" s="817" t="s">
        <v>16860</v>
      </c>
      <c r="C156" s="113"/>
      <c r="D156" s="860"/>
      <c r="E156" s="46"/>
      <c r="F156" s="44" t="s">
        <v>16861</v>
      </c>
      <c r="G156" s="132"/>
      <c r="H156" s="1068"/>
      <c r="I156" s="1040"/>
      <c r="J156" s="992"/>
      <c r="K156" s="992"/>
      <c r="L156" s="992"/>
    </row>
    <row r="157" spans="1:13" ht="30" x14ac:dyDescent="0.4">
      <c r="A157" s="131"/>
      <c r="B157" s="817" t="s">
        <v>16862</v>
      </c>
      <c r="C157" s="113"/>
      <c r="D157" s="157"/>
      <c r="E157" s="38"/>
      <c r="F157" s="44" t="s">
        <v>16863</v>
      </c>
      <c r="G157" s="132"/>
      <c r="H157" s="1068"/>
      <c r="I157" s="1040"/>
      <c r="J157" s="992"/>
      <c r="K157" s="992"/>
      <c r="L157" s="992"/>
    </row>
    <row r="158" spans="1:13" ht="30" x14ac:dyDescent="0.4">
      <c r="A158" s="131"/>
      <c r="B158" s="817" t="s">
        <v>16864</v>
      </c>
      <c r="C158" s="113"/>
      <c r="D158" s="860"/>
      <c r="E158" s="46"/>
      <c r="F158" s="44" t="s">
        <v>16865</v>
      </c>
      <c r="G158" s="132"/>
      <c r="H158" s="1068"/>
      <c r="I158" s="1040"/>
      <c r="J158" s="70"/>
      <c r="K158" s="1069"/>
      <c r="L158" s="992"/>
    </row>
    <row r="159" spans="1:13" ht="30" x14ac:dyDescent="0.4">
      <c r="A159" s="131"/>
      <c r="B159" s="817" t="s">
        <v>16866</v>
      </c>
      <c r="C159" s="113"/>
      <c r="D159" s="157"/>
      <c r="E159" s="38"/>
      <c r="F159" s="44" t="s">
        <v>16867</v>
      </c>
      <c r="G159" s="132"/>
      <c r="H159" s="1068"/>
      <c r="I159" s="1040"/>
      <c r="J159" s="992"/>
      <c r="K159" s="992"/>
      <c r="L159" s="992"/>
    </row>
    <row r="160" spans="1:13" ht="30" x14ac:dyDescent="0.4">
      <c r="A160" s="131"/>
      <c r="B160" s="817" t="s">
        <v>16868</v>
      </c>
      <c r="C160" s="113"/>
      <c r="D160" s="860"/>
      <c r="E160" s="46"/>
      <c r="F160" s="44" t="s">
        <v>16869</v>
      </c>
      <c r="G160" s="132"/>
      <c r="H160" s="1068"/>
      <c r="I160" s="1040"/>
      <c r="J160" s="992"/>
      <c r="K160" s="992"/>
      <c r="L160" s="992"/>
    </row>
    <row r="161" spans="1:12" ht="30" x14ac:dyDescent="0.4">
      <c r="A161" s="131"/>
      <c r="B161" s="817" t="s">
        <v>16870</v>
      </c>
      <c r="C161" s="113"/>
      <c r="D161" s="157"/>
      <c r="E161" s="38"/>
      <c r="F161" s="44" t="s">
        <v>16871</v>
      </c>
      <c r="G161" s="132"/>
      <c r="H161" s="1068"/>
      <c r="I161" s="1040"/>
      <c r="J161" s="992"/>
      <c r="K161" s="992"/>
      <c r="L161" s="992"/>
    </row>
    <row r="162" spans="1:12" ht="30" x14ac:dyDescent="0.4">
      <c r="A162" s="131"/>
      <c r="B162" s="817" t="s">
        <v>16872</v>
      </c>
      <c r="C162" s="113"/>
      <c r="D162" s="860"/>
      <c r="E162" s="46"/>
      <c r="F162" s="44" t="s">
        <v>16873</v>
      </c>
      <c r="G162" s="132"/>
      <c r="H162" s="1068"/>
      <c r="I162" s="1040"/>
      <c r="J162" s="67"/>
      <c r="K162" s="67"/>
      <c r="L162" s="67"/>
    </row>
    <row r="163" spans="1:12" ht="30" x14ac:dyDescent="0.4">
      <c r="A163" s="131"/>
      <c r="B163" s="817" t="s">
        <v>16874</v>
      </c>
      <c r="C163" s="113"/>
      <c r="D163" s="157"/>
      <c r="E163" s="38"/>
      <c r="F163" s="44" t="s">
        <v>16875</v>
      </c>
      <c r="G163" s="132"/>
      <c r="H163" s="1068"/>
      <c r="I163" s="1040"/>
      <c r="J163" s="67"/>
      <c r="K163" s="67"/>
      <c r="L163" s="67"/>
    </row>
  </sheetData>
  <mergeCells count="3">
    <mergeCell ref="A1:A2"/>
    <mergeCell ref="B1:B2"/>
    <mergeCell ref="D1:H1"/>
  </mergeCells>
  <pageMargins left="0.78749999999999998" right="0.78749999999999998" top="0.98402777777777795" bottom="0.98402777777777795" header="0.51180555555555496" footer="0.51180555555555496"/>
  <pageSetup paperSize="9" firstPageNumber="0"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7" zoomScaleNormal="100" workbookViewId="0">
      <selection activeCell="A47" sqref="A47"/>
    </sheetView>
  </sheetViews>
  <sheetFormatPr defaultRowHeight="15" x14ac:dyDescent="0.25"/>
  <cols>
    <col min="1" max="1" width="8.7109375" customWidth="1"/>
    <col min="2" max="2" width="93" style="814" customWidth="1"/>
    <col min="3" max="3" width="26.7109375" customWidth="1"/>
    <col min="4" max="4" width="14.85546875" customWidth="1"/>
    <col min="5" max="1025" width="8.7109375" customWidth="1"/>
  </cols>
  <sheetData>
    <row r="1" spans="1:4" ht="27.75" hidden="1" x14ac:dyDescent="0.4">
      <c r="A1" s="1283" t="s">
        <v>10039</v>
      </c>
      <c r="B1" s="1283"/>
      <c r="C1" s="1283"/>
      <c r="D1" s="1283"/>
    </row>
    <row r="2" spans="1:4" ht="30" hidden="1" x14ac:dyDescent="0.4">
      <c r="A2" s="30" t="s">
        <v>4</v>
      </c>
      <c r="B2" s="157"/>
      <c r="C2" s="38"/>
      <c r="D2" s="44"/>
    </row>
    <row r="3" spans="1:4" ht="30" hidden="1" x14ac:dyDescent="0.4">
      <c r="A3" s="30" t="s">
        <v>7</v>
      </c>
      <c r="B3" s="157"/>
      <c r="C3" s="38"/>
      <c r="D3" s="44"/>
    </row>
    <row r="4" spans="1:4" ht="30" hidden="1" x14ac:dyDescent="0.4">
      <c r="A4" s="30" t="s">
        <v>9</v>
      </c>
      <c r="B4" s="157"/>
      <c r="C4" s="38"/>
      <c r="D4" s="44"/>
    </row>
    <row r="5" spans="1:4" ht="30" hidden="1" x14ac:dyDescent="0.4">
      <c r="A5" s="30" t="s">
        <v>11</v>
      </c>
      <c r="B5" s="157"/>
      <c r="C5" s="38"/>
      <c r="D5" s="44"/>
    </row>
    <row r="6" spans="1:4" ht="30" hidden="1" x14ac:dyDescent="0.4">
      <c r="A6" s="30" t="s">
        <v>13</v>
      </c>
      <c r="B6" s="157"/>
      <c r="C6" s="38"/>
      <c r="D6" s="44"/>
    </row>
    <row r="7" spans="1:4" ht="30" hidden="1" x14ac:dyDescent="0.4">
      <c r="A7" s="30" t="s">
        <v>16</v>
      </c>
      <c r="B7" s="157"/>
      <c r="C7" s="38"/>
      <c r="D7" s="44"/>
    </row>
    <row r="8" spans="1:4" ht="30" hidden="1" x14ac:dyDescent="0.4">
      <c r="A8" s="30" t="s">
        <v>19</v>
      </c>
      <c r="B8" s="819"/>
      <c r="C8" s="46"/>
      <c r="D8" s="44"/>
    </row>
    <row r="9" spans="1:4" ht="30" hidden="1" x14ac:dyDescent="0.4">
      <c r="A9" s="30" t="s">
        <v>22</v>
      </c>
      <c r="B9" s="819"/>
      <c r="C9" s="46"/>
      <c r="D9" s="44"/>
    </row>
    <row r="10" spans="1:4" ht="30" hidden="1" x14ac:dyDescent="0.4">
      <c r="A10" s="30" t="s">
        <v>25</v>
      </c>
      <c r="B10" s="157"/>
      <c r="C10" s="38"/>
      <c r="D10" s="44"/>
    </row>
    <row r="11" spans="1:4" ht="30" hidden="1" x14ac:dyDescent="0.4">
      <c r="A11" s="30" t="s">
        <v>28</v>
      </c>
      <c r="B11" s="157"/>
      <c r="C11" s="38"/>
      <c r="D11" s="44"/>
    </row>
    <row r="12" spans="1:4" ht="30" hidden="1" x14ac:dyDescent="0.4">
      <c r="A12" s="30" t="s">
        <v>31</v>
      </c>
      <c r="B12" s="157"/>
      <c r="C12" s="38"/>
      <c r="D12" s="44"/>
    </row>
    <row r="13" spans="1:4" ht="30" hidden="1" x14ac:dyDescent="0.4">
      <c r="A13" s="30" t="s">
        <v>34</v>
      </c>
      <c r="B13" s="157"/>
      <c r="C13" s="38"/>
      <c r="D13" s="44"/>
    </row>
    <row r="14" spans="1:4" ht="30" hidden="1" x14ac:dyDescent="0.4">
      <c r="A14" s="30" t="s">
        <v>37</v>
      </c>
      <c r="B14" s="157"/>
      <c r="C14" s="38"/>
      <c r="D14" s="44"/>
    </row>
    <row r="15" spans="1:4" ht="30" hidden="1" x14ac:dyDescent="0.4">
      <c r="A15" s="30" t="s">
        <v>39</v>
      </c>
      <c r="B15" s="157"/>
      <c r="C15" s="38"/>
      <c r="D15" s="44"/>
    </row>
    <row r="16" spans="1:4" ht="30" hidden="1" x14ac:dyDescent="0.4">
      <c r="A16" s="30" t="s">
        <v>42</v>
      </c>
      <c r="B16" s="157"/>
      <c r="C16" s="38"/>
      <c r="D16" s="44"/>
    </row>
    <row r="17" spans="1:4" ht="30" hidden="1" x14ac:dyDescent="0.4">
      <c r="A17" s="30" t="s">
        <v>45</v>
      </c>
      <c r="B17" s="157"/>
      <c r="C17" s="38"/>
      <c r="D17" s="44"/>
    </row>
    <row r="18" spans="1:4" ht="30" hidden="1" x14ac:dyDescent="0.4">
      <c r="A18" s="30" t="s">
        <v>48</v>
      </c>
      <c r="B18" s="157"/>
      <c r="C18" s="38"/>
      <c r="D18" s="44"/>
    </row>
    <row r="19" spans="1:4" ht="30" hidden="1" x14ac:dyDescent="0.4">
      <c r="A19" s="30" t="s">
        <v>51</v>
      </c>
      <c r="B19" s="157"/>
      <c r="C19" s="38"/>
      <c r="D19" s="44"/>
    </row>
    <row r="20" spans="1:4" ht="30" hidden="1" x14ac:dyDescent="0.4">
      <c r="A20" s="30"/>
      <c r="B20" s="157"/>
      <c r="C20" s="38"/>
      <c r="D20" s="44"/>
    </row>
    <row r="21" spans="1:4" ht="30" hidden="1" x14ac:dyDescent="0.4">
      <c r="A21" s="30"/>
      <c r="B21" s="157"/>
      <c r="C21" s="38"/>
      <c r="D21" s="44"/>
    </row>
    <row r="22" spans="1:4" ht="30" hidden="1" x14ac:dyDescent="0.4">
      <c r="A22" s="30"/>
      <c r="B22" s="157"/>
      <c r="C22" s="38"/>
      <c r="D22" s="44"/>
    </row>
    <row r="23" spans="1:4" ht="30" hidden="1" x14ac:dyDescent="0.4">
      <c r="A23" s="30"/>
      <c r="B23" s="157"/>
      <c r="C23" s="38"/>
      <c r="D23" s="44"/>
    </row>
    <row r="24" spans="1:4" ht="30" hidden="1" x14ac:dyDescent="0.4">
      <c r="A24" s="30"/>
      <c r="B24" s="157"/>
      <c r="C24" s="38"/>
      <c r="D24" s="44"/>
    </row>
    <row r="25" spans="1:4" ht="30" hidden="1" x14ac:dyDescent="0.4">
      <c r="A25" s="30"/>
      <c r="B25" s="157"/>
      <c r="C25" s="38"/>
      <c r="D25" s="44"/>
    </row>
    <row r="26" spans="1:4" ht="30" hidden="1" x14ac:dyDescent="0.4">
      <c r="A26" s="30"/>
      <c r="B26" s="157"/>
      <c r="C26" s="38"/>
      <c r="D26" s="44"/>
    </row>
    <row r="27" spans="1:4" ht="30" hidden="1" x14ac:dyDescent="0.4">
      <c r="A27" s="30"/>
      <c r="B27" s="157"/>
      <c r="C27" s="38"/>
      <c r="D27" s="44"/>
    </row>
    <row r="28" spans="1:4" ht="30" hidden="1" x14ac:dyDescent="0.4">
      <c r="A28" s="30"/>
      <c r="B28" s="157"/>
      <c r="C28" s="38"/>
      <c r="D28" s="44"/>
    </row>
    <row r="29" spans="1:4" ht="30" hidden="1" x14ac:dyDescent="0.4">
      <c r="A29" s="30"/>
      <c r="B29" s="157"/>
      <c r="C29" s="38"/>
      <c r="D29" s="44"/>
    </row>
    <row r="30" spans="1:4" ht="30" hidden="1" x14ac:dyDescent="0.4">
      <c r="A30" s="30"/>
      <c r="B30" s="157"/>
      <c r="C30" s="38"/>
      <c r="D30" s="44"/>
    </row>
    <row r="31" spans="1:4" ht="30" hidden="1" x14ac:dyDescent="0.4">
      <c r="A31" s="30"/>
      <c r="B31" s="157"/>
      <c r="C31" s="38"/>
      <c r="D31" s="44"/>
    </row>
    <row r="32" spans="1:4" ht="30" hidden="1" x14ac:dyDescent="0.4">
      <c r="A32" s="30"/>
      <c r="B32" s="157"/>
      <c r="C32" s="38"/>
      <c r="D32" s="44"/>
    </row>
    <row r="33" spans="1:4" ht="30" hidden="1" x14ac:dyDescent="0.4">
      <c r="A33" s="30"/>
      <c r="B33" s="157"/>
      <c r="C33" s="38"/>
      <c r="D33" s="734"/>
    </row>
    <row r="34" spans="1:4" ht="30" hidden="1" x14ac:dyDescent="0.4">
      <c r="A34" s="30"/>
      <c r="B34" s="157"/>
      <c r="C34" s="38"/>
      <c r="D34" s="44"/>
    </row>
    <row r="35" spans="1:4" ht="30" hidden="1" x14ac:dyDescent="0.4">
      <c r="A35" s="30"/>
      <c r="B35" s="157"/>
      <c r="C35" s="38"/>
      <c r="D35" s="44"/>
    </row>
    <row r="36" spans="1:4" ht="30" hidden="1" x14ac:dyDescent="0.4">
      <c r="A36" s="30"/>
      <c r="B36" s="157"/>
      <c r="C36" s="38"/>
      <c r="D36" s="44"/>
    </row>
    <row r="37" spans="1:4" ht="30" hidden="1" x14ac:dyDescent="0.4">
      <c r="A37" s="30"/>
      <c r="B37" s="157"/>
      <c r="C37" s="39"/>
      <c r="D37" s="44"/>
    </row>
    <row r="38" spans="1:4" ht="30" hidden="1" x14ac:dyDescent="0.4">
      <c r="A38" s="30"/>
      <c r="B38" s="157"/>
      <c r="C38" s="39"/>
      <c r="D38" s="44"/>
    </row>
    <row r="39" spans="1:4" ht="30" hidden="1" x14ac:dyDescent="0.4">
      <c r="A39" s="30"/>
      <c r="B39" s="157"/>
      <c r="C39" s="39"/>
      <c r="D39" s="44"/>
    </row>
    <row r="40" spans="1:4" ht="30" hidden="1" x14ac:dyDescent="0.4">
      <c r="A40" s="30"/>
      <c r="B40" s="157"/>
      <c r="C40" s="39"/>
      <c r="D40" s="44"/>
    </row>
    <row r="41" spans="1:4" ht="30" hidden="1" x14ac:dyDescent="0.4">
      <c r="A41" s="30"/>
      <c r="B41" s="157"/>
      <c r="C41" s="39"/>
      <c r="D41" s="44"/>
    </row>
    <row r="42" spans="1:4" ht="30" hidden="1" x14ac:dyDescent="0.4">
      <c r="A42" s="30"/>
      <c r="B42" s="157"/>
      <c r="C42" s="39"/>
      <c r="D42" s="44"/>
    </row>
    <row r="43" spans="1:4" ht="30" hidden="1" x14ac:dyDescent="0.4">
      <c r="A43" s="30"/>
      <c r="B43" s="157"/>
      <c r="C43" s="39"/>
      <c r="D43" s="44"/>
    </row>
    <row r="44" spans="1:4" ht="30" hidden="1" x14ac:dyDescent="0.4">
      <c r="A44" s="30"/>
      <c r="B44" s="157"/>
      <c r="C44" s="39"/>
      <c r="D44" s="44"/>
    </row>
    <row r="45" spans="1:4" ht="30" hidden="1" x14ac:dyDescent="0.4">
      <c r="A45" s="30"/>
      <c r="B45" s="157"/>
      <c r="C45" s="39"/>
      <c r="D45" s="44"/>
    </row>
    <row r="46" spans="1:4" ht="30" hidden="1" x14ac:dyDescent="0.4">
      <c r="A46" s="30"/>
      <c r="B46" s="157"/>
      <c r="C46" s="39"/>
      <c r="D46" s="44"/>
    </row>
    <row r="48" spans="1:4" ht="27.75" x14ac:dyDescent="0.4">
      <c r="A48" s="1334" t="s">
        <v>337</v>
      </c>
      <c r="B48" s="1334"/>
      <c r="C48" s="1334"/>
      <c r="D48" s="1334"/>
    </row>
    <row r="49" spans="1:4" ht="30" x14ac:dyDescent="0.4">
      <c r="A49" s="866" t="s">
        <v>4</v>
      </c>
      <c r="B49" s="1070" t="s">
        <v>16064</v>
      </c>
      <c r="C49" s="871" t="s">
        <v>16065</v>
      </c>
      <c r="D49" s="869" t="s">
        <v>16066</v>
      </c>
    </row>
    <row r="50" spans="1:4" ht="30" x14ac:dyDescent="0.4">
      <c r="A50" s="866" t="s">
        <v>7</v>
      </c>
      <c r="B50" s="1070" t="s">
        <v>16133</v>
      </c>
      <c r="C50" s="871" t="s">
        <v>16134</v>
      </c>
      <c r="D50" s="869" t="s">
        <v>16135</v>
      </c>
    </row>
    <row r="51" spans="1:4" ht="30" hidden="1" x14ac:dyDescent="0.4">
      <c r="A51" s="866" t="s">
        <v>9</v>
      </c>
      <c r="B51" s="1071"/>
      <c r="C51" s="1001"/>
      <c r="D51" s="1002"/>
    </row>
    <row r="52" spans="1:4" ht="30" hidden="1" x14ac:dyDescent="0.4">
      <c r="A52" s="866" t="s">
        <v>11</v>
      </c>
      <c r="B52" s="1071"/>
      <c r="C52" s="1001"/>
      <c r="D52" s="1002"/>
    </row>
    <row r="53" spans="1:4" ht="30" hidden="1" x14ac:dyDescent="0.4">
      <c r="A53" s="866" t="s">
        <v>13</v>
      </c>
      <c r="B53" s="1071"/>
      <c r="C53" s="1001"/>
      <c r="D53" s="1002"/>
    </row>
    <row r="54" spans="1:4" ht="30" hidden="1" x14ac:dyDescent="0.4">
      <c r="A54" s="866" t="s">
        <v>16</v>
      </c>
      <c r="B54" s="1072"/>
      <c r="C54" s="1047"/>
      <c r="D54" s="1048"/>
    </row>
    <row r="55" spans="1:4" ht="30" hidden="1" x14ac:dyDescent="0.4">
      <c r="A55" s="866" t="s">
        <v>19</v>
      </c>
      <c r="B55" s="1073"/>
      <c r="C55" s="868"/>
      <c r="D55" s="869"/>
    </row>
    <row r="56" spans="1:4" ht="30" hidden="1" x14ac:dyDescent="0.4">
      <c r="A56" s="866" t="s">
        <v>22</v>
      </c>
      <c r="B56" s="1073"/>
      <c r="C56" s="868"/>
      <c r="D56" s="869"/>
    </row>
    <row r="57" spans="1:4" ht="30" hidden="1" x14ac:dyDescent="0.4">
      <c r="A57" s="866" t="s">
        <v>25</v>
      </c>
      <c r="B57" s="1073"/>
      <c r="C57" s="868"/>
      <c r="D57" s="869"/>
    </row>
    <row r="58" spans="1:4" ht="30" hidden="1" x14ac:dyDescent="0.4">
      <c r="A58" s="866" t="s">
        <v>28</v>
      </c>
      <c r="B58" s="1073"/>
      <c r="C58" s="868"/>
      <c r="D58" s="869"/>
    </row>
    <row r="59" spans="1:4" ht="30" hidden="1" x14ac:dyDescent="0.4">
      <c r="A59" s="866" t="s">
        <v>31</v>
      </c>
      <c r="B59" s="1073"/>
      <c r="C59" s="868"/>
      <c r="D59" s="869"/>
    </row>
    <row r="60" spans="1:4" ht="30" hidden="1" x14ac:dyDescent="0.4">
      <c r="A60" s="866" t="s">
        <v>34</v>
      </c>
      <c r="B60" s="1073"/>
      <c r="C60" s="868"/>
      <c r="D60" s="869"/>
    </row>
    <row r="61" spans="1:4" ht="30" hidden="1" x14ac:dyDescent="0.4">
      <c r="A61" s="866" t="s">
        <v>37</v>
      </c>
      <c r="B61" s="1073"/>
      <c r="C61" s="868"/>
      <c r="D61" s="869"/>
    </row>
    <row r="62" spans="1:4" ht="30" hidden="1" x14ac:dyDescent="0.4">
      <c r="A62" s="866" t="s">
        <v>39</v>
      </c>
      <c r="B62" s="1073"/>
      <c r="C62" s="868"/>
      <c r="D62" s="869"/>
    </row>
    <row r="63" spans="1:4" ht="30" hidden="1" x14ac:dyDescent="0.4">
      <c r="A63" s="866" t="s">
        <v>42</v>
      </c>
      <c r="B63" s="1073"/>
      <c r="C63" s="868"/>
      <c r="D63" s="869"/>
    </row>
    <row r="64" spans="1:4" ht="30" hidden="1" x14ac:dyDescent="0.4">
      <c r="A64" s="866" t="s">
        <v>45</v>
      </c>
      <c r="B64" s="1070"/>
      <c r="C64" s="871"/>
      <c r="D64" s="869"/>
    </row>
    <row r="65" spans="1:4" ht="30" hidden="1" x14ac:dyDescent="0.4">
      <c r="A65" s="866" t="s">
        <v>48</v>
      </c>
      <c r="B65" s="1070"/>
      <c r="C65" s="871"/>
      <c r="D65" s="869"/>
    </row>
    <row r="66" spans="1:4" ht="30" hidden="1" x14ac:dyDescent="0.4">
      <c r="A66" s="866" t="s">
        <v>51</v>
      </c>
      <c r="B66" s="1070"/>
      <c r="C66" s="871"/>
      <c r="D66" s="869"/>
    </row>
    <row r="67" spans="1:4" ht="30" hidden="1" x14ac:dyDescent="0.4">
      <c r="A67" s="866" t="s">
        <v>54</v>
      </c>
      <c r="B67" s="1070"/>
      <c r="C67" s="871"/>
      <c r="D67" s="869"/>
    </row>
    <row r="68" spans="1:4" ht="30" hidden="1" x14ac:dyDescent="0.4">
      <c r="A68" s="866" t="s">
        <v>56</v>
      </c>
      <c r="B68" s="1070"/>
      <c r="C68" s="871"/>
      <c r="D68" s="869"/>
    </row>
    <row r="69" spans="1:4" ht="30" hidden="1" x14ac:dyDescent="0.4">
      <c r="A69" s="866" t="s">
        <v>59</v>
      </c>
      <c r="B69" s="1070"/>
      <c r="C69" s="871"/>
      <c r="D69" s="869"/>
    </row>
    <row r="70" spans="1:4" ht="30" hidden="1" x14ac:dyDescent="0.4">
      <c r="A70" s="866" t="s">
        <v>62</v>
      </c>
      <c r="B70" s="1070"/>
      <c r="C70" s="871"/>
      <c r="D70" s="869"/>
    </row>
    <row r="71" spans="1:4" ht="30" hidden="1" x14ac:dyDescent="0.4">
      <c r="A71" s="866" t="s">
        <v>65</v>
      </c>
      <c r="B71" s="1070"/>
      <c r="C71" s="871"/>
      <c r="D71" s="869"/>
    </row>
    <row r="72" spans="1:4" ht="30" hidden="1" x14ac:dyDescent="0.4">
      <c r="A72" s="866" t="s">
        <v>68</v>
      </c>
      <c r="B72" s="1070"/>
      <c r="C72" s="871"/>
      <c r="D72" s="869"/>
    </row>
    <row r="73" spans="1:4" ht="30" hidden="1" x14ac:dyDescent="0.4">
      <c r="A73" s="866" t="s">
        <v>71</v>
      </c>
      <c r="B73" s="1070"/>
      <c r="C73" s="871"/>
      <c r="D73" s="869"/>
    </row>
    <row r="74" spans="1:4" ht="30" hidden="1" x14ac:dyDescent="0.4">
      <c r="A74" s="866" t="s">
        <v>74</v>
      </c>
      <c r="B74" s="1070"/>
      <c r="C74" s="871"/>
      <c r="D74" s="869"/>
    </row>
    <row r="75" spans="1:4" ht="30" hidden="1" x14ac:dyDescent="0.4">
      <c r="A75" s="866" t="s">
        <v>77</v>
      </c>
      <c r="B75" s="1070"/>
      <c r="C75" s="871"/>
      <c r="D75" s="869"/>
    </row>
    <row r="76" spans="1:4" ht="30" hidden="1" x14ac:dyDescent="0.4">
      <c r="A76" s="866" t="s">
        <v>80</v>
      </c>
      <c r="B76" s="1070"/>
      <c r="C76" s="871"/>
      <c r="D76" s="869"/>
    </row>
    <row r="77" spans="1:4" ht="30" hidden="1" x14ac:dyDescent="0.4">
      <c r="A77" s="866" t="s">
        <v>83</v>
      </c>
      <c r="B77" s="1070"/>
      <c r="C77" s="871"/>
      <c r="D77" s="869"/>
    </row>
    <row r="78" spans="1:4" ht="30" hidden="1" x14ac:dyDescent="0.4">
      <c r="A78" s="866" t="s">
        <v>86</v>
      </c>
      <c r="B78" s="1070"/>
      <c r="C78" s="871"/>
      <c r="D78" s="869"/>
    </row>
    <row r="79" spans="1:4" ht="30" hidden="1" x14ac:dyDescent="0.4">
      <c r="A79" s="866" t="s">
        <v>89</v>
      </c>
      <c r="B79" s="1070"/>
      <c r="C79" s="871"/>
      <c r="D79" s="869"/>
    </row>
    <row r="80" spans="1:4" ht="30" hidden="1" x14ac:dyDescent="0.4">
      <c r="A80" s="866" t="s">
        <v>92</v>
      </c>
      <c r="B80" s="1070"/>
      <c r="C80" s="871"/>
      <c r="D80" s="869"/>
    </row>
    <row r="81" spans="1:4" ht="30" hidden="1" x14ac:dyDescent="0.4">
      <c r="A81" s="866" t="s">
        <v>95</v>
      </c>
      <c r="B81" s="1070"/>
      <c r="C81" s="871"/>
      <c r="D81" s="869"/>
    </row>
    <row r="82" spans="1:4" ht="30" hidden="1" x14ac:dyDescent="0.4">
      <c r="A82" s="866" t="s">
        <v>97</v>
      </c>
      <c r="B82" s="1070"/>
      <c r="C82" s="871"/>
      <c r="D82" s="869"/>
    </row>
    <row r="83" spans="1:4" ht="30" hidden="1" x14ac:dyDescent="0.4">
      <c r="A83" s="866" t="s">
        <v>100</v>
      </c>
      <c r="B83" s="1070"/>
      <c r="C83" s="871"/>
      <c r="D83" s="869"/>
    </row>
    <row r="84" spans="1:4" ht="30" x14ac:dyDescent="0.4">
      <c r="A84" s="866" t="s">
        <v>9</v>
      </c>
      <c r="B84" s="1070" t="s">
        <v>16277</v>
      </c>
      <c r="C84" s="871" t="s">
        <v>16278</v>
      </c>
      <c r="D84" s="869" t="s">
        <v>16279</v>
      </c>
    </row>
    <row r="85" spans="1:4" ht="30" x14ac:dyDescent="0.4">
      <c r="A85" s="1042" t="s">
        <v>11</v>
      </c>
      <c r="B85" s="1070" t="s">
        <v>16325</v>
      </c>
      <c r="C85" s="871" t="s">
        <v>16326</v>
      </c>
      <c r="D85" s="869" t="s">
        <v>16327</v>
      </c>
    </row>
    <row r="86" spans="1:4" ht="30" x14ac:dyDescent="0.4">
      <c r="A86" s="1042" t="s">
        <v>13</v>
      </c>
      <c r="B86" s="1070" t="s">
        <v>16371</v>
      </c>
      <c r="C86" s="871" t="s">
        <v>16372</v>
      </c>
      <c r="D86" s="869" t="s">
        <v>16373</v>
      </c>
    </row>
    <row r="88" spans="1:4" ht="27.75" x14ac:dyDescent="0.4">
      <c r="A88" s="1335" t="s">
        <v>4113</v>
      </c>
      <c r="B88" s="1335"/>
      <c r="C88" s="1335"/>
      <c r="D88" s="1335"/>
    </row>
    <row r="89" spans="1:4" ht="30" x14ac:dyDescent="0.4">
      <c r="A89" s="777" t="s">
        <v>4</v>
      </c>
      <c r="B89" s="1074"/>
      <c r="C89" s="776"/>
      <c r="D89" s="779"/>
    </row>
    <row r="90" spans="1:4" ht="30" hidden="1" x14ac:dyDescent="0.4">
      <c r="A90" s="1000"/>
      <c r="B90" s="1071"/>
      <c r="C90" s="1001"/>
      <c r="D90" s="1002"/>
    </row>
    <row r="91" spans="1:4" ht="30" hidden="1" x14ac:dyDescent="0.4">
      <c r="A91" s="1000"/>
      <c r="B91" s="1071"/>
      <c r="C91" s="1001"/>
      <c r="D91" s="1002"/>
    </row>
    <row r="92" spans="1:4" ht="30" hidden="1" x14ac:dyDescent="0.4">
      <c r="A92" s="1000"/>
      <c r="B92" s="1071"/>
      <c r="C92" s="1001"/>
      <c r="D92" s="1002"/>
    </row>
    <row r="93" spans="1:4" ht="30" hidden="1" x14ac:dyDescent="0.4">
      <c r="A93" s="1000"/>
      <c r="B93" s="1071"/>
      <c r="C93" s="1001"/>
      <c r="D93" s="1002"/>
    </row>
    <row r="94" spans="1:4" ht="30" hidden="1" x14ac:dyDescent="0.4">
      <c r="A94" s="1000"/>
      <c r="B94" s="1071"/>
      <c r="C94" s="1001"/>
      <c r="D94" s="1002"/>
    </row>
    <row r="95" spans="1:4" ht="30" hidden="1" x14ac:dyDescent="0.4">
      <c r="A95" s="1000"/>
      <c r="B95" s="1071"/>
      <c r="C95" s="1001"/>
      <c r="D95" s="1002"/>
    </row>
    <row r="96" spans="1:4" ht="30" hidden="1" x14ac:dyDescent="0.4">
      <c r="A96" s="1000"/>
      <c r="B96" s="1071"/>
      <c r="C96" s="1001"/>
      <c r="D96" s="1002"/>
    </row>
    <row r="97" spans="1:4" ht="30" hidden="1" x14ac:dyDescent="0.4">
      <c r="A97" s="1049" t="s">
        <v>25</v>
      </c>
      <c r="B97" s="1075"/>
      <c r="C97" s="1050"/>
      <c r="D97" s="1051"/>
    </row>
    <row r="98" spans="1:4" ht="30" hidden="1" x14ac:dyDescent="0.4">
      <c r="A98" s="699" t="s">
        <v>28</v>
      </c>
      <c r="B98" s="1076"/>
      <c r="C98" s="686"/>
      <c r="D98" s="687"/>
    </row>
    <row r="99" spans="1:4" ht="30" hidden="1" x14ac:dyDescent="0.4">
      <c r="A99" s="699" t="s">
        <v>31</v>
      </c>
      <c r="B99" s="1076"/>
      <c r="C99" s="686"/>
      <c r="D99" s="687"/>
    </row>
    <row r="100" spans="1:4" ht="30" hidden="1" x14ac:dyDescent="0.4">
      <c r="A100" s="699" t="s">
        <v>34</v>
      </c>
      <c r="B100" s="1076"/>
      <c r="C100" s="686"/>
      <c r="D100" s="687"/>
    </row>
    <row r="101" spans="1:4" ht="30" hidden="1" x14ac:dyDescent="0.4">
      <c r="A101" s="699" t="s">
        <v>37</v>
      </c>
      <c r="B101" s="1076"/>
      <c r="C101" s="686"/>
      <c r="D101" s="687"/>
    </row>
    <row r="102" spans="1:4" ht="30" hidden="1" x14ac:dyDescent="0.4">
      <c r="A102" s="699" t="s">
        <v>39</v>
      </c>
      <c r="B102" s="1076"/>
      <c r="C102" s="686"/>
      <c r="D102" s="687"/>
    </row>
    <row r="103" spans="1:4" ht="30" hidden="1" x14ac:dyDescent="0.4">
      <c r="A103" s="699"/>
      <c r="B103" s="1076"/>
      <c r="C103" s="686"/>
      <c r="D103" s="687"/>
    </row>
    <row r="104" spans="1:4" ht="30" hidden="1" x14ac:dyDescent="0.4">
      <c r="A104" s="699"/>
      <c r="B104" s="1076"/>
      <c r="C104" s="686"/>
      <c r="D104" s="687"/>
    </row>
    <row r="105" spans="1:4" ht="30" hidden="1" x14ac:dyDescent="0.4">
      <c r="A105" s="699"/>
      <c r="B105" s="1076"/>
      <c r="C105" s="686"/>
      <c r="D105" s="687"/>
    </row>
    <row r="106" spans="1:4" ht="30" hidden="1" x14ac:dyDescent="0.4">
      <c r="A106" s="699"/>
      <c r="B106" s="1076"/>
      <c r="C106" s="686"/>
      <c r="D106" s="687"/>
    </row>
    <row r="107" spans="1:4" ht="30" hidden="1" x14ac:dyDescent="0.4">
      <c r="A107" s="699"/>
      <c r="B107" s="1076"/>
      <c r="C107" s="686"/>
      <c r="D107" s="687"/>
    </row>
    <row r="108" spans="1:4" ht="30" hidden="1" x14ac:dyDescent="0.4">
      <c r="A108" s="699"/>
      <c r="B108" s="1076"/>
      <c r="C108" s="686"/>
      <c r="D108" s="687"/>
    </row>
    <row r="109" spans="1:4" ht="30" hidden="1" x14ac:dyDescent="0.4">
      <c r="A109" s="699"/>
      <c r="B109" s="1076"/>
      <c r="C109" s="686"/>
      <c r="D109" s="687"/>
    </row>
    <row r="110" spans="1:4" ht="30" hidden="1" x14ac:dyDescent="0.4">
      <c r="A110" s="699"/>
      <c r="B110" s="1076"/>
      <c r="C110" s="686"/>
      <c r="D110" s="687"/>
    </row>
    <row r="111" spans="1:4" ht="30" hidden="1" x14ac:dyDescent="0.4">
      <c r="A111" s="699"/>
      <c r="B111" s="1076"/>
      <c r="C111" s="686"/>
      <c r="D111" s="687"/>
    </row>
    <row r="112" spans="1:4" ht="30" hidden="1" x14ac:dyDescent="0.4">
      <c r="A112" s="699"/>
      <c r="B112" s="1076"/>
      <c r="C112" s="686"/>
      <c r="D112" s="687"/>
    </row>
    <row r="113" spans="1:4" ht="30" hidden="1" x14ac:dyDescent="0.4">
      <c r="A113" s="699"/>
      <c r="B113" s="1076"/>
      <c r="C113" s="686"/>
      <c r="D113" s="687"/>
    </row>
    <row r="114" spans="1:4" ht="30" hidden="1" x14ac:dyDescent="0.4">
      <c r="A114" s="699"/>
      <c r="B114" s="1076"/>
      <c r="C114" s="686"/>
      <c r="D114" s="687"/>
    </row>
    <row r="115" spans="1:4" ht="30" hidden="1" x14ac:dyDescent="0.4">
      <c r="A115" s="699"/>
      <c r="B115" s="1076"/>
      <c r="C115" s="686"/>
      <c r="D115" s="687"/>
    </row>
    <row r="116" spans="1:4" ht="30" hidden="1" x14ac:dyDescent="0.4">
      <c r="A116" s="699"/>
      <c r="B116" s="1076"/>
      <c r="C116" s="686"/>
      <c r="D116" s="687"/>
    </row>
    <row r="117" spans="1:4" ht="30" hidden="1" x14ac:dyDescent="0.4">
      <c r="A117" s="699"/>
      <c r="B117" s="1076"/>
      <c r="C117" s="686"/>
      <c r="D117" s="687"/>
    </row>
    <row r="119" spans="1:4" ht="27.75" x14ac:dyDescent="0.4">
      <c r="A119" s="1283" t="s">
        <v>16876</v>
      </c>
      <c r="B119" s="1283"/>
      <c r="C119" s="1283"/>
      <c r="D119" s="1283"/>
    </row>
    <row r="120" spans="1:4" ht="30" x14ac:dyDescent="0.4">
      <c r="A120" s="30" t="s">
        <v>4</v>
      </c>
      <c r="B120" s="157" t="s">
        <v>16877</v>
      </c>
      <c r="C120" s="38" t="s">
        <v>16051</v>
      </c>
      <c r="D120" s="44" t="s">
        <v>16052</v>
      </c>
    </row>
    <row r="121" spans="1:4" ht="30" x14ac:dyDescent="0.4">
      <c r="A121" s="30" t="s">
        <v>7</v>
      </c>
      <c r="B121" s="157" t="s">
        <v>16076</v>
      </c>
      <c r="C121" s="38" t="s">
        <v>16077</v>
      </c>
      <c r="D121" s="44" t="s">
        <v>16078</v>
      </c>
    </row>
    <row r="122" spans="1:4" ht="30" x14ac:dyDescent="0.4">
      <c r="A122" s="30" t="s">
        <v>9</v>
      </c>
      <c r="B122" s="157" t="s">
        <v>16083</v>
      </c>
      <c r="C122" s="38" t="s">
        <v>16084</v>
      </c>
      <c r="D122" s="44" t="s">
        <v>16085</v>
      </c>
    </row>
    <row r="123" spans="1:4" ht="30" x14ac:dyDescent="0.4">
      <c r="A123" s="30" t="s">
        <v>11</v>
      </c>
      <c r="B123" s="157" t="s">
        <v>16095</v>
      </c>
      <c r="C123" s="38" t="s">
        <v>16096</v>
      </c>
      <c r="D123" s="44" t="s">
        <v>16097</v>
      </c>
    </row>
    <row r="124" spans="1:4" ht="30" x14ac:dyDescent="0.4">
      <c r="A124" s="30" t="s">
        <v>13</v>
      </c>
      <c r="B124" s="157" t="s">
        <v>16101</v>
      </c>
      <c r="C124" s="38" t="s">
        <v>16102</v>
      </c>
      <c r="D124" s="44" t="s">
        <v>16103</v>
      </c>
    </row>
    <row r="125" spans="1:4" ht="30" x14ac:dyDescent="0.4">
      <c r="A125" s="30" t="s">
        <v>16</v>
      </c>
      <c r="B125" s="157" t="s">
        <v>16120</v>
      </c>
      <c r="C125" s="38" t="s">
        <v>16121</v>
      </c>
      <c r="D125" s="44" t="s">
        <v>16122</v>
      </c>
    </row>
    <row r="126" spans="1:4" ht="30" x14ac:dyDescent="0.4">
      <c r="A126" s="30" t="s">
        <v>19</v>
      </c>
      <c r="B126" s="157" t="s">
        <v>16878</v>
      </c>
      <c r="C126" s="38" t="s">
        <v>16127</v>
      </c>
      <c r="D126" s="44" t="s">
        <v>16128</v>
      </c>
    </row>
    <row r="127" spans="1:4" ht="30" x14ac:dyDescent="0.4">
      <c r="A127" s="30" t="s">
        <v>22</v>
      </c>
      <c r="B127" s="157" t="s">
        <v>16152</v>
      </c>
      <c r="C127" s="38" t="s">
        <v>16153</v>
      </c>
      <c r="D127" s="44" t="s">
        <v>16154</v>
      </c>
    </row>
    <row r="128" spans="1:4" ht="30" x14ac:dyDescent="0.4">
      <c r="A128" s="30" t="s">
        <v>25</v>
      </c>
      <c r="B128" s="157" t="s">
        <v>16196</v>
      </c>
      <c r="C128" s="38" t="s">
        <v>16197</v>
      </c>
      <c r="D128" s="44" t="s">
        <v>16198</v>
      </c>
    </row>
    <row r="129" spans="1:4" ht="30" x14ac:dyDescent="0.4">
      <c r="A129" s="30" t="s">
        <v>28</v>
      </c>
      <c r="B129" s="157" t="s">
        <v>16218</v>
      </c>
      <c r="C129" s="38" t="s">
        <v>16219</v>
      </c>
      <c r="D129" s="44" t="s">
        <v>16220</v>
      </c>
    </row>
    <row r="130" spans="1:4" ht="30" x14ac:dyDescent="0.4">
      <c r="A130" s="30" t="s">
        <v>31</v>
      </c>
      <c r="B130" s="157" t="s">
        <v>16225</v>
      </c>
      <c r="C130" s="38" t="s">
        <v>16226</v>
      </c>
      <c r="D130" s="44" t="s">
        <v>16227</v>
      </c>
    </row>
    <row r="131" spans="1:4" ht="30" x14ac:dyDescent="0.4">
      <c r="A131" s="30" t="s">
        <v>34</v>
      </c>
      <c r="B131" s="157" t="s">
        <v>16236</v>
      </c>
      <c r="C131" s="38" t="s">
        <v>16237</v>
      </c>
      <c r="D131" s="44" t="s">
        <v>16238</v>
      </c>
    </row>
    <row r="132" spans="1:4" ht="30" x14ac:dyDescent="0.4">
      <c r="A132" s="30" t="s">
        <v>37</v>
      </c>
      <c r="B132" s="157" t="s">
        <v>16309</v>
      </c>
      <c r="C132" s="38" t="s">
        <v>16310</v>
      </c>
      <c r="D132" s="44" t="s">
        <v>16311</v>
      </c>
    </row>
    <row r="133" spans="1:4" ht="30" x14ac:dyDescent="0.4">
      <c r="A133" s="30" t="s">
        <v>39</v>
      </c>
      <c r="B133" s="157" t="s">
        <v>16330</v>
      </c>
      <c r="C133" s="38" t="s">
        <v>16331</v>
      </c>
      <c r="D133" s="44" t="s">
        <v>16332</v>
      </c>
    </row>
    <row r="134" spans="1:4" ht="30" x14ac:dyDescent="0.4">
      <c r="A134" s="30" t="s">
        <v>42</v>
      </c>
      <c r="B134" s="157" t="s">
        <v>16340</v>
      </c>
      <c r="C134" s="38" t="s">
        <v>16341</v>
      </c>
      <c r="D134" s="44" t="s">
        <v>16342</v>
      </c>
    </row>
    <row r="135" spans="1:4" ht="30" x14ac:dyDescent="0.4">
      <c r="A135" s="30" t="s">
        <v>45</v>
      </c>
      <c r="B135" s="157" t="s">
        <v>16414</v>
      </c>
      <c r="C135" s="38" t="s">
        <v>16415</v>
      </c>
      <c r="D135" s="44" t="s">
        <v>16416</v>
      </c>
    </row>
    <row r="136" spans="1:4" ht="30" x14ac:dyDescent="0.4">
      <c r="A136" s="30" t="s">
        <v>48</v>
      </c>
      <c r="B136" s="157" t="s">
        <v>16438</v>
      </c>
      <c r="C136" s="38" t="s">
        <v>16439</v>
      </c>
      <c r="D136" s="44" t="s">
        <v>16440</v>
      </c>
    </row>
    <row r="137" spans="1:4" ht="30" x14ac:dyDescent="0.4">
      <c r="A137" s="30" t="s">
        <v>51</v>
      </c>
      <c r="B137" s="157" t="s">
        <v>16471</v>
      </c>
      <c r="C137" s="38" t="s">
        <v>16472</v>
      </c>
      <c r="D137" s="44" t="s">
        <v>16473</v>
      </c>
    </row>
    <row r="138" spans="1:4" ht="30" x14ac:dyDescent="0.4">
      <c r="A138" s="30" t="s">
        <v>54</v>
      </c>
      <c r="B138" s="157" t="s">
        <v>16879</v>
      </c>
      <c r="C138" s="38" t="s">
        <v>16484</v>
      </c>
      <c r="D138" s="44" t="s">
        <v>16485</v>
      </c>
    </row>
    <row r="139" spans="1:4" ht="30" x14ac:dyDescent="0.4">
      <c r="A139" s="30" t="s">
        <v>56</v>
      </c>
      <c r="B139" s="157" t="s">
        <v>16495</v>
      </c>
      <c r="C139" s="38" t="s">
        <v>16496</v>
      </c>
      <c r="D139" s="44" t="s">
        <v>16497</v>
      </c>
    </row>
    <row r="140" spans="1:4" ht="30" x14ac:dyDescent="0.4">
      <c r="A140" s="30" t="s">
        <v>59</v>
      </c>
      <c r="B140" s="157" t="s">
        <v>16507</v>
      </c>
      <c r="C140" s="38" t="s">
        <v>16508</v>
      </c>
      <c r="D140" s="44" t="s">
        <v>16509</v>
      </c>
    </row>
    <row r="141" spans="1:4" ht="30" x14ac:dyDescent="0.4">
      <c r="A141" s="30" t="s">
        <v>62</v>
      </c>
      <c r="B141" s="157" t="s">
        <v>16519</v>
      </c>
      <c r="C141" s="38" t="s">
        <v>16520</v>
      </c>
      <c r="D141" s="44" t="s">
        <v>16521</v>
      </c>
    </row>
    <row r="142" spans="1:4" ht="30" x14ac:dyDescent="0.4">
      <c r="A142" s="30" t="s">
        <v>65</v>
      </c>
      <c r="B142" s="157" t="s">
        <v>16552</v>
      </c>
      <c r="C142" s="38" t="s">
        <v>16553</v>
      </c>
      <c r="D142" s="44" t="s">
        <v>16554</v>
      </c>
    </row>
    <row r="143" spans="1:4" ht="30" x14ac:dyDescent="0.4">
      <c r="A143" s="30" t="s">
        <v>68</v>
      </c>
      <c r="B143" s="157" t="s">
        <v>16562</v>
      </c>
      <c r="C143" s="38" t="s">
        <v>16563</v>
      </c>
      <c r="D143" s="44" t="s">
        <v>16564</v>
      </c>
    </row>
    <row r="144" spans="1:4" ht="30" x14ac:dyDescent="0.4">
      <c r="A144" s="1053" t="s">
        <v>71</v>
      </c>
      <c r="B144" s="157" t="s">
        <v>16568</v>
      </c>
      <c r="C144" s="38" t="s">
        <v>16569</v>
      </c>
      <c r="D144" s="44" t="s">
        <v>16570</v>
      </c>
    </row>
    <row r="145" spans="1:4" ht="30" hidden="1" x14ac:dyDescent="0.4">
      <c r="A145" s="1053" t="s">
        <v>74</v>
      </c>
      <c r="B145" s="157" t="s">
        <v>16568</v>
      </c>
      <c r="C145" s="38" t="s">
        <v>16880</v>
      </c>
      <c r="D145" s="44" t="s">
        <v>16577</v>
      </c>
    </row>
    <row r="146" spans="1:4" ht="30" hidden="1" x14ac:dyDescent="0.4">
      <c r="A146" s="1053" t="s">
        <v>77</v>
      </c>
      <c r="B146" s="157" t="s">
        <v>16568</v>
      </c>
      <c r="C146" s="38" t="s">
        <v>16881</v>
      </c>
      <c r="D146" s="44" t="s">
        <v>16582</v>
      </c>
    </row>
    <row r="147" spans="1:4" ht="30" hidden="1" x14ac:dyDescent="0.4">
      <c r="A147" s="1053" t="s">
        <v>80</v>
      </c>
      <c r="B147" s="157" t="s">
        <v>16568</v>
      </c>
      <c r="C147" s="38" t="s">
        <v>16882</v>
      </c>
      <c r="D147" s="44" t="s">
        <v>16587</v>
      </c>
    </row>
    <row r="148" spans="1:4" ht="30" hidden="1" x14ac:dyDescent="0.4">
      <c r="A148" s="1053" t="s">
        <v>83</v>
      </c>
      <c r="B148" s="157" t="s">
        <v>16568</v>
      </c>
      <c r="C148" s="38" t="s">
        <v>16883</v>
      </c>
      <c r="D148" s="44" t="s">
        <v>16594</v>
      </c>
    </row>
    <row r="149" spans="1:4" ht="30" hidden="1" x14ac:dyDescent="0.4">
      <c r="A149" s="1053" t="s">
        <v>86</v>
      </c>
      <c r="B149" s="157" t="s">
        <v>16568</v>
      </c>
      <c r="C149" s="38" t="s">
        <v>16884</v>
      </c>
      <c r="D149" s="44" t="s">
        <v>16599</v>
      </c>
    </row>
    <row r="150" spans="1:4" ht="30" x14ac:dyDescent="0.4">
      <c r="A150" s="1053" t="s">
        <v>74</v>
      </c>
      <c r="B150" s="157" t="s">
        <v>16575</v>
      </c>
      <c r="C150" s="38" t="s">
        <v>16576</v>
      </c>
      <c r="D150" s="44" t="s">
        <v>16577</v>
      </c>
    </row>
    <row r="151" spans="1:4" ht="18" customHeight="1" x14ac:dyDescent="0.4">
      <c r="A151" s="1000"/>
      <c r="B151" s="1071"/>
      <c r="C151" s="1001"/>
      <c r="D151" s="1002"/>
    </row>
    <row r="152" spans="1:4" ht="27.75" x14ac:dyDescent="0.4">
      <c r="A152" s="1337" t="s">
        <v>8226</v>
      </c>
      <c r="B152" s="1337"/>
      <c r="C152" s="1337"/>
      <c r="D152" s="1337"/>
    </row>
    <row r="153" spans="1:4" ht="30" x14ac:dyDescent="0.4">
      <c r="A153" s="877" t="s">
        <v>4</v>
      </c>
      <c r="B153" s="1077" t="s">
        <v>16037</v>
      </c>
      <c r="C153" s="882" t="s">
        <v>16038</v>
      </c>
      <c r="D153" s="880" t="s">
        <v>16039</v>
      </c>
    </row>
    <row r="154" spans="1:4" ht="30" x14ac:dyDescent="0.4">
      <c r="A154" s="877" t="s">
        <v>7</v>
      </c>
      <c r="B154" s="1077" t="s">
        <v>16057</v>
      </c>
      <c r="C154" s="882" t="s">
        <v>16058</v>
      </c>
      <c r="D154" s="880" t="s">
        <v>16059</v>
      </c>
    </row>
    <row r="155" spans="1:4" ht="30" x14ac:dyDescent="0.4">
      <c r="A155" s="877" t="s">
        <v>9</v>
      </c>
      <c r="B155" s="1077" t="s">
        <v>16139</v>
      </c>
      <c r="C155" s="882" t="s">
        <v>16140</v>
      </c>
      <c r="D155" s="880" t="s">
        <v>16141</v>
      </c>
    </row>
    <row r="156" spans="1:4" ht="30" x14ac:dyDescent="0.4">
      <c r="A156" s="877" t="s">
        <v>11</v>
      </c>
      <c r="B156" s="1077" t="s">
        <v>16145</v>
      </c>
      <c r="C156" s="882" t="s">
        <v>16146</v>
      </c>
      <c r="D156" s="880" t="s">
        <v>16147</v>
      </c>
    </row>
    <row r="157" spans="1:4" ht="30" x14ac:dyDescent="0.4">
      <c r="A157" s="877" t="s">
        <v>13</v>
      </c>
      <c r="B157" s="1077" t="s">
        <v>16885</v>
      </c>
      <c r="C157" s="882" t="s">
        <v>16159</v>
      </c>
      <c r="D157" s="880" t="s">
        <v>16160</v>
      </c>
    </row>
    <row r="158" spans="1:4" ht="30" x14ac:dyDescent="0.4">
      <c r="A158" s="877" t="s">
        <v>16</v>
      </c>
      <c r="B158" s="1077" t="s">
        <v>16886</v>
      </c>
      <c r="C158" s="882" t="s">
        <v>16178</v>
      </c>
      <c r="D158" s="880" t="s">
        <v>16179</v>
      </c>
    </row>
    <row r="159" spans="1:4" ht="30" x14ac:dyDescent="0.4">
      <c r="A159" s="877" t="s">
        <v>19</v>
      </c>
      <c r="B159" s="1077" t="s">
        <v>16190</v>
      </c>
      <c r="C159" s="882" t="s">
        <v>16191</v>
      </c>
      <c r="D159" s="880" t="s">
        <v>16192</v>
      </c>
    </row>
    <row r="160" spans="1:4" ht="30" x14ac:dyDescent="0.4">
      <c r="A160" s="877" t="s">
        <v>22</v>
      </c>
      <c r="B160" s="1077" t="s">
        <v>16243</v>
      </c>
      <c r="C160" s="882" t="s">
        <v>16244</v>
      </c>
      <c r="D160" s="880" t="s">
        <v>16245</v>
      </c>
    </row>
    <row r="161" spans="1:5" ht="30" x14ac:dyDescent="0.4">
      <c r="A161" s="877" t="s">
        <v>25</v>
      </c>
      <c r="B161" s="1077" t="s">
        <v>16043</v>
      </c>
      <c r="C161" s="882" t="s">
        <v>16249</v>
      </c>
      <c r="D161" s="880" t="s">
        <v>16250</v>
      </c>
    </row>
    <row r="162" spans="1:5" ht="30" x14ac:dyDescent="0.4">
      <c r="A162" s="877" t="s">
        <v>28</v>
      </c>
      <c r="B162" s="1077" t="s">
        <v>16254</v>
      </c>
      <c r="C162" s="882" t="s">
        <v>16255</v>
      </c>
      <c r="D162" s="880" t="s">
        <v>16256</v>
      </c>
    </row>
    <row r="163" spans="1:5" ht="30" x14ac:dyDescent="0.4">
      <c r="A163" s="877" t="s">
        <v>31</v>
      </c>
      <c r="B163" s="1077" t="s">
        <v>16260</v>
      </c>
      <c r="C163" s="882" t="s">
        <v>16261</v>
      </c>
      <c r="D163" s="880" t="s">
        <v>16262</v>
      </c>
    </row>
    <row r="164" spans="1:5" ht="30" x14ac:dyDescent="0.4">
      <c r="A164" s="877" t="s">
        <v>34</v>
      </c>
      <c r="B164" s="1077" t="s">
        <v>16284</v>
      </c>
      <c r="C164" s="882" t="s">
        <v>16285</v>
      </c>
      <c r="D164" s="880" t="s">
        <v>16286</v>
      </c>
    </row>
    <row r="165" spans="1:5" ht="30" x14ac:dyDescent="0.4">
      <c r="A165" s="877" t="s">
        <v>37</v>
      </c>
      <c r="B165" s="1077" t="s">
        <v>16298</v>
      </c>
      <c r="C165" s="882" t="s">
        <v>16299</v>
      </c>
      <c r="D165" s="880" t="s">
        <v>16300</v>
      </c>
    </row>
    <row r="166" spans="1:5" ht="30" x14ac:dyDescent="0.4">
      <c r="A166" s="877" t="s">
        <v>39</v>
      </c>
      <c r="B166" s="1077" t="s">
        <v>16304</v>
      </c>
      <c r="C166" s="882" t="s">
        <v>16305</v>
      </c>
      <c r="D166" s="880" t="s">
        <v>16306</v>
      </c>
    </row>
    <row r="167" spans="1:5" ht="30" x14ac:dyDescent="0.4">
      <c r="A167" s="877" t="s">
        <v>42</v>
      </c>
      <c r="B167" s="1077" t="s">
        <v>16353</v>
      </c>
      <c r="C167" s="882" t="s">
        <v>16354</v>
      </c>
      <c r="D167" s="880" t="s">
        <v>16355</v>
      </c>
    </row>
    <row r="168" spans="1:5" ht="30" x14ac:dyDescent="0.4">
      <c r="A168" s="877" t="s">
        <v>45</v>
      </c>
      <c r="B168" s="1077" t="s">
        <v>16360</v>
      </c>
      <c r="C168" s="882" t="s">
        <v>16887</v>
      </c>
      <c r="D168" s="880" t="s">
        <v>16362</v>
      </c>
    </row>
    <row r="169" spans="1:5" ht="30" x14ac:dyDescent="0.4">
      <c r="A169" s="877" t="s">
        <v>48</v>
      </c>
      <c r="B169" s="1077" t="s">
        <v>16420</v>
      </c>
      <c r="C169" s="882" t="s">
        <v>16421</v>
      </c>
      <c r="D169" s="880" t="s">
        <v>16422</v>
      </c>
    </row>
    <row r="170" spans="1:5" ht="30" x14ac:dyDescent="0.4">
      <c r="A170" s="877" t="s">
        <v>51</v>
      </c>
      <c r="B170" s="1077" t="s">
        <v>16888</v>
      </c>
      <c r="C170" s="882" t="s">
        <v>16536</v>
      </c>
      <c r="D170" s="880" t="s">
        <v>16537</v>
      </c>
    </row>
    <row r="171" spans="1:5" ht="30" x14ac:dyDescent="0.4">
      <c r="A171" s="877" t="s">
        <v>54</v>
      </c>
      <c r="B171" s="1077" t="s">
        <v>16546</v>
      </c>
      <c r="C171" s="882" t="s">
        <v>16547</v>
      </c>
      <c r="D171" s="880" t="s">
        <v>16548</v>
      </c>
      <c r="E171" s="49"/>
    </row>
    <row r="172" spans="1:5" ht="30" x14ac:dyDescent="0.4">
      <c r="A172" s="877" t="s">
        <v>56</v>
      </c>
      <c r="B172" s="1077" t="s">
        <v>16557</v>
      </c>
      <c r="C172" s="882" t="s">
        <v>16558</v>
      </c>
      <c r="D172" s="880" t="s">
        <v>16559</v>
      </c>
      <c r="E172" s="49"/>
    </row>
    <row r="173" spans="1:5" ht="30" x14ac:dyDescent="0.4">
      <c r="A173" s="877" t="s">
        <v>59</v>
      </c>
      <c r="B173" s="1077" t="s">
        <v>16613</v>
      </c>
      <c r="C173" s="882" t="s">
        <v>16614</v>
      </c>
      <c r="D173" s="880" t="s">
        <v>16615</v>
      </c>
    </row>
    <row r="174" spans="1:5" ht="30" x14ac:dyDescent="0.4">
      <c r="A174" s="877" t="s">
        <v>62</v>
      </c>
      <c r="B174" s="1077" t="s">
        <v>16727</v>
      </c>
      <c r="C174" s="882" t="s">
        <v>16728</v>
      </c>
      <c r="D174" s="880" t="s">
        <v>16729</v>
      </c>
    </row>
    <row r="175" spans="1:5" ht="30" x14ac:dyDescent="0.4">
      <c r="A175" s="877"/>
      <c r="B175" s="1077"/>
      <c r="C175" s="882"/>
      <c r="D175" s="880"/>
    </row>
    <row r="176" spans="1:5" ht="30" x14ac:dyDescent="0.4">
      <c r="A176" s="877"/>
      <c r="B176" s="1077"/>
      <c r="C176" s="882"/>
      <c r="D176" s="880"/>
    </row>
    <row r="177" spans="1:4" ht="30" x14ac:dyDescent="0.4">
      <c r="A177" s="877"/>
      <c r="B177" s="1077"/>
      <c r="C177" s="882"/>
      <c r="D177" s="880"/>
    </row>
    <row r="178" spans="1:4" ht="30" x14ac:dyDescent="0.4">
      <c r="A178" s="877"/>
      <c r="B178" s="1077"/>
      <c r="C178" s="882"/>
      <c r="D178" s="880"/>
    </row>
    <row r="179" spans="1:4" ht="30" x14ac:dyDescent="0.4">
      <c r="A179" s="877"/>
      <c r="B179" s="1077"/>
      <c r="C179" s="882"/>
      <c r="D179" s="880"/>
    </row>
    <row r="180" spans="1:4" ht="30" x14ac:dyDescent="0.4">
      <c r="A180" s="877"/>
      <c r="B180" s="1077"/>
      <c r="C180" s="882"/>
      <c r="D180" s="880"/>
    </row>
    <row r="181" spans="1:4" ht="30" x14ac:dyDescent="0.4">
      <c r="A181" s="877"/>
      <c r="B181" s="1077"/>
      <c r="C181" s="882"/>
      <c r="D181" s="880"/>
    </row>
    <row r="182" spans="1:4" ht="30" x14ac:dyDescent="0.4">
      <c r="A182" s="877"/>
      <c r="B182" s="1077"/>
      <c r="C182" s="882"/>
      <c r="D182" s="880"/>
    </row>
    <row r="183" spans="1:4" ht="30" x14ac:dyDescent="0.4">
      <c r="A183" s="877"/>
      <c r="B183" s="1077"/>
      <c r="C183" s="882"/>
      <c r="D183" s="880"/>
    </row>
    <row r="184" spans="1:4" ht="30" x14ac:dyDescent="0.4">
      <c r="A184" s="877"/>
      <c r="B184" s="1077"/>
      <c r="C184" s="882"/>
      <c r="D184" s="880"/>
    </row>
    <row r="185" spans="1:4" ht="30" x14ac:dyDescent="0.4">
      <c r="A185" s="877"/>
      <c r="B185" s="1077"/>
      <c r="C185" s="882"/>
      <c r="D185" s="880"/>
    </row>
    <row r="186" spans="1:4" ht="30" x14ac:dyDescent="0.4">
      <c r="A186" s="877"/>
      <c r="B186" s="1077"/>
      <c r="C186" s="882"/>
      <c r="D186" s="880"/>
    </row>
    <row r="187" spans="1:4" ht="30" x14ac:dyDescent="0.4">
      <c r="A187" s="1012"/>
      <c r="B187" s="1078"/>
      <c r="C187" s="879"/>
      <c r="D187" s="1014"/>
    </row>
    <row r="188" spans="1:4" ht="30" hidden="1" x14ac:dyDescent="0.4">
      <c r="A188" s="1000"/>
      <c r="B188" s="1071"/>
      <c r="C188" s="1001"/>
      <c r="D188" s="1002"/>
    </row>
    <row r="189" spans="1:4" ht="30" hidden="1" x14ac:dyDescent="0.4">
      <c r="A189" s="1000"/>
      <c r="B189" s="1071"/>
      <c r="C189" s="1001"/>
      <c r="D189" s="1002"/>
    </row>
    <row r="190" spans="1:4" ht="30" hidden="1" x14ac:dyDescent="0.4">
      <c r="A190" s="1000"/>
      <c r="B190" s="1071"/>
      <c r="C190" s="1001"/>
      <c r="D190" s="1002"/>
    </row>
    <row r="191" spans="1:4" ht="30" hidden="1" x14ac:dyDescent="0.4">
      <c r="A191" s="1000"/>
      <c r="B191" s="1071"/>
      <c r="C191" s="1001"/>
      <c r="D191" s="1002"/>
    </row>
    <row r="192" spans="1:4" ht="30" hidden="1" x14ac:dyDescent="0.4">
      <c r="A192" s="1000"/>
      <c r="B192" s="1071"/>
      <c r="C192" s="1001"/>
      <c r="D192" s="1002"/>
    </row>
    <row r="193" spans="1:4" ht="30" hidden="1" x14ac:dyDescent="0.4">
      <c r="A193" s="1000"/>
      <c r="B193" s="1071"/>
      <c r="C193" s="1001"/>
      <c r="D193" s="1002"/>
    </row>
    <row r="194" spans="1:4" ht="30" hidden="1" x14ac:dyDescent="0.4">
      <c r="A194" s="1000"/>
      <c r="B194" s="1071"/>
      <c r="C194" s="1001"/>
      <c r="D194" s="1002"/>
    </row>
    <row r="195" spans="1:4" ht="30" hidden="1" x14ac:dyDescent="0.4">
      <c r="A195" s="1000"/>
      <c r="B195" s="1071"/>
      <c r="C195" s="1001"/>
      <c r="D195" s="1002"/>
    </row>
    <row r="196" spans="1:4" ht="30" hidden="1" x14ac:dyDescent="0.4">
      <c r="A196" s="1000"/>
      <c r="B196" s="1071"/>
      <c r="C196" s="1001"/>
      <c r="D196" s="1002"/>
    </row>
    <row r="197" spans="1:4" ht="30" hidden="1" x14ac:dyDescent="0.4">
      <c r="A197" s="1000"/>
      <c r="B197" s="1071"/>
      <c r="C197" s="1001"/>
      <c r="D197" s="1002"/>
    </row>
    <row r="198" spans="1:4" ht="30" hidden="1" x14ac:dyDescent="0.4">
      <c r="A198" s="1000"/>
      <c r="B198" s="1071"/>
      <c r="C198" s="1001"/>
      <c r="D198" s="1002"/>
    </row>
    <row r="199" spans="1:4" ht="30" hidden="1" x14ac:dyDescent="0.4">
      <c r="A199" s="1000"/>
      <c r="B199" s="1071"/>
      <c r="C199" s="1001"/>
      <c r="D199" s="1002"/>
    </row>
    <row r="200" spans="1:4" ht="30" hidden="1" x14ac:dyDescent="0.4">
      <c r="A200" s="1000"/>
      <c r="B200" s="1071"/>
      <c r="C200" s="1001"/>
      <c r="D200" s="1002"/>
    </row>
    <row r="201" spans="1:4" ht="30" hidden="1" x14ac:dyDescent="0.4">
      <c r="A201" s="1000"/>
      <c r="B201" s="1071"/>
      <c r="C201" s="1001"/>
      <c r="D201" s="1002"/>
    </row>
    <row r="202" spans="1:4" ht="30" hidden="1" x14ac:dyDescent="0.4">
      <c r="A202" s="1000"/>
      <c r="B202" s="1071"/>
      <c r="C202" s="1001"/>
      <c r="D202" s="1002"/>
    </row>
    <row r="203" spans="1:4" ht="30" hidden="1" x14ac:dyDescent="0.4">
      <c r="A203" s="1000"/>
      <c r="B203" s="1071"/>
      <c r="C203" s="1001"/>
      <c r="D203" s="1002"/>
    </row>
    <row r="204" spans="1:4" ht="30" hidden="1" x14ac:dyDescent="0.4">
      <c r="A204" s="1000"/>
      <c r="B204" s="1071"/>
      <c r="C204" s="1001"/>
      <c r="D204" s="1002"/>
    </row>
    <row r="205" spans="1:4" ht="30" hidden="1" x14ac:dyDescent="0.4">
      <c r="A205" s="1000"/>
      <c r="B205" s="1071"/>
      <c r="C205" s="1001"/>
      <c r="D205" s="1002"/>
    </row>
    <row r="206" spans="1:4" ht="30" hidden="1" x14ac:dyDescent="0.4">
      <c r="A206" s="1000"/>
      <c r="B206" s="1071"/>
      <c r="C206" s="1001"/>
      <c r="D206" s="1002"/>
    </row>
    <row r="207" spans="1:4" ht="30" hidden="1" x14ac:dyDescent="0.4">
      <c r="A207" s="1000"/>
      <c r="B207" s="1071"/>
      <c r="C207" s="1001"/>
      <c r="D207" s="1002"/>
    </row>
    <row r="208" spans="1:4" ht="30" hidden="1" x14ac:dyDescent="0.4">
      <c r="A208" s="1000"/>
      <c r="B208" s="1071"/>
      <c r="C208" s="1001"/>
      <c r="D208" s="1002"/>
    </row>
    <row r="209" spans="1:4" ht="30" hidden="1" x14ac:dyDescent="0.4">
      <c r="A209" s="1000"/>
      <c r="B209" s="1071"/>
      <c r="C209" s="1001"/>
      <c r="D209" s="1002"/>
    </row>
    <row r="210" spans="1:4" ht="30" hidden="1" x14ac:dyDescent="0.4">
      <c r="A210" s="1000"/>
      <c r="B210" s="1071"/>
      <c r="C210" s="1001"/>
      <c r="D210" s="1002"/>
    </row>
    <row r="211" spans="1:4" ht="30" hidden="1" x14ac:dyDescent="0.4">
      <c r="A211" s="1000"/>
      <c r="B211" s="1071"/>
      <c r="C211" s="1001"/>
      <c r="D211" s="1002"/>
    </row>
    <row r="212" spans="1:4" s="67" customFormat="1" ht="18" customHeight="1" x14ac:dyDescent="0.4">
      <c r="A212" s="1000"/>
      <c r="B212" s="1071"/>
      <c r="C212" s="1001"/>
      <c r="D212" s="1002"/>
    </row>
    <row r="213" spans="1:4" ht="27.75" x14ac:dyDescent="0.4">
      <c r="A213" s="1338" t="s">
        <v>10376</v>
      </c>
      <c r="B213" s="1338"/>
      <c r="C213" s="1338"/>
      <c r="D213" s="1338"/>
    </row>
    <row r="214" spans="1:4" ht="30" x14ac:dyDescent="0.4">
      <c r="A214" s="1015" t="s">
        <v>4</v>
      </c>
      <c r="B214" s="1079" t="s">
        <v>16477</v>
      </c>
      <c r="C214" s="424" t="s">
        <v>16478</v>
      </c>
      <c r="D214" s="728" t="s">
        <v>16479</v>
      </c>
    </row>
    <row r="215" spans="1:4" ht="30" x14ac:dyDescent="0.4">
      <c r="A215" s="1015" t="s">
        <v>7</v>
      </c>
      <c r="B215" s="1079" t="s">
        <v>16513</v>
      </c>
      <c r="C215" s="424" t="s">
        <v>16514</v>
      </c>
      <c r="D215" s="728" t="s">
        <v>16515</v>
      </c>
    </row>
    <row r="216" spans="1:4" s="67" customFormat="1" ht="18" customHeight="1" x14ac:dyDescent="0.4">
      <c r="A216" s="1000"/>
      <c r="B216" s="1071"/>
      <c r="C216" s="1001"/>
      <c r="D216" s="1002"/>
    </row>
    <row r="217" spans="1:4" ht="27.75" x14ac:dyDescent="0.4">
      <c r="A217" s="1339" t="s">
        <v>36</v>
      </c>
      <c r="B217" s="1339"/>
      <c r="C217" s="1339"/>
      <c r="D217" s="1339"/>
    </row>
    <row r="218" spans="1:4" ht="30" x14ac:dyDescent="0.4">
      <c r="A218" s="885" t="s">
        <v>4</v>
      </c>
      <c r="B218" s="1080" t="s">
        <v>16291</v>
      </c>
      <c r="C218" s="890" t="s">
        <v>16292</v>
      </c>
      <c r="D218" s="888" t="s">
        <v>16293</v>
      </c>
    </row>
    <row r="219" spans="1:4" ht="30" x14ac:dyDescent="0.4">
      <c r="A219" s="885" t="s">
        <v>7</v>
      </c>
      <c r="B219" s="1080"/>
      <c r="C219" s="890"/>
      <c r="D219" s="888"/>
    </row>
    <row r="220" spans="1:4" s="67" customFormat="1" ht="18" customHeight="1" x14ac:dyDescent="0.4">
      <c r="A220" s="1000"/>
      <c r="B220" s="1071"/>
      <c r="C220" s="1001"/>
      <c r="D220" s="1002"/>
    </row>
    <row r="221" spans="1:4" ht="27.75" x14ac:dyDescent="0.4">
      <c r="A221" s="1340" t="s">
        <v>4204</v>
      </c>
      <c r="B221" s="1340"/>
      <c r="C221" s="1340"/>
      <c r="D221" s="1340"/>
    </row>
    <row r="222" spans="1:4" ht="30" x14ac:dyDescent="0.4">
      <c r="A222" s="892" t="s">
        <v>4</v>
      </c>
      <c r="B222" s="1081" t="s">
        <v>15371</v>
      </c>
      <c r="C222" s="897" t="s">
        <v>15372</v>
      </c>
      <c r="D222" s="895" t="s">
        <v>15373</v>
      </c>
    </row>
    <row r="223" spans="1:4" ht="30" x14ac:dyDescent="0.4">
      <c r="A223" s="892" t="s">
        <v>7</v>
      </c>
      <c r="B223" s="1081" t="s">
        <v>15419</v>
      </c>
      <c r="C223" s="897" t="s">
        <v>15420</v>
      </c>
      <c r="D223" s="895" t="s">
        <v>15421</v>
      </c>
    </row>
    <row r="224" spans="1:4" ht="30" x14ac:dyDescent="0.4">
      <c r="A224" s="892" t="s">
        <v>9</v>
      </c>
      <c r="B224" s="1081" t="s">
        <v>16889</v>
      </c>
      <c r="C224" s="897" t="s">
        <v>16367</v>
      </c>
      <c r="D224" s="895" t="s">
        <v>16368</v>
      </c>
    </row>
    <row r="225" spans="1:4" ht="30" x14ac:dyDescent="0.4">
      <c r="A225" s="1017" t="s">
        <v>11</v>
      </c>
      <c r="B225" s="1081" t="s">
        <v>16890</v>
      </c>
      <c r="C225" s="897" t="s">
        <v>16461</v>
      </c>
      <c r="D225" s="895" t="s">
        <v>16462</v>
      </c>
    </row>
    <row r="226" spans="1:4" ht="30" x14ac:dyDescent="0.4">
      <c r="A226" s="1017" t="s">
        <v>13</v>
      </c>
      <c r="B226" s="1081" t="s">
        <v>16466</v>
      </c>
      <c r="C226" s="897" t="s">
        <v>16467</v>
      </c>
      <c r="D226" s="895" t="s">
        <v>16468</v>
      </c>
    </row>
    <row r="227" spans="1:4" ht="30" x14ac:dyDescent="0.4">
      <c r="A227" s="1017" t="s">
        <v>16</v>
      </c>
      <c r="B227" s="1081" t="s">
        <v>16501</v>
      </c>
      <c r="C227" s="897" t="s">
        <v>16502</v>
      </c>
      <c r="D227" s="895" t="s">
        <v>16503</v>
      </c>
    </row>
    <row r="228" spans="1:4" ht="30" x14ac:dyDescent="0.4">
      <c r="A228" s="1017" t="s">
        <v>19</v>
      </c>
      <c r="B228" s="1081" t="s">
        <v>16602</v>
      </c>
      <c r="C228" s="897" t="s">
        <v>16603</v>
      </c>
      <c r="D228" s="895" t="s">
        <v>16604</v>
      </c>
    </row>
    <row r="229" spans="1:4" ht="30" x14ac:dyDescent="0.4">
      <c r="A229" s="1017" t="s">
        <v>22</v>
      </c>
      <c r="B229" s="1081"/>
      <c r="C229" s="897"/>
      <c r="D229" s="895"/>
    </row>
    <row r="230" spans="1:4" ht="30" x14ac:dyDescent="0.4">
      <c r="A230" s="1017" t="s">
        <v>25</v>
      </c>
      <c r="B230" s="1081"/>
      <c r="C230" s="897"/>
      <c r="D230" s="895"/>
    </row>
    <row r="231" spans="1:4" ht="30" x14ac:dyDescent="0.4">
      <c r="A231" s="1017" t="s">
        <v>28</v>
      </c>
      <c r="B231" s="1081"/>
      <c r="C231" s="897"/>
      <c r="D231" s="895"/>
    </row>
    <row r="232" spans="1:4" ht="30" x14ac:dyDescent="0.4">
      <c r="A232" s="1017" t="s">
        <v>31</v>
      </c>
      <c r="B232" s="1081"/>
      <c r="C232" s="897"/>
      <c r="D232" s="895"/>
    </row>
    <row r="233" spans="1:4" ht="30" x14ac:dyDescent="0.4">
      <c r="A233" s="1017" t="s">
        <v>34</v>
      </c>
      <c r="B233" s="1081"/>
      <c r="C233" s="897"/>
      <c r="D233" s="895"/>
    </row>
    <row r="234" spans="1:4" ht="30" x14ac:dyDescent="0.4">
      <c r="A234" s="1017" t="s">
        <v>37</v>
      </c>
      <c r="B234" s="1081"/>
      <c r="C234" s="897"/>
      <c r="D234" s="895"/>
    </row>
    <row r="235" spans="1:4" ht="30" x14ac:dyDescent="0.4">
      <c r="A235" s="1017" t="s">
        <v>39</v>
      </c>
      <c r="B235" s="1081"/>
      <c r="C235" s="897"/>
      <c r="D235" s="895"/>
    </row>
    <row r="236" spans="1:4" ht="30" x14ac:dyDescent="0.4">
      <c r="A236" s="1017" t="s">
        <v>42</v>
      </c>
      <c r="B236" s="1081"/>
      <c r="C236" s="897"/>
      <c r="D236" s="895"/>
    </row>
    <row r="237" spans="1:4" s="67" customFormat="1" ht="18" customHeight="1" x14ac:dyDescent="0.4">
      <c r="A237" s="1000"/>
      <c r="B237" s="1071"/>
      <c r="C237" s="1001"/>
      <c r="D237" s="1002"/>
    </row>
    <row r="238" spans="1:4" ht="27.75" x14ac:dyDescent="0.4">
      <c r="A238" s="1343" t="s">
        <v>8080</v>
      </c>
      <c r="B238" s="1343"/>
      <c r="C238" s="1343"/>
      <c r="D238" s="1343"/>
    </row>
    <row r="239" spans="1:4" ht="30" x14ac:dyDescent="0.4">
      <c r="A239" s="791" t="s">
        <v>4</v>
      </c>
      <c r="B239" s="1082" t="s">
        <v>16024</v>
      </c>
      <c r="C239" s="1020" t="s">
        <v>16025</v>
      </c>
      <c r="D239" s="795" t="s">
        <v>16026</v>
      </c>
    </row>
    <row r="240" spans="1:4" ht="30" x14ac:dyDescent="0.4">
      <c r="A240" s="791" t="s">
        <v>7</v>
      </c>
      <c r="B240" s="1082" t="s">
        <v>16071</v>
      </c>
      <c r="C240" s="797" t="s">
        <v>16072</v>
      </c>
      <c r="D240" s="795" t="s">
        <v>16073</v>
      </c>
    </row>
    <row r="241" spans="1:4" ht="30" x14ac:dyDescent="0.4">
      <c r="A241" s="791" t="s">
        <v>9</v>
      </c>
      <c r="B241" s="1082" t="s">
        <v>16108</v>
      </c>
      <c r="C241" s="797" t="s">
        <v>16109</v>
      </c>
      <c r="D241" s="795" t="s">
        <v>16110</v>
      </c>
    </row>
    <row r="242" spans="1:4" ht="30" x14ac:dyDescent="0.4">
      <c r="A242" s="791" t="s">
        <v>11</v>
      </c>
      <c r="B242" s="1082" t="s">
        <v>16163</v>
      </c>
      <c r="C242" s="797" t="s">
        <v>16164</v>
      </c>
      <c r="D242" s="795" t="s">
        <v>16165</v>
      </c>
    </row>
    <row r="243" spans="1:4" ht="30" x14ac:dyDescent="0.4">
      <c r="A243" s="791" t="s">
        <v>13</v>
      </c>
      <c r="B243" s="1082" t="s">
        <v>16168</v>
      </c>
      <c r="C243" s="797" t="s">
        <v>16169</v>
      </c>
      <c r="D243" s="795" t="s">
        <v>16170</v>
      </c>
    </row>
    <row r="244" spans="1:4" ht="30" x14ac:dyDescent="0.4">
      <c r="A244" s="791" t="s">
        <v>16</v>
      </c>
      <c r="B244" s="1082" t="s">
        <v>16173</v>
      </c>
      <c r="C244" s="797" t="s">
        <v>16174</v>
      </c>
      <c r="D244" s="795" t="s">
        <v>16175</v>
      </c>
    </row>
    <row r="245" spans="1:4" ht="30" x14ac:dyDescent="0.4">
      <c r="A245" s="791" t="s">
        <v>19</v>
      </c>
      <c r="B245" s="1082" t="s">
        <v>16231</v>
      </c>
      <c r="C245" s="797" t="s">
        <v>16232</v>
      </c>
      <c r="D245" s="795" t="s">
        <v>16233</v>
      </c>
    </row>
    <row r="246" spans="1:4" ht="30" x14ac:dyDescent="0.4">
      <c r="A246" s="791" t="s">
        <v>22</v>
      </c>
      <c r="B246" s="1082" t="s">
        <v>16272</v>
      </c>
      <c r="C246" s="797" t="s">
        <v>16273</v>
      </c>
      <c r="D246" s="795" t="s">
        <v>16274</v>
      </c>
    </row>
    <row r="247" spans="1:4" ht="30" x14ac:dyDescent="0.4">
      <c r="A247" s="791" t="s">
        <v>25</v>
      </c>
      <c r="B247" s="1082" t="s">
        <v>16315</v>
      </c>
      <c r="C247" s="797" t="s">
        <v>16316</v>
      </c>
      <c r="D247" s="795" t="s">
        <v>16317</v>
      </c>
    </row>
    <row r="248" spans="1:4" ht="30" x14ac:dyDescent="0.4">
      <c r="A248" s="791" t="s">
        <v>28</v>
      </c>
      <c r="B248" s="1082" t="s">
        <v>16320</v>
      </c>
      <c r="C248" s="797" t="s">
        <v>16321</v>
      </c>
      <c r="D248" s="795" t="s">
        <v>16322</v>
      </c>
    </row>
    <row r="249" spans="1:4" ht="30" x14ac:dyDescent="0.4">
      <c r="A249" s="791" t="s">
        <v>31</v>
      </c>
      <c r="B249" s="1082" t="s">
        <v>16335</v>
      </c>
      <c r="C249" s="797" t="s">
        <v>16336</v>
      </c>
      <c r="D249" s="795" t="s">
        <v>16337</v>
      </c>
    </row>
    <row r="250" spans="1:4" ht="30" x14ac:dyDescent="0.4">
      <c r="A250" s="791" t="s">
        <v>34</v>
      </c>
      <c r="B250" s="1082" t="s">
        <v>16384</v>
      </c>
      <c r="C250" s="797" t="s">
        <v>16385</v>
      </c>
      <c r="D250" s="795" t="s">
        <v>16386</v>
      </c>
    </row>
    <row r="251" spans="1:4" ht="30" x14ac:dyDescent="0.4">
      <c r="A251" s="791" t="s">
        <v>37</v>
      </c>
      <c r="B251" s="1082" t="s">
        <v>16389</v>
      </c>
      <c r="C251" s="797" t="s">
        <v>16390</v>
      </c>
      <c r="D251" s="795" t="s">
        <v>16391</v>
      </c>
    </row>
    <row r="252" spans="1:4" ht="30" x14ac:dyDescent="0.4">
      <c r="A252" s="791" t="s">
        <v>39</v>
      </c>
      <c r="B252" s="1082" t="s">
        <v>16394</v>
      </c>
      <c r="C252" s="797" t="s">
        <v>16395</v>
      </c>
      <c r="D252" s="795" t="s">
        <v>16396</v>
      </c>
    </row>
    <row r="253" spans="1:4" ht="30" x14ac:dyDescent="0.4">
      <c r="A253" s="791" t="s">
        <v>42</v>
      </c>
      <c r="B253" s="1082" t="s">
        <v>16399</v>
      </c>
      <c r="C253" s="797" t="s">
        <v>16400</v>
      </c>
      <c r="D253" s="795" t="s">
        <v>16401</v>
      </c>
    </row>
    <row r="254" spans="1:4" ht="30" x14ac:dyDescent="0.4">
      <c r="A254" s="1021" t="s">
        <v>45</v>
      </c>
      <c r="B254" s="1082" t="s">
        <v>16404</v>
      </c>
      <c r="C254" s="797" t="s">
        <v>16405</v>
      </c>
      <c r="D254" s="795" t="s">
        <v>16406</v>
      </c>
    </row>
    <row r="255" spans="1:4" ht="30" hidden="1" x14ac:dyDescent="0.4">
      <c r="A255" s="1021" t="s">
        <v>48</v>
      </c>
      <c r="B255" s="157" t="s">
        <v>16409</v>
      </c>
      <c r="C255" s="38" t="s">
        <v>16410</v>
      </c>
      <c r="D255" s="44" t="s">
        <v>16411</v>
      </c>
    </row>
    <row r="256" spans="1:4" ht="30" hidden="1" x14ac:dyDescent="0.4">
      <c r="A256" s="1021" t="s">
        <v>51</v>
      </c>
      <c r="B256" s="1083"/>
      <c r="C256" s="794"/>
      <c r="D256" s="1023"/>
    </row>
    <row r="257" spans="1:4" ht="30" hidden="1" x14ac:dyDescent="0.4">
      <c r="A257" s="1021" t="s">
        <v>54</v>
      </c>
      <c r="B257" s="1083"/>
      <c r="C257" s="794"/>
      <c r="D257" s="1023"/>
    </row>
    <row r="258" spans="1:4" ht="30" x14ac:dyDescent="0.4">
      <c r="A258" s="1021" t="s">
        <v>48</v>
      </c>
      <c r="B258" s="1082" t="s">
        <v>16409</v>
      </c>
      <c r="C258" s="797" t="s">
        <v>16410</v>
      </c>
      <c r="D258" s="795" t="s">
        <v>16411</v>
      </c>
    </row>
    <row r="259" spans="1:4" ht="30" x14ac:dyDescent="0.4">
      <c r="A259" s="1021" t="s">
        <v>51</v>
      </c>
      <c r="B259" s="1082" t="s">
        <v>16433</v>
      </c>
      <c r="C259" s="797" t="s">
        <v>16434</v>
      </c>
      <c r="D259" s="795" t="s">
        <v>16435</v>
      </c>
    </row>
    <row r="260" spans="1:4" ht="30" x14ac:dyDescent="0.4">
      <c r="A260" s="1021" t="s">
        <v>54</v>
      </c>
      <c r="B260" s="1082" t="s">
        <v>16445</v>
      </c>
      <c r="C260" s="797" t="s">
        <v>16446</v>
      </c>
      <c r="D260" s="795" t="s">
        <v>16447</v>
      </c>
    </row>
    <row r="261" spans="1:4" ht="30" x14ac:dyDescent="0.4">
      <c r="A261" s="1021" t="s">
        <v>56</v>
      </c>
      <c r="B261" s="1082" t="s">
        <v>16404</v>
      </c>
      <c r="C261" s="797" t="s">
        <v>16450</v>
      </c>
      <c r="D261" s="795" t="s">
        <v>16451</v>
      </c>
    </row>
    <row r="262" spans="1:4" ht="30" x14ac:dyDescent="0.4">
      <c r="A262" s="1021" t="s">
        <v>59</v>
      </c>
      <c r="B262" s="1082" t="s">
        <v>16454</v>
      </c>
      <c r="C262" s="797" t="s">
        <v>16455</v>
      </c>
      <c r="D262" s="795" t="s">
        <v>16456</v>
      </c>
    </row>
    <row r="263" spans="1:4" ht="30" x14ac:dyDescent="0.4">
      <c r="A263" s="1021" t="s">
        <v>62</v>
      </c>
      <c r="B263" s="1082" t="s">
        <v>16490</v>
      </c>
      <c r="C263" s="797" t="s">
        <v>16491</v>
      </c>
      <c r="D263" s="795" t="s">
        <v>16492</v>
      </c>
    </row>
    <row r="264" spans="1:4" ht="30" x14ac:dyDescent="0.4">
      <c r="A264" s="1021" t="s">
        <v>65</v>
      </c>
      <c r="B264" s="1082" t="s">
        <v>16541</v>
      </c>
      <c r="C264" s="797" t="s">
        <v>16542</v>
      </c>
      <c r="D264" s="795" t="s">
        <v>16543</v>
      </c>
    </row>
    <row r="265" spans="1:4" s="67" customFormat="1" ht="18" customHeight="1" x14ac:dyDescent="0.4">
      <c r="A265" s="1000"/>
      <c r="B265" s="1071"/>
      <c r="C265" s="393"/>
      <c r="D265" s="1002"/>
    </row>
    <row r="266" spans="1:4" ht="27.75" x14ac:dyDescent="0.4">
      <c r="A266" s="1283" t="s">
        <v>11721</v>
      </c>
      <c r="B266" s="1283"/>
      <c r="C266" s="1283"/>
      <c r="D266" s="1283"/>
    </row>
    <row r="267" spans="1:4" ht="30" x14ac:dyDescent="0.4">
      <c r="A267" s="30" t="s">
        <v>4</v>
      </c>
      <c r="B267" s="157" t="s">
        <v>16184</v>
      </c>
      <c r="C267" s="38" t="s">
        <v>16185</v>
      </c>
      <c r="D267" s="44" t="s">
        <v>16186</v>
      </c>
    </row>
    <row r="268" spans="1:4" ht="30" x14ac:dyDescent="0.4">
      <c r="A268" s="30" t="s">
        <v>7</v>
      </c>
      <c r="B268" s="157"/>
      <c r="C268" s="38"/>
      <c r="D268" s="44"/>
    </row>
    <row r="269" spans="1:4" s="67" customFormat="1" ht="18" customHeight="1" x14ac:dyDescent="0.4">
      <c r="A269" s="1000"/>
      <c r="B269" s="1071"/>
      <c r="C269" s="393"/>
      <c r="D269" s="1002"/>
    </row>
    <row r="270" spans="1:4" ht="27.75" x14ac:dyDescent="0.4">
      <c r="A270" s="1283" t="s">
        <v>8771</v>
      </c>
      <c r="B270" s="1283"/>
      <c r="C270" s="1283"/>
      <c r="D270" s="1283"/>
    </row>
    <row r="271" spans="1:4" ht="30" x14ac:dyDescent="0.4">
      <c r="A271" s="1053" t="s">
        <v>4</v>
      </c>
      <c r="B271" s="860"/>
      <c r="C271" s="46"/>
      <c r="D271" s="42"/>
    </row>
    <row r="272" spans="1:4" ht="30" hidden="1" x14ac:dyDescent="0.4">
      <c r="A272" s="1000"/>
      <c r="B272" s="1071"/>
      <c r="C272" s="1001"/>
      <c r="D272" s="1002"/>
    </row>
    <row r="273" spans="1:4" ht="30" hidden="1" x14ac:dyDescent="0.4">
      <c r="A273" s="1000"/>
      <c r="B273" s="1071"/>
      <c r="C273" s="1001"/>
      <c r="D273" s="1002"/>
    </row>
    <row r="274" spans="1:4" ht="30" hidden="1" x14ac:dyDescent="0.4">
      <c r="A274" s="1000"/>
      <c r="B274" s="1071"/>
      <c r="C274" s="1001"/>
      <c r="D274" s="1002"/>
    </row>
    <row r="275" spans="1:4" ht="30" hidden="1" x14ac:dyDescent="0.4">
      <c r="A275" s="1000"/>
      <c r="B275" s="1071"/>
      <c r="C275" s="1001"/>
      <c r="D275" s="1002"/>
    </row>
    <row r="276" spans="1:4" ht="30" hidden="1" x14ac:dyDescent="0.4">
      <c r="A276" s="1000"/>
      <c r="B276" s="1071"/>
      <c r="C276" s="1001"/>
      <c r="D276" s="1002"/>
    </row>
    <row r="277" spans="1:4" ht="30" hidden="1" x14ac:dyDescent="0.4">
      <c r="A277" s="1000"/>
      <c r="B277" s="1071"/>
      <c r="C277" s="1001"/>
      <c r="D277" s="1002"/>
    </row>
    <row r="278" spans="1:4" ht="30" hidden="1" x14ac:dyDescent="0.4">
      <c r="A278" s="1000"/>
      <c r="B278" s="1071"/>
      <c r="C278" s="1001"/>
      <c r="D278" s="1002"/>
    </row>
    <row r="279" spans="1:4" ht="30" hidden="1" x14ac:dyDescent="0.4">
      <c r="A279" s="1000"/>
      <c r="B279" s="1071"/>
      <c r="C279" s="1001"/>
      <c r="D279" s="1002"/>
    </row>
    <row r="280" spans="1:4" ht="30" hidden="1" x14ac:dyDescent="0.4">
      <c r="A280" s="1000"/>
      <c r="B280" s="1071"/>
      <c r="C280" s="1001"/>
      <c r="D280" s="1002"/>
    </row>
    <row r="281" spans="1:4" ht="30" hidden="1" x14ac:dyDescent="0.4">
      <c r="A281" s="1000"/>
      <c r="B281" s="1071"/>
      <c r="C281" s="1001"/>
      <c r="D281" s="1002"/>
    </row>
    <row r="282" spans="1:4" ht="30" hidden="1" x14ac:dyDescent="0.4">
      <c r="A282" s="1000"/>
      <c r="B282" s="1071"/>
      <c r="C282" s="1001"/>
      <c r="D282" s="1002"/>
    </row>
    <row r="283" spans="1:4" ht="30" hidden="1" x14ac:dyDescent="0.4">
      <c r="A283" s="1000"/>
      <c r="B283" s="1071"/>
      <c r="C283" s="1001"/>
      <c r="D283" s="1002"/>
    </row>
    <row r="284" spans="1:4" ht="30" hidden="1" x14ac:dyDescent="0.4">
      <c r="A284" s="1000"/>
      <c r="B284" s="1071"/>
      <c r="C284" s="1001"/>
      <c r="D284" s="1002"/>
    </row>
    <row r="285" spans="1:4" ht="30" hidden="1" x14ac:dyDescent="0.4">
      <c r="A285" s="1000"/>
      <c r="B285" s="1071"/>
      <c r="C285" s="1001"/>
      <c r="D285" s="1002"/>
    </row>
    <row r="286" spans="1:4" ht="30" hidden="1" x14ac:dyDescent="0.4">
      <c r="A286" s="1000"/>
      <c r="B286" s="1071"/>
      <c r="C286" s="1001"/>
      <c r="D286" s="1002"/>
    </row>
    <row r="287" spans="1:4" ht="30" hidden="1" x14ac:dyDescent="0.4">
      <c r="A287" s="1000"/>
      <c r="B287" s="1071"/>
      <c r="C287" s="1001"/>
      <c r="D287" s="1002"/>
    </row>
    <row r="288" spans="1:4" ht="30" hidden="1" x14ac:dyDescent="0.4">
      <c r="A288" s="1000"/>
      <c r="B288" s="1071"/>
      <c r="C288" s="1001"/>
      <c r="D288" s="1002"/>
    </row>
    <row r="289" spans="1:4" ht="30" hidden="1" x14ac:dyDescent="0.4">
      <c r="A289" s="1000"/>
      <c r="B289" s="1071"/>
      <c r="C289" s="1001"/>
      <c r="D289" s="1002"/>
    </row>
    <row r="290" spans="1:4" ht="30" hidden="1" x14ac:dyDescent="0.4">
      <c r="A290" s="1000"/>
      <c r="B290" s="1071"/>
      <c r="C290" s="1001"/>
      <c r="D290" s="1002"/>
    </row>
    <row r="291" spans="1:4" ht="30" hidden="1" x14ac:dyDescent="0.4">
      <c r="A291" s="1000"/>
      <c r="B291" s="1071"/>
      <c r="C291" s="1001"/>
      <c r="D291" s="1002"/>
    </row>
    <row r="292" spans="1:4" ht="30" hidden="1" x14ac:dyDescent="0.4">
      <c r="A292" s="1000"/>
      <c r="B292" s="1071"/>
      <c r="C292" s="1001"/>
      <c r="D292" s="1002"/>
    </row>
    <row r="293" spans="1:4" ht="30" hidden="1" x14ac:dyDescent="0.4">
      <c r="A293" s="1000"/>
      <c r="B293" s="1071"/>
      <c r="C293" s="1001"/>
      <c r="D293" s="1002"/>
    </row>
    <row r="294" spans="1:4" ht="30" hidden="1" x14ac:dyDescent="0.4">
      <c r="A294" s="1000"/>
      <c r="B294" s="1071"/>
      <c r="C294" s="1001"/>
      <c r="D294" s="1002"/>
    </row>
    <row r="295" spans="1:4" ht="30" hidden="1" x14ac:dyDescent="0.4">
      <c r="A295" s="1000"/>
      <c r="B295" s="1071"/>
      <c r="C295" s="1001"/>
      <c r="D295" s="1002"/>
    </row>
    <row r="296" spans="1:4" ht="30" hidden="1" x14ac:dyDescent="0.4">
      <c r="A296" s="1000"/>
      <c r="B296" s="1071"/>
      <c r="C296" s="1001"/>
      <c r="D296" s="1002"/>
    </row>
    <row r="297" spans="1:4" ht="30" hidden="1" x14ac:dyDescent="0.4">
      <c r="A297" s="1000"/>
      <c r="B297" s="1071"/>
      <c r="C297" s="1001"/>
      <c r="D297" s="1002"/>
    </row>
    <row r="299" spans="1:4" ht="27.75" x14ac:dyDescent="0.4">
      <c r="A299" s="1339" t="s">
        <v>7910</v>
      </c>
      <c r="B299" s="1339"/>
      <c r="C299" s="1339"/>
      <c r="D299" s="1339"/>
    </row>
    <row r="300" spans="1:4" ht="30" x14ac:dyDescent="0.4">
      <c r="A300" s="885" t="s">
        <v>4</v>
      </c>
      <c r="B300" s="1080" t="s">
        <v>924</v>
      </c>
      <c r="C300" s="890" t="s">
        <v>925</v>
      </c>
      <c r="D300" s="888" t="s">
        <v>926</v>
      </c>
    </row>
    <row r="301" spans="1:4" ht="30" x14ac:dyDescent="0.4">
      <c r="A301" s="885" t="s">
        <v>7</v>
      </c>
      <c r="B301" s="1080" t="s">
        <v>929</v>
      </c>
      <c r="C301" s="890" t="s">
        <v>930</v>
      </c>
      <c r="D301" s="888" t="s">
        <v>931</v>
      </c>
    </row>
    <row r="302" spans="1:4" ht="30" x14ac:dyDescent="0.4">
      <c r="A302" s="885" t="s">
        <v>9</v>
      </c>
      <c r="B302" s="1080" t="s">
        <v>934</v>
      </c>
      <c r="C302" s="890" t="s">
        <v>935</v>
      </c>
      <c r="D302" s="888" t="s">
        <v>936</v>
      </c>
    </row>
    <row r="303" spans="1:4" ht="30" x14ac:dyDescent="0.4">
      <c r="A303" s="885" t="s">
        <v>11</v>
      </c>
      <c r="B303" s="1080" t="s">
        <v>939</v>
      </c>
      <c r="C303" s="890" t="s">
        <v>940</v>
      </c>
      <c r="D303" s="888" t="s">
        <v>941</v>
      </c>
    </row>
    <row r="304" spans="1:4" ht="30" x14ac:dyDescent="0.4">
      <c r="A304" s="885" t="s">
        <v>13</v>
      </c>
      <c r="B304" s="1080" t="s">
        <v>16525</v>
      </c>
      <c r="C304" s="890" t="s">
        <v>16526</v>
      </c>
      <c r="D304" s="888" t="s">
        <v>16527</v>
      </c>
    </row>
    <row r="305" spans="1:4" ht="30" x14ac:dyDescent="0.4">
      <c r="A305" s="1054" t="s">
        <v>16</v>
      </c>
      <c r="B305" s="1084"/>
      <c r="C305" s="887"/>
      <c r="D305" s="1056"/>
    </row>
    <row r="306" spans="1:4" ht="30" hidden="1" x14ac:dyDescent="0.4">
      <c r="A306" s="1000"/>
      <c r="B306" s="1071"/>
      <c r="C306" s="1001"/>
      <c r="D306" s="1002"/>
    </row>
    <row r="307" spans="1:4" ht="30" hidden="1" x14ac:dyDescent="0.4">
      <c r="A307" s="1000"/>
      <c r="B307" s="1071"/>
      <c r="C307" s="1001"/>
      <c r="D307" s="1002"/>
    </row>
    <row r="308" spans="1:4" ht="30" hidden="1" x14ac:dyDescent="0.4">
      <c r="A308" s="1000"/>
      <c r="B308" s="1071"/>
      <c r="C308" s="1001"/>
      <c r="D308" s="1002"/>
    </row>
    <row r="309" spans="1:4" ht="30" hidden="1" x14ac:dyDescent="0.4">
      <c r="A309" s="1000"/>
      <c r="B309" s="1071"/>
      <c r="C309" s="1001"/>
      <c r="D309" s="1002"/>
    </row>
    <row r="310" spans="1:4" ht="30" hidden="1" x14ac:dyDescent="0.4">
      <c r="A310" s="1000"/>
      <c r="B310" s="1071"/>
      <c r="C310" s="1001"/>
      <c r="D310" s="1002"/>
    </row>
    <row r="311" spans="1:4" ht="30" hidden="1" x14ac:dyDescent="0.4">
      <c r="A311" s="1000"/>
      <c r="B311" s="1071"/>
      <c r="C311" s="1001"/>
      <c r="D311" s="1002"/>
    </row>
    <row r="312" spans="1:4" ht="30" hidden="1" x14ac:dyDescent="0.4">
      <c r="A312" s="1000"/>
      <c r="B312" s="1071"/>
      <c r="C312" s="1001"/>
      <c r="D312" s="1002"/>
    </row>
    <row r="313" spans="1:4" ht="30" hidden="1" x14ac:dyDescent="0.4">
      <c r="A313" s="1000"/>
      <c r="B313" s="1071"/>
      <c r="C313" s="1001"/>
      <c r="D313" s="1002"/>
    </row>
    <row r="314" spans="1:4" ht="30" hidden="1" x14ac:dyDescent="0.4">
      <c r="A314" s="1000"/>
      <c r="B314" s="1071"/>
      <c r="C314" s="1001"/>
      <c r="D314" s="1002"/>
    </row>
    <row r="315" spans="1:4" ht="30" hidden="1" x14ac:dyDescent="0.4">
      <c r="A315" s="1000"/>
      <c r="B315" s="1071"/>
      <c r="C315" s="1001"/>
      <c r="D315" s="1002"/>
    </row>
    <row r="316" spans="1:4" ht="30" hidden="1" x14ac:dyDescent="0.4">
      <c r="A316" s="1000"/>
      <c r="B316" s="1071"/>
      <c r="C316" s="1001"/>
      <c r="D316" s="1002"/>
    </row>
    <row r="317" spans="1:4" ht="30" hidden="1" x14ac:dyDescent="0.4">
      <c r="A317" s="1000"/>
      <c r="B317" s="1071"/>
      <c r="C317" s="1001"/>
      <c r="D317" s="1002"/>
    </row>
    <row r="318" spans="1:4" ht="30" hidden="1" x14ac:dyDescent="0.4">
      <c r="A318" s="1000"/>
      <c r="B318" s="1071"/>
      <c r="C318" s="1001"/>
      <c r="D318" s="1002"/>
    </row>
    <row r="319" spans="1:4" ht="30" hidden="1" x14ac:dyDescent="0.4">
      <c r="A319" s="1000"/>
      <c r="B319" s="1071"/>
      <c r="C319" s="1001"/>
      <c r="D319" s="1002"/>
    </row>
    <row r="320" spans="1:4" ht="30" hidden="1" x14ac:dyDescent="0.4">
      <c r="A320" s="1000"/>
      <c r="B320" s="1071"/>
      <c r="C320" s="1001"/>
      <c r="D320" s="1002"/>
    </row>
    <row r="321" spans="1:4" ht="30" hidden="1" x14ac:dyDescent="0.4">
      <c r="A321" s="1000"/>
      <c r="B321" s="1071"/>
      <c r="C321" s="1001"/>
      <c r="D321" s="1002"/>
    </row>
    <row r="322" spans="1:4" ht="30" hidden="1" x14ac:dyDescent="0.4">
      <c r="A322" s="1000"/>
      <c r="B322" s="1071"/>
      <c r="C322" s="1001"/>
      <c r="D322" s="1002"/>
    </row>
    <row r="323" spans="1:4" ht="30" hidden="1" x14ac:dyDescent="0.4">
      <c r="A323" s="1000"/>
      <c r="B323" s="1071"/>
      <c r="C323" s="1001"/>
      <c r="D323" s="1002"/>
    </row>
    <row r="324" spans="1:4" ht="30" hidden="1" x14ac:dyDescent="0.4">
      <c r="A324" s="1000"/>
      <c r="B324" s="1071"/>
      <c r="C324" s="1001"/>
      <c r="D324" s="1002"/>
    </row>
    <row r="325" spans="1:4" ht="30" hidden="1" x14ac:dyDescent="0.4">
      <c r="A325" s="1000"/>
      <c r="B325" s="1071"/>
      <c r="C325" s="1001"/>
      <c r="D325" s="1002"/>
    </row>
    <row r="326" spans="1:4" ht="30" hidden="1" x14ac:dyDescent="0.4">
      <c r="A326" s="1000"/>
      <c r="B326" s="1071"/>
      <c r="C326" s="1001"/>
      <c r="D326" s="1002"/>
    </row>
    <row r="327" spans="1:4" ht="30" hidden="1" x14ac:dyDescent="0.4">
      <c r="A327" s="1000"/>
      <c r="B327" s="1071"/>
      <c r="C327" s="1001"/>
      <c r="D327" s="1002"/>
    </row>
    <row r="328" spans="1:4" ht="30" hidden="1" x14ac:dyDescent="0.4">
      <c r="A328" s="1000"/>
      <c r="B328" s="1071"/>
      <c r="C328" s="1001"/>
      <c r="D328" s="1002"/>
    </row>
    <row r="329" spans="1:4" ht="30" hidden="1" x14ac:dyDescent="0.4">
      <c r="A329" s="1000"/>
      <c r="B329" s="1071"/>
      <c r="C329" s="1001"/>
      <c r="D329" s="1002"/>
    </row>
    <row r="330" spans="1:4" ht="30" hidden="1" x14ac:dyDescent="0.4">
      <c r="A330" s="1000"/>
      <c r="B330" s="1071"/>
      <c r="C330" s="1001"/>
      <c r="D330" s="1002"/>
    </row>
    <row r="331" spans="1:4" ht="30" hidden="1" x14ac:dyDescent="0.4">
      <c r="A331" s="1000"/>
      <c r="B331" s="1071"/>
      <c r="C331" s="1001"/>
      <c r="D331" s="1002"/>
    </row>
    <row r="333" spans="1:4" ht="27.75" x14ac:dyDescent="0.4">
      <c r="A333" s="1341" t="s">
        <v>16891</v>
      </c>
      <c r="B333" s="1341"/>
      <c r="C333" s="1341"/>
      <c r="D333" s="1341"/>
    </row>
    <row r="334" spans="1:4" ht="30" x14ac:dyDescent="0.4">
      <c r="A334" s="1057" t="s">
        <v>4</v>
      </c>
      <c r="B334" s="1085" t="s">
        <v>16347</v>
      </c>
      <c r="C334" s="913" t="s">
        <v>16348</v>
      </c>
      <c r="D334" s="914" t="s">
        <v>16349</v>
      </c>
    </row>
    <row r="335" spans="1:4" ht="30" hidden="1" x14ac:dyDescent="0.4">
      <c r="A335" s="1000"/>
      <c r="B335" s="1071"/>
      <c r="C335" s="1001"/>
      <c r="D335" s="1002"/>
    </row>
    <row r="336" spans="1:4" ht="30" hidden="1" x14ac:dyDescent="0.4">
      <c r="A336" s="1000"/>
      <c r="B336" s="1071"/>
      <c r="C336" s="1001"/>
      <c r="D336" s="1002"/>
    </row>
    <row r="337" spans="1:4" ht="30" hidden="1" x14ac:dyDescent="0.4">
      <c r="A337" s="1060"/>
      <c r="B337" s="1086"/>
      <c r="C337" s="1062"/>
      <c r="D337" s="1063"/>
    </row>
    <row r="338" spans="1:4" ht="30" hidden="1" x14ac:dyDescent="0.4">
      <c r="A338" s="911"/>
      <c r="B338" s="1085"/>
      <c r="C338" s="913"/>
      <c r="D338" s="914"/>
    </row>
    <row r="339" spans="1:4" ht="30" hidden="1" x14ac:dyDescent="0.4">
      <c r="A339" s="911"/>
      <c r="B339" s="1085"/>
      <c r="C339" s="913"/>
      <c r="D339" s="914"/>
    </row>
    <row r="340" spans="1:4" ht="30" hidden="1" x14ac:dyDescent="0.4">
      <c r="A340" s="911"/>
      <c r="B340" s="1085"/>
      <c r="C340" s="913"/>
      <c r="D340" s="914"/>
    </row>
    <row r="341" spans="1:4" ht="30" hidden="1" x14ac:dyDescent="0.4">
      <c r="A341" s="911"/>
      <c r="B341" s="1085"/>
      <c r="C341" s="913"/>
      <c r="D341" s="914"/>
    </row>
    <row r="342" spans="1:4" ht="30" hidden="1" x14ac:dyDescent="0.4">
      <c r="A342" s="911"/>
      <c r="B342" s="1085"/>
      <c r="C342" s="913"/>
      <c r="D342" s="914"/>
    </row>
    <row r="343" spans="1:4" ht="30" hidden="1" x14ac:dyDescent="0.4">
      <c r="A343" s="911"/>
      <c r="B343" s="1085"/>
      <c r="C343" s="913"/>
      <c r="D343" s="914"/>
    </row>
    <row r="344" spans="1:4" ht="30" hidden="1" x14ac:dyDescent="0.4">
      <c r="A344" s="911"/>
      <c r="B344" s="1085"/>
      <c r="C344" s="913"/>
      <c r="D344" s="914"/>
    </row>
    <row r="345" spans="1:4" ht="30" hidden="1" x14ac:dyDescent="0.4">
      <c r="A345" s="911"/>
      <c r="B345" s="1085"/>
      <c r="C345" s="913"/>
      <c r="D345" s="914"/>
    </row>
    <row r="346" spans="1:4" ht="30" hidden="1" x14ac:dyDescent="0.4">
      <c r="A346" s="911"/>
      <c r="B346" s="1085"/>
      <c r="C346" s="913"/>
      <c r="D346" s="914"/>
    </row>
    <row r="347" spans="1:4" ht="30" hidden="1" x14ac:dyDescent="0.4">
      <c r="A347" s="911"/>
      <c r="B347" s="1085"/>
      <c r="C347" s="915"/>
      <c r="D347" s="914"/>
    </row>
    <row r="348" spans="1:4" ht="30" hidden="1" x14ac:dyDescent="0.4">
      <c r="A348" s="911"/>
      <c r="B348" s="1085"/>
      <c r="C348" s="915"/>
      <c r="D348" s="914"/>
    </row>
    <row r="349" spans="1:4" ht="30" hidden="1" x14ac:dyDescent="0.4">
      <c r="A349" s="911"/>
      <c r="B349" s="1085"/>
      <c r="C349" s="915"/>
      <c r="D349" s="914"/>
    </row>
    <row r="350" spans="1:4" ht="30" hidden="1" x14ac:dyDescent="0.4">
      <c r="A350" s="911"/>
      <c r="B350" s="1085"/>
      <c r="C350" s="915"/>
      <c r="D350" s="914"/>
    </row>
    <row r="351" spans="1:4" ht="30" hidden="1" x14ac:dyDescent="0.4">
      <c r="A351" s="911"/>
      <c r="B351" s="1085"/>
      <c r="C351" s="915"/>
      <c r="D351" s="914"/>
    </row>
    <row r="353" spans="1:4" s="67" customFormat="1" ht="27.75" x14ac:dyDescent="0.4">
      <c r="A353" s="1349"/>
      <c r="B353" s="1349"/>
      <c r="C353" s="1349"/>
      <c r="D353" s="1349"/>
    </row>
    <row r="354" spans="1:4" s="67" customFormat="1" ht="30" hidden="1" x14ac:dyDescent="0.4">
      <c r="A354" s="1000"/>
      <c r="B354" s="1071"/>
      <c r="C354" s="1001"/>
      <c r="D354" s="1002"/>
    </row>
    <row r="355" spans="1:4" s="67" customFormat="1" ht="30" hidden="1" x14ac:dyDescent="0.4">
      <c r="A355" s="1000"/>
      <c r="B355" s="1071"/>
      <c r="C355" s="1001"/>
      <c r="D355" s="1002"/>
    </row>
    <row r="356" spans="1:4" s="67" customFormat="1" ht="30" hidden="1" x14ac:dyDescent="0.4">
      <c r="A356" s="1000"/>
      <c r="B356" s="1071"/>
      <c r="C356" s="1001"/>
      <c r="D356" s="1002"/>
    </row>
    <row r="357" spans="1:4" s="67" customFormat="1" ht="30" hidden="1" x14ac:dyDescent="0.4">
      <c r="A357" s="1000"/>
      <c r="B357" s="1071"/>
      <c r="C357" s="1001"/>
      <c r="D357" s="1002"/>
    </row>
    <row r="358" spans="1:4" s="67" customFormat="1" ht="30" hidden="1" x14ac:dyDescent="0.4">
      <c r="A358" s="1000"/>
      <c r="B358" s="1071"/>
      <c r="C358" s="1001"/>
      <c r="D358" s="1002"/>
    </row>
    <row r="359" spans="1:4" s="67" customFormat="1" hidden="1" x14ac:dyDescent="0.25">
      <c r="B359" s="1087"/>
    </row>
    <row r="360" spans="1:4" s="67" customFormat="1" ht="27.75" hidden="1" x14ac:dyDescent="0.4">
      <c r="A360" s="1349"/>
      <c r="B360" s="1349"/>
      <c r="C360" s="1349"/>
      <c r="D360" s="1349"/>
    </row>
    <row r="361" spans="1:4" s="67" customFormat="1" ht="30" hidden="1" x14ac:dyDescent="0.4">
      <c r="A361" s="1000"/>
      <c r="B361" s="1071"/>
      <c r="C361" s="1001"/>
      <c r="D361" s="1002"/>
    </row>
    <row r="362" spans="1:4" s="67" customFormat="1" ht="30" x14ac:dyDescent="0.4">
      <c r="A362" s="1000"/>
      <c r="B362" s="1071"/>
      <c r="C362" s="1001"/>
      <c r="D362" s="1002"/>
    </row>
    <row r="364" spans="1:4" s="67" customFormat="1" ht="27.75" x14ac:dyDescent="0.4">
      <c r="A364" s="1349"/>
      <c r="B364" s="1349"/>
      <c r="C364" s="1349"/>
      <c r="D364" s="1349"/>
    </row>
    <row r="365" spans="1:4" s="67" customFormat="1" ht="30" x14ac:dyDescent="0.4">
      <c r="A365" s="1000"/>
      <c r="B365" s="1071"/>
      <c r="C365" s="1001"/>
      <c r="D365" s="1002"/>
    </row>
    <row r="366" spans="1:4" ht="30" hidden="1" x14ac:dyDescent="0.4">
      <c r="A366" s="1000"/>
      <c r="B366" s="1071"/>
      <c r="C366" s="1001"/>
      <c r="D366" s="1002"/>
    </row>
    <row r="367" spans="1:4" ht="30" hidden="1" x14ac:dyDescent="0.4">
      <c r="A367" s="1000"/>
      <c r="B367" s="1071"/>
      <c r="C367" s="1001"/>
      <c r="D367" s="1002"/>
    </row>
    <row r="369" spans="1:4" s="231" customFormat="1" ht="27.75" x14ac:dyDescent="0.4">
      <c r="A369" s="1335" t="s">
        <v>10039</v>
      </c>
      <c r="B369" s="1335"/>
      <c r="C369" s="1335"/>
      <c r="D369" s="1335"/>
    </row>
    <row r="370" spans="1:4" s="231" customFormat="1" ht="30" x14ac:dyDescent="0.4">
      <c r="A370" s="699" t="s">
        <v>4</v>
      </c>
      <c r="B370" s="1076" t="s">
        <v>16892</v>
      </c>
      <c r="C370" s="686" t="s">
        <v>16090</v>
      </c>
      <c r="D370" s="687" t="s">
        <v>16091</v>
      </c>
    </row>
    <row r="371" spans="1:4" s="231" customFormat="1" ht="30" x14ac:dyDescent="0.4">
      <c r="A371" s="699" t="s">
        <v>7</v>
      </c>
      <c r="B371" s="1076" t="s">
        <v>16267</v>
      </c>
      <c r="C371" s="686" t="s">
        <v>16268</v>
      </c>
      <c r="D371" s="687" t="s">
        <v>16269</v>
      </c>
    </row>
    <row r="372" spans="1:4" ht="30" hidden="1" x14ac:dyDescent="0.4">
      <c r="A372" s="699"/>
      <c r="B372" s="1076"/>
      <c r="C372" s="686"/>
      <c r="D372" s="687"/>
    </row>
    <row r="373" spans="1:4" ht="30" x14ac:dyDescent="0.4">
      <c r="A373" s="699" t="s">
        <v>9</v>
      </c>
      <c r="B373" s="1076"/>
      <c r="C373" s="686"/>
      <c r="D373" s="687"/>
    </row>
    <row r="374" spans="1:4" ht="30" x14ac:dyDescent="0.4">
      <c r="A374" s="699" t="s">
        <v>11</v>
      </c>
      <c r="B374" s="1076"/>
      <c r="C374" s="686"/>
      <c r="D374" s="687"/>
    </row>
    <row r="375" spans="1:4" ht="30" x14ac:dyDescent="0.4">
      <c r="A375" s="699" t="s">
        <v>13</v>
      </c>
      <c r="B375" s="1076"/>
      <c r="C375" s="686"/>
      <c r="D375" s="687"/>
    </row>
    <row r="376" spans="1:4" ht="30" x14ac:dyDescent="0.4">
      <c r="A376" s="699" t="s">
        <v>16</v>
      </c>
      <c r="B376" s="1076"/>
      <c r="C376" s="686"/>
      <c r="D376" s="687"/>
    </row>
    <row r="377" spans="1:4" ht="30" x14ac:dyDescent="0.4">
      <c r="A377" s="699" t="s">
        <v>19</v>
      </c>
      <c r="B377" s="1076"/>
      <c r="C377" s="686"/>
      <c r="D377" s="687"/>
    </row>
    <row r="378" spans="1:4" ht="30" x14ac:dyDescent="0.4">
      <c r="A378" s="699" t="s">
        <v>22</v>
      </c>
      <c r="B378" s="1076"/>
      <c r="C378" s="686"/>
      <c r="D378" s="687"/>
    </row>
    <row r="379" spans="1:4" ht="30" x14ac:dyDescent="0.4">
      <c r="A379" s="699" t="s">
        <v>25</v>
      </c>
      <c r="B379" s="1076"/>
      <c r="C379" s="686"/>
      <c r="D379" s="687"/>
    </row>
    <row r="380" spans="1:4" ht="30" x14ac:dyDescent="0.4">
      <c r="A380" s="699" t="s">
        <v>28</v>
      </c>
      <c r="B380" s="1076"/>
      <c r="C380" s="686"/>
      <c r="D380" s="687"/>
    </row>
    <row r="381" spans="1:4" ht="30" x14ac:dyDescent="0.4">
      <c r="A381" s="699" t="s">
        <v>31</v>
      </c>
      <c r="B381" s="1076"/>
      <c r="C381" s="686"/>
      <c r="D381" s="687"/>
    </row>
    <row r="382" spans="1:4" ht="30" x14ac:dyDescent="0.4">
      <c r="A382" s="699" t="s">
        <v>34</v>
      </c>
      <c r="B382" s="1076"/>
      <c r="C382" s="686"/>
      <c r="D382" s="687"/>
    </row>
    <row r="383" spans="1:4" ht="30" x14ac:dyDescent="0.4">
      <c r="A383" s="699" t="s">
        <v>37</v>
      </c>
      <c r="B383" s="1076"/>
      <c r="C383" s="686"/>
      <c r="D383" s="687"/>
    </row>
    <row r="384" spans="1:4" ht="30" x14ac:dyDescent="0.4">
      <c r="A384" s="699" t="s">
        <v>39</v>
      </c>
      <c r="B384" s="1076"/>
      <c r="C384" s="686"/>
      <c r="D384" s="687"/>
    </row>
    <row r="385" spans="1:4" ht="30" x14ac:dyDescent="0.4">
      <c r="A385" s="699" t="s">
        <v>42</v>
      </c>
      <c r="B385" s="1076"/>
      <c r="C385" s="686"/>
      <c r="D385" s="687"/>
    </row>
    <row r="386" spans="1:4" ht="30" x14ac:dyDescent="0.4">
      <c r="A386" s="699" t="s">
        <v>45</v>
      </c>
      <c r="B386" s="1076"/>
      <c r="C386" s="686"/>
      <c r="D386" s="687"/>
    </row>
    <row r="387" spans="1:4" ht="30" x14ac:dyDescent="0.4">
      <c r="A387" s="699" t="s">
        <v>48</v>
      </c>
      <c r="B387" s="1076"/>
      <c r="C387" s="686"/>
      <c r="D387" s="687"/>
    </row>
    <row r="388" spans="1:4" ht="30" x14ac:dyDescent="0.4">
      <c r="A388" s="699" t="s">
        <v>51</v>
      </c>
      <c r="B388" s="1076"/>
      <c r="C388" s="686"/>
      <c r="D388" s="687"/>
    </row>
    <row r="389" spans="1:4" ht="30" x14ac:dyDescent="0.4">
      <c r="A389" s="699" t="s">
        <v>54</v>
      </c>
      <c r="B389" s="1076"/>
      <c r="C389" s="686"/>
      <c r="D389" s="687"/>
    </row>
    <row r="390" spans="1:4" ht="30" x14ac:dyDescent="0.4">
      <c r="A390" s="699" t="s">
        <v>56</v>
      </c>
      <c r="B390" s="1076"/>
      <c r="C390" s="686"/>
      <c r="D390" s="687"/>
    </row>
    <row r="391" spans="1:4" ht="30" x14ac:dyDescent="0.4">
      <c r="A391" s="699" t="s">
        <v>59</v>
      </c>
      <c r="B391" s="1076"/>
      <c r="C391" s="686"/>
      <c r="D391" s="687"/>
    </row>
    <row r="392" spans="1:4" ht="30" x14ac:dyDescent="0.4">
      <c r="A392" s="699" t="s">
        <v>62</v>
      </c>
      <c r="B392" s="1076"/>
      <c r="C392" s="686"/>
      <c r="D392" s="687"/>
    </row>
    <row r="393" spans="1:4" ht="30" x14ac:dyDescent="0.4">
      <c r="A393" s="699" t="s">
        <v>65</v>
      </c>
      <c r="B393" s="1076"/>
      <c r="C393" s="686"/>
      <c r="D393" s="687"/>
    </row>
    <row r="394" spans="1:4" ht="30" x14ac:dyDescent="0.4">
      <c r="A394" s="699" t="s">
        <v>68</v>
      </c>
      <c r="B394" s="1076"/>
      <c r="C394" s="686"/>
      <c r="D394" s="687"/>
    </row>
    <row r="395" spans="1:4" ht="30" x14ac:dyDescent="0.4">
      <c r="A395" s="699" t="s">
        <v>71</v>
      </c>
      <c r="B395" s="1076"/>
      <c r="C395" s="686"/>
      <c r="D395" s="687"/>
    </row>
    <row r="396" spans="1:4" ht="30" hidden="1" x14ac:dyDescent="0.4">
      <c r="A396" s="699" t="s">
        <v>74</v>
      </c>
      <c r="B396" s="1088"/>
      <c r="C396" s="1065"/>
      <c r="D396" s="1066"/>
    </row>
    <row r="398" spans="1:4" ht="27.75" x14ac:dyDescent="0.4">
      <c r="A398" s="1343" t="s">
        <v>16021</v>
      </c>
      <c r="B398" s="1343"/>
      <c r="C398" s="1343"/>
      <c r="D398" s="1343"/>
    </row>
    <row r="399" spans="1:4" ht="30" x14ac:dyDescent="0.4">
      <c r="A399" s="791" t="s">
        <v>4</v>
      </c>
      <c r="B399" s="1082"/>
      <c r="C399" s="797"/>
      <c r="D399" s="795"/>
    </row>
    <row r="400" spans="1:4" ht="30" x14ac:dyDescent="0.4">
      <c r="A400" s="791" t="s">
        <v>7</v>
      </c>
      <c r="B400" s="1082"/>
      <c r="C400" s="797"/>
      <c r="D400" s="795"/>
    </row>
    <row r="401" spans="1:4" ht="30" x14ac:dyDescent="0.4">
      <c r="A401" s="791" t="s">
        <v>9</v>
      </c>
      <c r="B401" s="1082"/>
      <c r="C401" s="797"/>
      <c r="D401" s="795"/>
    </row>
    <row r="402" spans="1:4" ht="30" x14ac:dyDescent="0.4">
      <c r="A402" s="791" t="s">
        <v>11</v>
      </c>
      <c r="B402" s="1082"/>
      <c r="C402" s="797"/>
      <c r="D402" s="795"/>
    </row>
    <row r="403" spans="1:4" ht="30" x14ac:dyDescent="0.4">
      <c r="A403" s="791" t="s">
        <v>13</v>
      </c>
      <c r="B403" s="1082"/>
      <c r="C403" s="797"/>
      <c r="D403" s="795"/>
    </row>
    <row r="404" spans="1:4" s="67" customFormat="1" ht="12.75" customHeight="1" x14ac:dyDescent="0.4">
      <c r="A404" s="1000"/>
      <c r="B404" s="1071"/>
      <c r="C404" s="1001"/>
      <c r="D404" s="1002"/>
    </row>
    <row r="405" spans="1:4" s="67" customFormat="1" ht="12.75" customHeight="1" x14ac:dyDescent="0.4">
      <c r="A405" s="1000"/>
      <c r="B405" s="1071"/>
      <c r="C405" s="1001"/>
      <c r="D405" s="1002"/>
    </row>
    <row r="406" spans="1:4" s="67" customFormat="1" ht="33" customHeight="1" x14ac:dyDescent="0.4">
      <c r="A406" s="1343" t="s">
        <v>15445</v>
      </c>
      <c r="B406" s="1343"/>
      <c r="C406" s="1343"/>
      <c r="D406" s="1343"/>
    </row>
    <row r="407" spans="1:4" s="67" customFormat="1" ht="31.5" customHeight="1" x14ac:dyDescent="0.4">
      <c r="A407" s="791" t="s">
        <v>4</v>
      </c>
      <c r="B407" s="1082" t="s">
        <v>16113</v>
      </c>
      <c r="C407" s="797" t="s">
        <v>16114</v>
      </c>
      <c r="D407" s="795" t="s">
        <v>16115</v>
      </c>
    </row>
    <row r="408" spans="1:4" s="67" customFormat="1" ht="31.5" customHeight="1" x14ac:dyDescent="0.4">
      <c r="A408" s="791" t="s">
        <v>7</v>
      </c>
      <c r="B408" s="1082"/>
      <c r="C408" s="797"/>
      <c r="D408" s="795"/>
    </row>
    <row r="409" spans="1:4" s="67" customFormat="1" ht="31.5" customHeight="1" x14ac:dyDescent="0.4">
      <c r="A409" s="791" t="s">
        <v>9</v>
      </c>
      <c r="B409" s="1082"/>
      <c r="C409" s="797"/>
      <c r="D409" s="795"/>
    </row>
    <row r="410" spans="1:4" s="67" customFormat="1" ht="12.75" customHeight="1" x14ac:dyDescent="0.4">
      <c r="A410" s="1000"/>
      <c r="B410" s="1071"/>
      <c r="C410" s="1001"/>
      <c r="D410" s="1002"/>
    </row>
    <row r="411" spans="1:4" s="67" customFormat="1" ht="33" customHeight="1" x14ac:dyDescent="0.4">
      <c r="A411" s="1338" t="s">
        <v>8039</v>
      </c>
      <c r="B411" s="1338"/>
      <c r="C411" s="1338"/>
      <c r="D411" s="1338"/>
    </row>
    <row r="412" spans="1:4" s="67" customFormat="1" ht="31.5" customHeight="1" x14ac:dyDescent="0.4">
      <c r="A412" s="726" t="s">
        <v>4</v>
      </c>
      <c r="B412" s="1079" t="s">
        <v>16592</v>
      </c>
      <c r="C412" s="424" t="s">
        <v>16593</v>
      </c>
      <c r="D412" s="728" t="s">
        <v>16594</v>
      </c>
    </row>
    <row r="413" spans="1:4" s="67" customFormat="1" ht="31.5" customHeight="1" x14ac:dyDescent="0.4">
      <c r="A413" s="726" t="s">
        <v>7</v>
      </c>
      <c r="B413" s="1079" t="s">
        <v>16597</v>
      </c>
      <c r="C413" s="424" t="s">
        <v>16598</v>
      </c>
      <c r="D413" s="728" t="s">
        <v>16599</v>
      </c>
    </row>
    <row r="414" spans="1:4" s="67" customFormat="1" ht="31.5" customHeight="1" x14ac:dyDescent="0.4">
      <c r="A414" s="726" t="s">
        <v>9</v>
      </c>
      <c r="B414" s="1079" t="s">
        <v>16608</v>
      </c>
      <c r="C414" s="424" t="s">
        <v>16609</v>
      </c>
      <c r="D414" s="728" t="s">
        <v>16610</v>
      </c>
    </row>
    <row r="415" spans="1:4" s="67" customFormat="1" ht="31.5" customHeight="1" x14ac:dyDescent="0.4">
      <c r="A415" s="726" t="s">
        <v>11</v>
      </c>
      <c r="B415" s="1079"/>
      <c r="C415" s="424"/>
      <c r="D415" s="728"/>
    </row>
    <row r="416" spans="1:4" s="67" customFormat="1" ht="31.5" customHeight="1" x14ac:dyDescent="0.4">
      <c r="A416" s="726" t="s">
        <v>13</v>
      </c>
      <c r="B416" s="1079"/>
      <c r="C416" s="424"/>
      <c r="D416" s="728"/>
    </row>
    <row r="417" ht="31.5" customHeight="1" x14ac:dyDescent="0.25"/>
    <row r="418" ht="31.5" customHeight="1" x14ac:dyDescent="0.25"/>
    <row r="419" ht="31.5" customHeight="1" x14ac:dyDescent="0.25"/>
    <row r="420" ht="31.5" customHeight="1" x14ac:dyDescent="0.25"/>
    <row r="421" ht="31.5" customHeight="1" x14ac:dyDescent="0.25"/>
    <row r="422" ht="31.5" customHeight="1" x14ac:dyDescent="0.25"/>
    <row r="423" ht="31.5" customHeight="1" x14ac:dyDescent="0.25"/>
    <row r="424" ht="31.5" customHeight="1" x14ac:dyDescent="0.25"/>
    <row r="425" ht="31.5" customHeight="1" x14ac:dyDescent="0.25"/>
  </sheetData>
  <mergeCells count="20">
    <mergeCell ref="A364:D364"/>
    <mergeCell ref="A369:D369"/>
    <mergeCell ref="A398:D398"/>
    <mergeCell ref="A406:D406"/>
    <mergeCell ref="A411:D411"/>
    <mergeCell ref="A270:D270"/>
    <mergeCell ref="A299:D299"/>
    <mergeCell ref="A333:D333"/>
    <mergeCell ref="A353:D353"/>
    <mergeCell ref="A360:D360"/>
    <mergeCell ref="A213:D213"/>
    <mergeCell ref="A217:D217"/>
    <mergeCell ref="A221:D221"/>
    <mergeCell ref="A238:D238"/>
    <mergeCell ref="A266:D266"/>
    <mergeCell ref="A1:D1"/>
    <mergeCell ref="A48:D48"/>
    <mergeCell ref="A88:D88"/>
    <mergeCell ref="A119:D119"/>
    <mergeCell ref="A152:D152"/>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U1972"/>
  <sheetViews>
    <sheetView tabSelected="1" zoomScale="80" zoomScaleNormal="80" workbookViewId="0">
      <pane ySplit="2" topLeftCell="A75" activePane="bottomLeft" state="frozen"/>
      <selection pane="bottomLeft" activeCell="C799" sqref="C799"/>
    </sheetView>
  </sheetViews>
  <sheetFormatPr defaultRowHeight="15" x14ac:dyDescent="0.25"/>
  <cols>
    <col min="1" max="1" width="10.42578125" style="77" customWidth="1"/>
    <col min="2" max="2" width="20" style="1089" customWidth="1"/>
    <col min="3" max="3" width="62.5703125" style="1090" customWidth="1"/>
    <col min="4" max="4" width="14.42578125" style="1091" customWidth="1"/>
    <col min="5" max="5" width="71.28515625" style="1262" customWidth="1"/>
    <col min="6" max="6" width="54" style="1090" customWidth="1"/>
    <col min="7" max="7" width="16.85546875" style="1090" hidden="1" customWidth="1"/>
    <col min="8" max="8" width="25.28515625" style="1090" hidden="1" customWidth="1"/>
    <col min="9" max="9" width="39.28515625" style="1090" hidden="1" customWidth="1"/>
    <col min="10" max="10" width="21.28515625" style="1093" customWidth="1"/>
    <col min="11" max="11" width="26.42578125" style="1092" customWidth="1"/>
    <col min="12" max="12" width="21.140625" style="1092" customWidth="1"/>
    <col min="13" max="1009" width="9.140625" style="77" customWidth="1"/>
  </cols>
  <sheetData>
    <row r="1" spans="1:13" ht="15.75" customHeight="1" x14ac:dyDescent="0.25">
      <c r="A1" s="1094" t="s">
        <v>11732</v>
      </c>
      <c r="B1" s="1095"/>
      <c r="C1" s="1096"/>
      <c r="D1" s="1096"/>
      <c r="E1" s="1260"/>
      <c r="F1" s="1096"/>
      <c r="G1" s="1096"/>
      <c r="H1" s="1096"/>
      <c r="I1" s="1097" t="s">
        <v>16893</v>
      </c>
      <c r="J1" s="1280" t="s">
        <v>16894</v>
      </c>
      <c r="K1" s="1351" t="s">
        <v>16893</v>
      </c>
      <c r="L1" s="1351"/>
    </row>
    <row r="2" spans="1:13" s="89" customFormat="1" ht="44.25" customHeight="1" x14ac:dyDescent="0.2">
      <c r="A2" s="1099" t="s">
        <v>16895</v>
      </c>
      <c r="B2" s="1100" t="s">
        <v>19424</v>
      </c>
      <c r="C2" s="1101" t="s">
        <v>3863</v>
      </c>
      <c r="D2" s="1102" t="s">
        <v>3864</v>
      </c>
      <c r="E2" s="1102" t="s">
        <v>3866</v>
      </c>
      <c r="F2" s="1101" t="s">
        <v>16896</v>
      </c>
      <c r="G2" s="1103" t="s">
        <v>16897</v>
      </c>
      <c r="H2" s="1101" t="s">
        <v>16898</v>
      </c>
      <c r="I2" s="1101" t="s">
        <v>16899</v>
      </c>
      <c r="J2" s="1098" t="s">
        <v>16902</v>
      </c>
      <c r="K2" s="1104" t="s">
        <v>16900</v>
      </c>
      <c r="L2" s="1104" t="s">
        <v>16901</v>
      </c>
    </row>
    <row r="3" spans="1:13" ht="26.25" x14ac:dyDescent="0.25">
      <c r="A3" s="1200">
        <v>2008</v>
      </c>
      <c r="B3" s="1193" t="s">
        <v>16911</v>
      </c>
      <c r="C3" s="1217" t="s">
        <v>13050</v>
      </c>
      <c r="D3" s="1209" t="s">
        <v>13051</v>
      </c>
      <c r="E3" s="1244" t="s">
        <v>13053</v>
      </c>
      <c r="F3" s="1217" t="s">
        <v>16918</v>
      </c>
      <c r="G3" s="1217"/>
      <c r="H3" s="1217"/>
      <c r="I3" s="1217" t="s">
        <v>13054</v>
      </c>
      <c r="J3" s="1199">
        <v>50000</v>
      </c>
      <c r="K3" s="1198">
        <v>39436</v>
      </c>
      <c r="L3" s="1198">
        <v>40167</v>
      </c>
    </row>
    <row r="4" spans="1:13" ht="39" x14ac:dyDescent="0.25">
      <c r="A4" s="1200">
        <v>2008</v>
      </c>
      <c r="B4" s="1193" t="s">
        <v>16911</v>
      </c>
      <c r="C4" s="1217" t="s">
        <v>13056</v>
      </c>
      <c r="D4" s="1209" t="s">
        <v>13057</v>
      </c>
      <c r="E4" s="1244" t="s">
        <v>13059</v>
      </c>
      <c r="F4" s="1217" t="s">
        <v>16919</v>
      </c>
      <c r="G4" s="1217"/>
      <c r="H4" s="1217"/>
      <c r="I4" s="1217" t="s">
        <v>13060</v>
      </c>
      <c r="J4" s="1199">
        <v>75314.929999999993</v>
      </c>
      <c r="K4" s="1198">
        <v>39436</v>
      </c>
      <c r="L4" s="1198">
        <v>40257</v>
      </c>
    </row>
    <row r="5" spans="1:13" ht="26.25" x14ac:dyDescent="0.25">
      <c r="A5" s="1200">
        <v>2008</v>
      </c>
      <c r="B5" s="1193" t="s">
        <v>12323</v>
      </c>
      <c r="C5" s="1217" t="s">
        <v>13063</v>
      </c>
      <c r="D5" s="1209" t="s">
        <v>13064</v>
      </c>
      <c r="E5" s="1244" t="s">
        <v>13066</v>
      </c>
      <c r="F5" s="1217"/>
      <c r="G5" s="1217"/>
      <c r="H5" s="1217"/>
      <c r="I5" s="1217" t="s">
        <v>13067</v>
      </c>
      <c r="J5" s="1199"/>
      <c r="K5" s="1237">
        <v>39561</v>
      </c>
      <c r="L5" s="1198">
        <v>40099</v>
      </c>
    </row>
    <row r="6" spans="1:13" ht="26.25" x14ac:dyDescent="0.25">
      <c r="A6" s="1200">
        <v>2008</v>
      </c>
      <c r="B6" s="1193" t="s">
        <v>16911</v>
      </c>
      <c r="C6" s="1217" t="s">
        <v>13070</v>
      </c>
      <c r="D6" s="1209" t="s">
        <v>13071</v>
      </c>
      <c r="E6" s="1244" t="s">
        <v>13073</v>
      </c>
      <c r="F6" s="1217" t="s">
        <v>16910</v>
      </c>
      <c r="G6" s="1217"/>
      <c r="H6" s="1217"/>
      <c r="I6" s="1217" t="s">
        <v>13074</v>
      </c>
      <c r="J6" s="1199">
        <v>10000</v>
      </c>
      <c r="K6" s="1198"/>
      <c r="L6" s="1198"/>
    </row>
    <row r="7" spans="1:13" ht="26.25" x14ac:dyDescent="0.25">
      <c r="A7" s="1125">
        <v>2008</v>
      </c>
      <c r="B7" s="1126" t="s">
        <v>16920</v>
      </c>
      <c r="C7" s="1127" t="s">
        <v>13076</v>
      </c>
      <c r="D7" s="1128" t="s">
        <v>13077</v>
      </c>
      <c r="E7" s="1135" t="s">
        <v>13079</v>
      </c>
      <c r="F7" s="1127" t="s">
        <v>16907</v>
      </c>
      <c r="G7" s="1107"/>
      <c r="H7" s="1107"/>
      <c r="I7" s="1107" t="s">
        <v>13080</v>
      </c>
      <c r="J7" s="1130">
        <v>313864.28000000003</v>
      </c>
      <c r="K7" s="1129">
        <v>39356</v>
      </c>
      <c r="L7" s="1129">
        <v>39721</v>
      </c>
    </row>
    <row r="8" spans="1:13" x14ac:dyDescent="0.25">
      <c r="A8" s="1105">
        <v>2008</v>
      </c>
      <c r="B8" s="1106" t="s">
        <v>11634</v>
      </c>
      <c r="C8" s="1107" t="s">
        <v>13082</v>
      </c>
      <c r="D8" s="1108" t="s">
        <v>13083</v>
      </c>
      <c r="E8" s="1114" t="s">
        <v>13085</v>
      </c>
      <c r="F8" s="1107"/>
      <c r="G8" s="1107"/>
      <c r="H8" s="1107"/>
      <c r="I8" s="1107" t="s">
        <v>13086</v>
      </c>
      <c r="J8" s="1110"/>
      <c r="K8" s="1109"/>
      <c r="L8" s="1109"/>
    </row>
    <row r="9" spans="1:13" ht="26.25" x14ac:dyDescent="0.25">
      <c r="A9" s="1125">
        <v>2008</v>
      </c>
      <c r="B9" s="1126" t="s">
        <v>19367</v>
      </c>
      <c r="C9" s="1127" t="s">
        <v>13088</v>
      </c>
      <c r="D9" s="1128" t="s">
        <v>13089</v>
      </c>
      <c r="E9" s="1135" t="s">
        <v>13091</v>
      </c>
      <c r="F9" s="1127" t="s">
        <v>16908</v>
      </c>
      <c r="G9" s="1107"/>
      <c r="H9" s="1107"/>
      <c r="I9" s="1114" t="s">
        <v>16921</v>
      </c>
      <c r="J9" s="1130">
        <v>4332</v>
      </c>
      <c r="K9" s="1132">
        <v>39417</v>
      </c>
      <c r="L9" s="1129">
        <v>39782</v>
      </c>
      <c r="M9" s="185"/>
    </row>
    <row r="10" spans="1:13" ht="39" x14ac:dyDescent="0.25">
      <c r="A10" s="1105">
        <v>2008</v>
      </c>
      <c r="B10" s="1106" t="s">
        <v>19366</v>
      </c>
      <c r="C10" s="1107" t="s">
        <v>13094</v>
      </c>
      <c r="D10" s="1108" t="s">
        <v>13095</v>
      </c>
      <c r="E10" s="1114" t="s">
        <v>13097</v>
      </c>
      <c r="F10" s="1107"/>
      <c r="G10" s="1107"/>
      <c r="H10" s="1107"/>
      <c r="I10" s="1107" t="s">
        <v>13098</v>
      </c>
      <c r="J10" s="1110"/>
      <c r="K10" s="1109">
        <v>40179</v>
      </c>
      <c r="L10" s="1109">
        <v>40725</v>
      </c>
    </row>
    <row r="11" spans="1:13" x14ac:dyDescent="0.25">
      <c r="A11" s="1105">
        <v>2008</v>
      </c>
      <c r="B11" s="1106" t="s">
        <v>19366</v>
      </c>
      <c r="C11" s="1107" t="s">
        <v>13101</v>
      </c>
      <c r="D11" s="1108" t="s">
        <v>13102</v>
      </c>
      <c r="E11" s="1114" t="s">
        <v>13104</v>
      </c>
      <c r="F11" s="1107"/>
      <c r="G11" s="1107"/>
      <c r="H11" s="1107"/>
      <c r="I11" s="1107" t="s">
        <v>13105</v>
      </c>
      <c r="J11" s="1110"/>
      <c r="K11" s="1109">
        <v>39449</v>
      </c>
      <c r="L11" s="1109">
        <v>39813</v>
      </c>
    </row>
    <row r="12" spans="1:13" ht="39" x14ac:dyDescent="0.25">
      <c r="A12" s="1125">
        <v>2008</v>
      </c>
      <c r="B12" s="1126" t="s">
        <v>19367</v>
      </c>
      <c r="C12" s="1127" t="s">
        <v>13107</v>
      </c>
      <c r="D12" s="1128" t="s">
        <v>13108</v>
      </c>
      <c r="E12" s="1135" t="s">
        <v>13110</v>
      </c>
      <c r="F12" s="1127" t="s">
        <v>16922</v>
      </c>
      <c r="G12" s="1107"/>
      <c r="H12" s="1107" t="s">
        <v>16923</v>
      </c>
      <c r="I12" s="1107" t="s">
        <v>13111</v>
      </c>
      <c r="J12" s="1130">
        <v>42932.3</v>
      </c>
      <c r="K12" s="1129">
        <v>39386</v>
      </c>
      <c r="L12" s="1129">
        <v>39568</v>
      </c>
    </row>
    <row r="13" spans="1:13" ht="39" x14ac:dyDescent="0.25">
      <c r="A13" s="1105">
        <v>2008</v>
      </c>
      <c r="B13" s="1106" t="s">
        <v>9593</v>
      </c>
      <c r="C13" s="1107" t="s">
        <v>13113</v>
      </c>
      <c r="D13" s="1108" t="s">
        <v>13114</v>
      </c>
      <c r="E13" s="1114" t="s">
        <v>13116</v>
      </c>
      <c r="F13" s="1107"/>
      <c r="G13" s="1107"/>
      <c r="H13" s="1107"/>
      <c r="I13" s="1107" t="s">
        <v>786</v>
      </c>
      <c r="J13" s="1110"/>
      <c r="K13" s="1109"/>
      <c r="L13" s="1109"/>
    </row>
    <row r="14" spans="1:13" ht="26.25" x14ac:dyDescent="0.25">
      <c r="A14" s="1105">
        <v>2008</v>
      </c>
      <c r="B14" s="1106" t="s">
        <v>9593</v>
      </c>
      <c r="C14" s="1107" t="s">
        <v>13118</v>
      </c>
      <c r="D14" s="1108" t="s">
        <v>13119</v>
      </c>
      <c r="E14" s="1114" t="s">
        <v>13121</v>
      </c>
      <c r="F14" s="1107"/>
      <c r="G14" s="1107"/>
      <c r="H14" s="1107"/>
      <c r="I14" s="1107" t="s">
        <v>786</v>
      </c>
      <c r="J14" s="1110"/>
      <c r="K14" s="1109"/>
      <c r="L14" s="1109"/>
    </row>
    <row r="15" spans="1:13" ht="39" x14ac:dyDescent="0.25">
      <c r="A15" s="1105">
        <v>2008</v>
      </c>
      <c r="B15" s="1106" t="s">
        <v>9593</v>
      </c>
      <c r="C15" s="1107" t="s">
        <v>13124</v>
      </c>
      <c r="D15" s="1108" t="s">
        <v>13125</v>
      </c>
      <c r="E15" s="1114" t="s">
        <v>13127</v>
      </c>
      <c r="F15" s="1107"/>
      <c r="G15" s="1107"/>
      <c r="H15" s="1107"/>
      <c r="I15" s="1107"/>
      <c r="J15" s="1110"/>
      <c r="K15" s="1109">
        <v>40330</v>
      </c>
      <c r="L15" s="1109">
        <v>41426</v>
      </c>
    </row>
    <row r="16" spans="1:13" x14ac:dyDescent="0.25">
      <c r="A16" s="1105">
        <v>2008</v>
      </c>
      <c r="B16" s="1106" t="s">
        <v>11634</v>
      </c>
      <c r="C16" s="1107" t="s">
        <v>13135</v>
      </c>
      <c r="D16" s="1108" t="s">
        <v>13136</v>
      </c>
      <c r="E16" s="1114" t="s">
        <v>13138</v>
      </c>
      <c r="F16" s="1107"/>
      <c r="G16" s="1107"/>
      <c r="H16" s="1107"/>
      <c r="I16" s="1107" t="s">
        <v>13139</v>
      </c>
      <c r="J16" s="1110"/>
      <c r="K16" s="1109"/>
      <c r="L16" s="1109"/>
    </row>
    <row r="17" spans="1:12" ht="26.25" x14ac:dyDescent="0.25">
      <c r="A17" s="1105">
        <v>2008</v>
      </c>
      <c r="B17" s="1106" t="s">
        <v>19366</v>
      </c>
      <c r="C17" s="1107" t="s">
        <v>13141</v>
      </c>
      <c r="D17" s="1108" t="s">
        <v>13142</v>
      </c>
      <c r="E17" s="1114" t="s">
        <v>13144</v>
      </c>
      <c r="F17" s="1107"/>
      <c r="G17" s="1107"/>
      <c r="H17" s="1107"/>
      <c r="I17" s="1107" t="s">
        <v>13145</v>
      </c>
      <c r="J17" s="1110"/>
      <c r="K17" s="1109">
        <v>39449</v>
      </c>
      <c r="L17" s="1109">
        <v>40177</v>
      </c>
    </row>
    <row r="18" spans="1:12" x14ac:dyDescent="0.25">
      <c r="A18" s="1105">
        <v>2008</v>
      </c>
      <c r="B18" s="1106" t="s">
        <v>19366</v>
      </c>
      <c r="C18" s="1107" t="s">
        <v>13148</v>
      </c>
      <c r="D18" s="1108" t="s">
        <v>13149</v>
      </c>
      <c r="E18" s="1114" t="s">
        <v>13151</v>
      </c>
      <c r="F18" s="1107"/>
      <c r="G18" s="1107"/>
      <c r="H18" s="1107"/>
      <c r="I18" s="1107" t="s">
        <v>13152</v>
      </c>
      <c r="J18" s="1110"/>
      <c r="K18" s="1109">
        <v>39449</v>
      </c>
      <c r="L18" s="1109">
        <v>40268</v>
      </c>
    </row>
    <row r="19" spans="1:12" ht="26.25" x14ac:dyDescent="0.25">
      <c r="A19" s="1105">
        <v>2008</v>
      </c>
      <c r="B19" s="1106" t="s">
        <v>19366</v>
      </c>
      <c r="C19" s="1107" t="s">
        <v>13155</v>
      </c>
      <c r="D19" s="1108" t="s">
        <v>13156</v>
      </c>
      <c r="E19" s="1114" t="s">
        <v>13158</v>
      </c>
      <c r="F19" s="1107"/>
      <c r="G19" s="1107"/>
      <c r="H19" s="1107"/>
      <c r="I19" s="1107" t="s">
        <v>13145</v>
      </c>
      <c r="J19" s="1110"/>
      <c r="K19" s="1109">
        <v>39449</v>
      </c>
      <c r="L19" s="1109">
        <v>40177</v>
      </c>
    </row>
    <row r="20" spans="1:12" ht="26.25" x14ac:dyDescent="0.25">
      <c r="A20" s="1105">
        <v>2008</v>
      </c>
      <c r="B20" s="1106" t="s">
        <v>19366</v>
      </c>
      <c r="C20" s="1107" t="s">
        <v>13155</v>
      </c>
      <c r="D20" s="1108" t="s">
        <v>13160</v>
      </c>
      <c r="E20" s="1114" t="s">
        <v>13162</v>
      </c>
      <c r="F20" s="1107"/>
      <c r="G20" s="1107"/>
      <c r="H20" s="1107"/>
      <c r="I20" s="1107" t="s">
        <v>13145</v>
      </c>
      <c r="J20" s="1110"/>
      <c r="K20" s="1109">
        <v>39449</v>
      </c>
      <c r="L20" s="1109">
        <v>40177</v>
      </c>
    </row>
    <row r="21" spans="1:12" ht="26.25" x14ac:dyDescent="0.25">
      <c r="A21" s="1105">
        <v>2008</v>
      </c>
      <c r="B21" s="1106" t="s">
        <v>19366</v>
      </c>
      <c r="C21" s="1107" t="s">
        <v>13164</v>
      </c>
      <c r="D21" s="1108" t="s">
        <v>13165</v>
      </c>
      <c r="E21" s="1114" t="s">
        <v>13167</v>
      </c>
      <c r="F21" s="1107"/>
      <c r="G21" s="1107"/>
      <c r="H21" s="1107"/>
      <c r="I21" s="1107" t="s">
        <v>13168</v>
      </c>
      <c r="J21" s="1110"/>
      <c r="K21" s="1109">
        <v>39449</v>
      </c>
      <c r="L21" s="1109">
        <v>40178</v>
      </c>
    </row>
    <row r="22" spans="1:12" ht="26.25" x14ac:dyDescent="0.25">
      <c r="A22" s="1105">
        <v>2008</v>
      </c>
      <c r="B22" s="1106" t="s">
        <v>19366</v>
      </c>
      <c r="C22" s="1107" t="s">
        <v>13170</v>
      </c>
      <c r="D22" s="1108" t="s">
        <v>13171</v>
      </c>
      <c r="E22" s="1114" t="s">
        <v>13173</v>
      </c>
      <c r="F22" s="1107"/>
      <c r="G22" s="1107"/>
      <c r="H22" s="1107"/>
      <c r="I22" s="1107" t="s">
        <v>13168</v>
      </c>
      <c r="J22" s="1110"/>
      <c r="K22" s="1109">
        <v>39449</v>
      </c>
      <c r="L22" s="1109">
        <v>40178</v>
      </c>
    </row>
    <row r="23" spans="1:12" ht="26.25" x14ac:dyDescent="0.25">
      <c r="A23" s="1105">
        <v>2008</v>
      </c>
      <c r="B23" s="1106" t="s">
        <v>19366</v>
      </c>
      <c r="C23" s="1107" t="s">
        <v>13175</v>
      </c>
      <c r="D23" s="1108" t="s">
        <v>13176</v>
      </c>
      <c r="E23" s="1114" t="s">
        <v>13178</v>
      </c>
      <c r="F23" s="1107"/>
      <c r="G23" s="1107"/>
      <c r="H23" s="1107"/>
      <c r="I23" s="1107" t="s">
        <v>13145</v>
      </c>
      <c r="J23" s="1110"/>
      <c r="K23" s="1109">
        <v>39449</v>
      </c>
      <c r="L23" s="1109">
        <v>40177</v>
      </c>
    </row>
    <row r="24" spans="1:12" ht="26.25" x14ac:dyDescent="0.25">
      <c r="A24" s="1105">
        <v>2008</v>
      </c>
      <c r="B24" s="1106" t="s">
        <v>19366</v>
      </c>
      <c r="C24" s="1107" t="s">
        <v>13180</v>
      </c>
      <c r="D24" s="1108" t="s">
        <v>13181</v>
      </c>
      <c r="E24" s="1114" t="s">
        <v>13183</v>
      </c>
      <c r="F24" s="1107"/>
      <c r="G24" s="1107"/>
      <c r="H24" s="1107"/>
      <c r="I24" s="1107" t="s">
        <v>13168</v>
      </c>
      <c r="J24" s="1110"/>
      <c r="K24" s="1109">
        <v>39449</v>
      </c>
      <c r="L24" s="1109">
        <v>40178</v>
      </c>
    </row>
    <row r="25" spans="1:12" ht="26.25" x14ac:dyDescent="0.25">
      <c r="A25" s="1105">
        <v>2008</v>
      </c>
      <c r="B25" s="1106" t="s">
        <v>19366</v>
      </c>
      <c r="C25" s="1107" t="s">
        <v>13175</v>
      </c>
      <c r="D25" s="1108" t="s">
        <v>13185</v>
      </c>
      <c r="E25" s="1114" t="s">
        <v>13187</v>
      </c>
      <c r="F25" s="1107"/>
      <c r="G25" s="1107"/>
      <c r="H25" s="1107"/>
      <c r="I25" s="1107" t="s">
        <v>13145</v>
      </c>
      <c r="J25" s="1110"/>
      <c r="K25" s="1109">
        <v>39449</v>
      </c>
      <c r="L25" s="1109">
        <v>40177</v>
      </c>
    </row>
    <row r="26" spans="1:12" ht="26.25" x14ac:dyDescent="0.25">
      <c r="A26" s="1105">
        <v>2008</v>
      </c>
      <c r="B26" s="1106" t="s">
        <v>19366</v>
      </c>
      <c r="C26" s="1107" t="s">
        <v>13189</v>
      </c>
      <c r="D26" s="1108" t="s">
        <v>13190</v>
      </c>
      <c r="E26" s="1114" t="s">
        <v>13192</v>
      </c>
      <c r="F26" s="1107"/>
      <c r="G26" s="1107"/>
      <c r="H26" s="1107"/>
      <c r="I26" s="1107" t="s">
        <v>13193</v>
      </c>
      <c r="J26" s="1110"/>
      <c r="K26" s="1109">
        <v>39449</v>
      </c>
      <c r="L26" s="1109">
        <v>40543</v>
      </c>
    </row>
    <row r="27" spans="1:12" ht="26.25" x14ac:dyDescent="0.25">
      <c r="A27" s="1105">
        <v>2008</v>
      </c>
      <c r="B27" s="1106" t="s">
        <v>19366</v>
      </c>
      <c r="C27" s="1107" t="s">
        <v>13175</v>
      </c>
      <c r="D27" s="1108" t="s">
        <v>13196</v>
      </c>
      <c r="E27" s="1114" t="s">
        <v>13198</v>
      </c>
      <c r="F27" s="1107"/>
      <c r="G27" s="1107"/>
      <c r="H27" s="1107"/>
      <c r="I27" s="1107" t="s">
        <v>13145</v>
      </c>
      <c r="J27" s="1110"/>
      <c r="K27" s="1109">
        <v>39449</v>
      </c>
      <c r="L27" s="1109">
        <v>40177</v>
      </c>
    </row>
    <row r="28" spans="1:12" ht="26.25" x14ac:dyDescent="0.25">
      <c r="A28" s="1105">
        <v>2008</v>
      </c>
      <c r="B28" s="1106" t="s">
        <v>19366</v>
      </c>
      <c r="C28" s="1107" t="s">
        <v>13180</v>
      </c>
      <c r="D28" s="1108" t="s">
        <v>13200</v>
      </c>
      <c r="E28" s="1114" t="s">
        <v>13202</v>
      </c>
      <c r="F28" s="1107"/>
      <c r="G28" s="1107"/>
      <c r="H28" s="1107"/>
      <c r="I28" s="1107" t="s">
        <v>13152</v>
      </c>
      <c r="J28" s="1110"/>
      <c r="K28" s="1109">
        <v>39449</v>
      </c>
      <c r="L28" s="1109">
        <v>40268</v>
      </c>
    </row>
    <row r="29" spans="1:12" ht="26.25" x14ac:dyDescent="0.25">
      <c r="A29" s="1125">
        <v>2008</v>
      </c>
      <c r="B29" s="1126" t="s">
        <v>19367</v>
      </c>
      <c r="C29" s="1127" t="s">
        <v>13205</v>
      </c>
      <c r="D29" s="1128" t="s">
        <v>13206</v>
      </c>
      <c r="E29" s="1135" t="s">
        <v>13208</v>
      </c>
      <c r="F29" s="1127"/>
      <c r="G29" s="1107"/>
      <c r="H29" s="1107"/>
      <c r="I29" s="1107" t="s">
        <v>16924</v>
      </c>
      <c r="J29" s="1130"/>
      <c r="K29" s="1129">
        <v>39417</v>
      </c>
      <c r="L29" s="1129">
        <v>40543</v>
      </c>
    </row>
    <row r="30" spans="1:12" ht="26.25" x14ac:dyDescent="0.25">
      <c r="A30" s="1105">
        <v>2008</v>
      </c>
      <c r="B30" s="1106" t="s">
        <v>9593</v>
      </c>
      <c r="C30" s="1107" t="s">
        <v>13211</v>
      </c>
      <c r="D30" s="1108" t="s">
        <v>13212</v>
      </c>
      <c r="E30" s="1114" t="s">
        <v>13214</v>
      </c>
      <c r="F30" s="1107"/>
      <c r="G30" s="1107"/>
      <c r="H30" s="1107"/>
      <c r="I30" s="1107" t="s">
        <v>13215</v>
      </c>
      <c r="J30" s="1110"/>
      <c r="K30" s="1109">
        <v>39428</v>
      </c>
      <c r="L30" s="1109">
        <v>41255</v>
      </c>
    </row>
    <row r="31" spans="1:12" x14ac:dyDescent="0.25">
      <c r="A31" s="1105">
        <v>2008</v>
      </c>
      <c r="B31" s="1106" t="s">
        <v>11634</v>
      </c>
      <c r="C31" s="1107" t="s">
        <v>13217</v>
      </c>
      <c r="D31" s="1108" t="s">
        <v>13218</v>
      </c>
      <c r="E31" s="1114" t="s">
        <v>13138</v>
      </c>
      <c r="F31" s="1107"/>
      <c r="G31" s="1107"/>
      <c r="H31" s="1107"/>
      <c r="I31" s="1107" t="s">
        <v>13086</v>
      </c>
      <c r="J31" s="1110"/>
      <c r="K31" s="1109"/>
      <c r="L31" s="1109"/>
    </row>
    <row r="32" spans="1:12" x14ac:dyDescent="0.25">
      <c r="A32" s="1105">
        <v>2008</v>
      </c>
      <c r="B32" s="1106" t="s">
        <v>11634</v>
      </c>
      <c r="C32" s="1107" t="s">
        <v>13221</v>
      </c>
      <c r="D32" s="1108" t="s">
        <v>13222</v>
      </c>
      <c r="E32" s="1114" t="s">
        <v>13138</v>
      </c>
      <c r="F32" s="1107"/>
      <c r="G32" s="1107"/>
      <c r="H32" s="1107"/>
      <c r="I32" s="1107" t="s">
        <v>13086</v>
      </c>
      <c r="J32" s="1110"/>
      <c r="K32" s="1109"/>
      <c r="L32" s="1109"/>
    </row>
    <row r="33" spans="1:12" x14ac:dyDescent="0.25">
      <c r="A33" s="1105">
        <v>2008</v>
      </c>
      <c r="B33" s="1106" t="s">
        <v>11634</v>
      </c>
      <c r="C33" s="1107" t="s">
        <v>13225</v>
      </c>
      <c r="D33" s="1108" t="s">
        <v>13226</v>
      </c>
      <c r="E33" s="1114" t="s">
        <v>13138</v>
      </c>
      <c r="F33" s="1107"/>
      <c r="G33" s="1107"/>
      <c r="H33" s="1107"/>
      <c r="I33" s="1107" t="s">
        <v>13086</v>
      </c>
      <c r="J33" s="1110"/>
      <c r="K33" s="1109"/>
      <c r="L33" s="1109"/>
    </row>
    <row r="34" spans="1:12" ht="26.25" x14ac:dyDescent="0.25">
      <c r="A34" s="1105">
        <v>2008</v>
      </c>
      <c r="B34" s="1106" t="s">
        <v>13228</v>
      </c>
      <c r="C34" s="1107" t="s">
        <v>13230</v>
      </c>
      <c r="D34" s="1108" t="s">
        <v>13231</v>
      </c>
      <c r="E34" s="1114" t="s">
        <v>13233</v>
      </c>
      <c r="F34" s="1107"/>
      <c r="G34" s="1107"/>
      <c r="H34" s="1107"/>
      <c r="I34" s="1107" t="s">
        <v>16925</v>
      </c>
      <c r="J34" s="1110"/>
      <c r="K34" s="1109">
        <v>40148</v>
      </c>
      <c r="L34" s="1109">
        <v>40968</v>
      </c>
    </row>
    <row r="35" spans="1:12" x14ac:dyDescent="0.25">
      <c r="A35" s="1105">
        <v>2008</v>
      </c>
      <c r="B35" s="1106" t="s">
        <v>11634</v>
      </c>
      <c r="C35" s="1107" t="s">
        <v>13237</v>
      </c>
      <c r="D35" s="1108" t="s">
        <v>13238</v>
      </c>
      <c r="E35" s="1114" t="s">
        <v>13138</v>
      </c>
      <c r="F35" s="1107"/>
      <c r="G35" s="1107"/>
      <c r="H35" s="1107"/>
      <c r="I35" s="1107" t="s">
        <v>13086</v>
      </c>
      <c r="J35" s="1110"/>
      <c r="K35" s="1109"/>
      <c r="L35" s="1109"/>
    </row>
    <row r="36" spans="1:12" ht="26.25" x14ac:dyDescent="0.25">
      <c r="A36" s="1125">
        <v>2008</v>
      </c>
      <c r="B36" s="1126" t="s">
        <v>19367</v>
      </c>
      <c r="C36" s="1127" t="s">
        <v>13241</v>
      </c>
      <c r="D36" s="1128" t="s">
        <v>13242</v>
      </c>
      <c r="E36" s="1135" t="s">
        <v>13244</v>
      </c>
      <c r="F36" s="1127" t="s">
        <v>16927</v>
      </c>
      <c r="G36" s="1107"/>
      <c r="H36" s="1107"/>
      <c r="I36" s="1107" t="s">
        <v>16928</v>
      </c>
      <c r="J36" s="1130">
        <v>97885.4</v>
      </c>
      <c r="K36" s="1129">
        <v>39479</v>
      </c>
      <c r="L36" s="1129">
        <v>39783</v>
      </c>
    </row>
    <row r="37" spans="1:12" x14ac:dyDescent="0.25">
      <c r="A37" s="1105">
        <v>2008</v>
      </c>
      <c r="B37" s="1106" t="s">
        <v>11634</v>
      </c>
      <c r="C37" s="1107" t="s">
        <v>13247</v>
      </c>
      <c r="D37" s="1108" t="s">
        <v>13248</v>
      </c>
      <c r="E37" s="1114" t="s">
        <v>13138</v>
      </c>
      <c r="F37" s="1107"/>
      <c r="G37" s="1107"/>
      <c r="H37" s="1107"/>
      <c r="I37" s="1107" t="s">
        <v>13086</v>
      </c>
      <c r="J37" s="1110"/>
      <c r="K37" s="1109"/>
      <c r="L37" s="1109"/>
    </row>
    <row r="38" spans="1:12" ht="26.25" x14ac:dyDescent="0.25">
      <c r="A38" s="1125">
        <v>2008</v>
      </c>
      <c r="B38" s="1126" t="s">
        <v>19367</v>
      </c>
      <c r="C38" s="1127" t="s">
        <v>13252</v>
      </c>
      <c r="D38" s="1128" t="s">
        <v>13253</v>
      </c>
      <c r="E38" s="1135" t="s">
        <v>13255</v>
      </c>
      <c r="F38" s="1127" t="s">
        <v>16913</v>
      </c>
      <c r="G38" s="1107"/>
      <c r="H38" s="1107"/>
      <c r="I38" s="1107" t="s">
        <v>13256</v>
      </c>
      <c r="J38" s="1130">
        <v>144300</v>
      </c>
      <c r="K38" s="1129">
        <v>39461</v>
      </c>
      <c r="L38" s="1129">
        <v>39827</v>
      </c>
    </row>
    <row r="39" spans="1:12" x14ac:dyDescent="0.25">
      <c r="A39" s="1105">
        <v>2008</v>
      </c>
      <c r="B39" s="1106" t="s">
        <v>11634</v>
      </c>
      <c r="C39" s="1107" t="s">
        <v>13258</v>
      </c>
      <c r="D39" s="1108" t="s">
        <v>13259</v>
      </c>
      <c r="E39" s="1114" t="s">
        <v>13138</v>
      </c>
      <c r="F39" s="1107"/>
      <c r="G39" s="1107"/>
      <c r="H39" s="1107"/>
      <c r="I39" s="1107" t="s">
        <v>13086</v>
      </c>
      <c r="J39" s="1110"/>
      <c r="K39" s="1109"/>
      <c r="L39" s="1109"/>
    </row>
    <row r="40" spans="1:12" x14ac:dyDescent="0.25">
      <c r="A40" s="1105">
        <v>2008</v>
      </c>
      <c r="B40" s="1106" t="s">
        <v>11634</v>
      </c>
      <c r="C40" s="1107" t="s">
        <v>13262</v>
      </c>
      <c r="D40" s="1108" t="s">
        <v>13263</v>
      </c>
      <c r="E40" s="1114" t="s">
        <v>13265</v>
      </c>
      <c r="F40" s="1107"/>
      <c r="G40" s="1107"/>
      <c r="H40" s="1107"/>
      <c r="I40" s="1107" t="s">
        <v>13086</v>
      </c>
      <c r="J40" s="1110"/>
      <c r="K40" s="1109"/>
      <c r="L40" s="1109"/>
    </row>
    <row r="41" spans="1:12" x14ac:dyDescent="0.25">
      <c r="A41" s="1105">
        <v>2008</v>
      </c>
      <c r="B41" s="1106" t="s">
        <v>11634</v>
      </c>
      <c r="C41" s="1107" t="s">
        <v>13267</v>
      </c>
      <c r="D41" s="1108" t="s">
        <v>13268</v>
      </c>
      <c r="E41" s="1114" t="s">
        <v>13270</v>
      </c>
      <c r="F41" s="1107"/>
      <c r="G41" s="1107"/>
      <c r="H41" s="1107"/>
      <c r="I41" s="1107" t="s">
        <v>13086</v>
      </c>
      <c r="J41" s="1110"/>
      <c r="K41" s="1109"/>
      <c r="L41" s="1109"/>
    </row>
    <row r="42" spans="1:12" x14ac:dyDescent="0.25">
      <c r="A42" s="1105">
        <v>2008</v>
      </c>
      <c r="B42" s="1106" t="s">
        <v>11634</v>
      </c>
      <c r="C42" s="1107" t="s">
        <v>13272</v>
      </c>
      <c r="D42" s="1108" t="s">
        <v>13273</v>
      </c>
      <c r="E42" s="1114" t="s">
        <v>13275</v>
      </c>
      <c r="F42" s="1107"/>
      <c r="G42" s="1107"/>
      <c r="H42" s="1107"/>
      <c r="I42" s="1107" t="s">
        <v>13086</v>
      </c>
      <c r="J42" s="1110"/>
      <c r="K42" s="1109"/>
      <c r="L42" s="1109"/>
    </row>
    <row r="43" spans="1:12" ht="26.25" x14ac:dyDescent="0.25">
      <c r="A43" s="1105">
        <v>2008</v>
      </c>
      <c r="B43" s="1106" t="s">
        <v>8841</v>
      </c>
      <c r="C43" s="1107" t="s">
        <v>13277</v>
      </c>
      <c r="D43" s="1108" t="s">
        <v>13278</v>
      </c>
      <c r="E43" s="1114" t="s">
        <v>13280</v>
      </c>
      <c r="F43" s="1107"/>
      <c r="G43" s="1107"/>
      <c r="H43" s="1107"/>
      <c r="I43" s="1107" t="s">
        <v>786</v>
      </c>
      <c r="J43" s="1110"/>
      <c r="K43" s="1109"/>
      <c r="L43" s="1109"/>
    </row>
    <row r="44" spans="1:12" ht="26.25" x14ac:dyDescent="0.25">
      <c r="A44" s="1105">
        <v>2008</v>
      </c>
      <c r="B44" s="1106" t="s">
        <v>8841</v>
      </c>
      <c r="C44" s="1107" t="s">
        <v>13283</v>
      </c>
      <c r="D44" s="1108" t="s">
        <v>13284</v>
      </c>
      <c r="E44" s="1114" t="s">
        <v>13286</v>
      </c>
      <c r="F44" s="1107"/>
      <c r="G44" s="1107"/>
      <c r="H44" s="1107"/>
      <c r="I44" s="1107" t="s">
        <v>786</v>
      </c>
      <c r="J44" s="1110"/>
      <c r="K44" s="1109"/>
      <c r="L44" s="1109"/>
    </row>
    <row r="45" spans="1:12" x14ac:dyDescent="0.25">
      <c r="A45" s="1105">
        <v>2008</v>
      </c>
      <c r="B45" s="1106" t="s">
        <v>12101</v>
      </c>
      <c r="C45" s="1107" t="s">
        <v>13288</v>
      </c>
      <c r="D45" s="1108" t="s">
        <v>13289</v>
      </c>
      <c r="E45" s="1114" t="s">
        <v>13291</v>
      </c>
      <c r="F45" s="1107"/>
      <c r="G45" s="1107"/>
      <c r="H45" s="1107"/>
      <c r="I45" s="1107" t="s">
        <v>13086</v>
      </c>
      <c r="J45" s="1110"/>
      <c r="K45" s="1109"/>
      <c r="L45" s="1109"/>
    </row>
    <row r="46" spans="1:12" x14ac:dyDescent="0.25">
      <c r="A46" s="1105">
        <v>2008</v>
      </c>
      <c r="B46" s="1106" t="s">
        <v>11634</v>
      </c>
      <c r="C46" s="1107" t="s">
        <v>13293</v>
      </c>
      <c r="D46" s="1108" t="s">
        <v>13294</v>
      </c>
      <c r="E46" s="1114" t="s">
        <v>13296</v>
      </c>
      <c r="F46" s="1107"/>
      <c r="G46" s="1107"/>
      <c r="H46" s="1107"/>
      <c r="I46" s="1107" t="s">
        <v>13086</v>
      </c>
      <c r="J46" s="1110"/>
      <c r="K46" s="1109"/>
      <c r="L46" s="1109"/>
    </row>
    <row r="47" spans="1:12" x14ac:dyDescent="0.25">
      <c r="A47" s="1105">
        <v>2008</v>
      </c>
      <c r="B47" s="1106" t="s">
        <v>11634</v>
      </c>
      <c r="C47" s="1107" t="s">
        <v>13298</v>
      </c>
      <c r="D47" s="1108" t="s">
        <v>13299</v>
      </c>
      <c r="E47" s="1114" t="s">
        <v>13301</v>
      </c>
      <c r="F47" s="1107"/>
      <c r="G47" s="1107"/>
      <c r="H47" s="1107"/>
      <c r="I47" s="1107" t="s">
        <v>13086</v>
      </c>
      <c r="J47" s="1110"/>
      <c r="K47" s="1109"/>
      <c r="L47" s="1109"/>
    </row>
    <row r="48" spans="1:12" ht="26.25" x14ac:dyDescent="0.25">
      <c r="A48" s="1105">
        <v>2008</v>
      </c>
      <c r="B48" s="1106" t="s">
        <v>8841</v>
      </c>
      <c r="C48" s="1107" t="s">
        <v>13308</v>
      </c>
      <c r="D48" s="1108" t="s">
        <v>13309</v>
      </c>
      <c r="E48" s="1114" t="s">
        <v>13311</v>
      </c>
      <c r="F48" s="1107"/>
      <c r="G48" s="1107"/>
      <c r="H48" s="1107"/>
      <c r="I48" s="1107" t="s">
        <v>13312</v>
      </c>
      <c r="J48" s="1110"/>
      <c r="K48" s="1109">
        <v>39493</v>
      </c>
      <c r="L48" s="1109">
        <v>40224</v>
      </c>
    </row>
    <row r="49" spans="1:13" ht="26.25" x14ac:dyDescent="0.25">
      <c r="A49" s="1105">
        <v>2008</v>
      </c>
      <c r="B49" s="1106" t="s">
        <v>8841</v>
      </c>
      <c r="C49" s="1107" t="s">
        <v>13314</v>
      </c>
      <c r="D49" s="1108" t="s">
        <v>13315</v>
      </c>
      <c r="E49" s="1114" t="s">
        <v>13317</v>
      </c>
      <c r="F49" s="1107"/>
      <c r="G49" s="1107"/>
      <c r="H49" s="1107"/>
      <c r="I49" s="1107" t="s">
        <v>13318</v>
      </c>
      <c r="J49" s="1110"/>
      <c r="K49" s="1109">
        <v>39479</v>
      </c>
      <c r="L49" s="1109">
        <v>40210</v>
      </c>
    </row>
    <row r="50" spans="1:13" x14ac:dyDescent="0.25">
      <c r="A50" s="1105">
        <v>2008</v>
      </c>
      <c r="B50" s="1106" t="s">
        <v>11634</v>
      </c>
      <c r="C50" s="1107" t="s">
        <v>13320</v>
      </c>
      <c r="D50" s="1108" t="s">
        <v>13321</v>
      </c>
      <c r="E50" s="1114" t="s">
        <v>13323</v>
      </c>
      <c r="F50" s="1107"/>
      <c r="G50" s="1107"/>
      <c r="H50" s="1107"/>
      <c r="I50" s="1107" t="s">
        <v>13086</v>
      </c>
      <c r="J50" s="1110"/>
      <c r="K50" s="1109"/>
      <c r="L50" s="1109"/>
    </row>
    <row r="51" spans="1:13" x14ac:dyDescent="0.25">
      <c r="A51" s="1105">
        <v>2008</v>
      </c>
      <c r="B51" s="1106" t="s">
        <v>12101</v>
      </c>
      <c r="C51" s="1107" t="s">
        <v>13325</v>
      </c>
      <c r="D51" s="1108" t="s">
        <v>13326</v>
      </c>
      <c r="E51" s="1114" t="s">
        <v>13328</v>
      </c>
      <c r="F51" s="1107"/>
      <c r="G51" s="1107"/>
      <c r="H51" s="1107"/>
      <c r="I51" s="1107" t="s">
        <v>13086</v>
      </c>
      <c r="J51" s="1110"/>
      <c r="K51" s="1109"/>
      <c r="L51" s="1109"/>
    </row>
    <row r="52" spans="1:13" x14ac:dyDescent="0.25">
      <c r="A52" s="1105">
        <v>2008</v>
      </c>
      <c r="B52" s="1106" t="s">
        <v>12101</v>
      </c>
      <c r="C52" s="1107" t="s">
        <v>13330</v>
      </c>
      <c r="D52" s="1108" t="s">
        <v>13331</v>
      </c>
      <c r="E52" s="1114" t="s">
        <v>13333</v>
      </c>
      <c r="F52" s="1107"/>
      <c r="G52" s="1107"/>
      <c r="H52" s="1107"/>
      <c r="I52" s="1107" t="s">
        <v>13086</v>
      </c>
      <c r="J52" s="1110"/>
      <c r="K52" s="1109"/>
      <c r="L52" s="1109"/>
    </row>
    <row r="53" spans="1:13" x14ac:dyDescent="0.25">
      <c r="A53" s="1105">
        <v>2008</v>
      </c>
      <c r="B53" s="1106" t="s">
        <v>12101</v>
      </c>
      <c r="C53" s="1107" t="s">
        <v>13335</v>
      </c>
      <c r="D53" s="1108" t="s">
        <v>13336</v>
      </c>
      <c r="E53" s="1114" t="s">
        <v>13338</v>
      </c>
      <c r="F53" s="1107"/>
      <c r="G53" s="1107"/>
      <c r="H53" s="1107"/>
      <c r="I53" s="1107" t="s">
        <v>13086</v>
      </c>
      <c r="J53" s="1110"/>
      <c r="K53" s="1109"/>
      <c r="L53" s="1109"/>
    </row>
    <row r="54" spans="1:13" x14ac:dyDescent="0.25">
      <c r="A54" s="1105">
        <v>2008</v>
      </c>
      <c r="B54" s="1106" t="s">
        <v>12101</v>
      </c>
      <c r="C54" s="1107" t="s">
        <v>13340</v>
      </c>
      <c r="D54" s="1108" t="s">
        <v>13341</v>
      </c>
      <c r="E54" s="1114" t="s">
        <v>13343</v>
      </c>
      <c r="F54" s="1107"/>
      <c r="G54" s="1107"/>
      <c r="H54" s="1107"/>
      <c r="I54" s="1107" t="s">
        <v>13086</v>
      </c>
      <c r="J54" s="1110"/>
      <c r="K54" s="1109"/>
      <c r="L54" s="1109"/>
    </row>
    <row r="55" spans="1:13" ht="39" x14ac:dyDescent="0.25">
      <c r="A55" s="1105">
        <v>2008</v>
      </c>
      <c r="B55" s="1106" t="s">
        <v>16916</v>
      </c>
      <c r="C55" s="1107" t="s">
        <v>13345</v>
      </c>
      <c r="D55" s="1108" t="s">
        <v>13346</v>
      </c>
      <c r="E55" s="1114" t="s">
        <v>13348</v>
      </c>
      <c r="F55" s="1107"/>
      <c r="G55" s="1107"/>
      <c r="H55" s="1107"/>
      <c r="I55" s="1107" t="s">
        <v>13349</v>
      </c>
      <c r="J55" s="1110"/>
      <c r="K55" s="1109">
        <v>39510</v>
      </c>
      <c r="L55" s="1109">
        <v>39875</v>
      </c>
    </row>
    <row r="56" spans="1:13" x14ac:dyDescent="0.25">
      <c r="A56" s="1105">
        <v>2008</v>
      </c>
      <c r="B56" s="1106" t="s">
        <v>12101</v>
      </c>
      <c r="C56" s="1107" t="s">
        <v>13351</v>
      </c>
      <c r="D56" s="1108" t="s">
        <v>13352</v>
      </c>
      <c r="E56" s="1114" t="s">
        <v>13354</v>
      </c>
      <c r="F56" s="1107"/>
      <c r="G56" s="1107"/>
      <c r="H56" s="1107"/>
      <c r="I56" s="1107" t="s">
        <v>13086</v>
      </c>
      <c r="J56" s="1110"/>
      <c r="K56" s="1109"/>
      <c r="L56" s="1109"/>
    </row>
    <row r="57" spans="1:13" x14ac:dyDescent="0.25">
      <c r="A57" s="1105">
        <v>2008</v>
      </c>
      <c r="B57" s="1106" t="s">
        <v>12101</v>
      </c>
      <c r="C57" s="1107" t="s">
        <v>13356</v>
      </c>
      <c r="D57" s="1108" t="s">
        <v>13357</v>
      </c>
      <c r="E57" s="1114" t="s">
        <v>13359</v>
      </c>
      <c r="F57" s="1107"/>
      <c r="G57" s="1107"/>
      <c r="H57" s="1107"/>
      <c r="I57" s="1114" t="s">
        <v>13139</v>
      </c>
      <c r="J57" s="1110"/>
      <c r="K57" s="1109"/>
      <c r="L57" s="1109"/>
    </row>
    <row r="58" spans="1:13" x14ac:dyDescent="0.25">
      <c r="A58" s="1105">
        <v>2008</v>
      </c>
      <c r="B58" s="1106" t="s">
        <v>12101</v>
      </c>
      <c r="C58" s="1107" t="s">
        <v>13361</v>
      </c>
      <c r="D58" s="1108" t="s">
        <v>13362</v>
      </c>
      <c r="E58" s="1114" t="s">
        <v>13364</v>
      </c>
      <c r="F58" s="1107"/>
      <c r="G58" s="1107"/>
      <c r="H58" s="1107"/>
      <c r="I58" s="1107" t="s">
        <v>13139</v>
      </c>
      <c r="J58" s="1110"/>
      <c r="K58" s="1109"/>
      <c r="L58" s="1109"/>
    </row>
    <row r="59" spans="1:13" ht="39" x14ac:dyDescent="0.25">
      <c r="A59" s="1125">
        <v>2008</v>
      </c>
      <c r="B59" s="1126" t="s">
        <v>19366</v>
      </c>
      <c r="C59" s="1127" t="s">
        <v>787</v>
      </c>
      <c r="D59" s="1128" t="s">
        <v>788</v>
      </c>
      <c r="E59" s="1135" t="s">
        <v>13366</v>
      </c>
      <c r="F59" s="1127"/>
      <c r="G59" s="1107"/>
      <c r="H59" s="1107"/>
      <c r="I59" s="1107" t="s">
        <v>790</v>
      </c>
      <c r="J59" s="1130"/>
      <c r="K59" s="1129">
        <v>39561</v>
      </c>
      <c r="L59" s="1129">
        <v>41387</v>
      </c>
      <c r="M59" s="185"/>
    </row>
    <row r="60" spans="1:13" x14ac:dyDescent="0.25">
      <c r="A60" s="1105">
        <v>2008</v>
      </c>
      <c r="B60" s="1106" t="s">
        <v>12101</v>
      </c>
      <c r="C60" s="1107" t="s">
        <v>13368</v>
      </c>
      <c r="D60" s="1108" t="s">
        <v>13369</v>
      </c>
      <c r="E60" s="1114" t="s">
        <v>13371</v>
      </c>
      <c r="F60" s="1107"/>
      <c r="G60" s="1107"/>
      <c r="H60" s="1107"/>
      <c r="I60" s="1114" t="s">
        <v>13372</v>
      </c>
      <c r="J60" s="1110"/>
      <c r="K60" s="1109">
        <v>39505</v>
      </c>
      <c r="L60" s="1109">
        <v>41332</v>
      </c>
    </row>
    <row r="61" spans="1:13" x14ac:dyDescent="0.25">
      <c r="A61" s="1105">
        <v>2008</v>
      </c>
      <c r="B61" s="1106" t="s">
        <v>12101</v>
      </c>
      <c r="C61" s="1107" t="s">
        <v>13374</v>
      </c>
      <c r="D61" s="1108" t="s">
        <v>13375</v>
      </c>
      <c r="E61" s="1114" t="s">
        <v>13377</v>
      </c>
      <c r="F61" s="1107"/>
      <c r="G61" s="1107"/>
      <c r="H61" s="1107"/>
      <c r="I61" s="1114" t="s">
        <v>13378</v>
      </c>
      <c r="J61" s="1110"/>
      <c r="K61" s="1109">
        <v>39510</v>
      </c>
      <c r="L61" s="1109">
        <v>41336</v>
      </c>
    </row>
    <row r="62" spans="1:13" x14ac:dyDescent="0.25">
      <c r="A62" s="1105">
        <v>2008</v>
      </c>
      <c r="B62" s="1106" t="s">
        <v>12101</v>
      </c>
      <c r="C62" s="1107" t="s">
        <v>13380</v>
      </c>
      <c r="D62" s="1108" t="s">
        <v>13381</v>
      </c>
      <c r="E62" s="1114" t="s">
        <v>13383</v>
      </c>
      <c r="F62" s="1107"/>
      <c r="G62" s="1107"/>
      <c r="H62" s="1107"/>
      <c r="I62" s="1107" t="s">
        <v>13378</v>
      </c>
      <c r="J62" s="1110"/>
      <c r="K62" s="1109">
        <v>39510</v>
      </c>
      <c r="L62" s="1109">
        <v>41336</v>
      </c>
    </row>
    <row r="63" spans="1:13" ht="26.25" x14ac:dyDescent="0.25">
      <c r="A63" s="1105">
        <v>2008</v>
      </c>
      <c r="B63" s="1106" t="s">
        <v>12101</v>
      </c>
      <c r="C63" s="1107" t="s">
        <v>13385</v>
      </c>
      <c r="D63" s="1108" t="s">
        <v>13386</v>
      </c>
      <c r="E63" s="1114" t="s">
        <v>13388</v>
      </c>
      <c r="F63" s="1107"/>
      <c r="G63" s="1107"/>
      <c r="H63" s="1107"/>
      <c r="I63" s="1107" t="s">
        <v>13389</v>
      </c>
      <c r="J63" s="1110"/>
      <c r="K63" s="1109">
        <v>39561</v>
      </c>
      <c r="L63" s="1109">
        <v>40291</v>
      </c>
    </row>
    <row r="64" spans="1:13" ht="26.25" x14ac:dyDescent="0.25">
      <c r="A64" s="1105">
        <v>2008</v>
      </c>
      <c r="B64" s="1106" t="s">
        <v>9593</v>
      </c>
      <c r="C64" s="1107" t="s">
        <v>13391</v>
      </c>
      <c r="D64" s="1108" t="s">
        <v>13392</v>
      </c>
      <c r="E64" s="1114" t="s">
        <v>13394</v>
      </c>
      <c r="F64" s="1107"/>
      <c r="G64" s="1107"/>
      <c r="H64" s="1107"/>
      <c r="I64" s="1107" t="s">
        <v>9550</v>
      </c>
      <c r="J64" s="1110"/>
      <c r="K64" s="1109"/>
      <c r="L64" s="1109"/>
    </row>
    <row r="65" spans="1:12" ht="39" x14ac:dyDescent="0.25">
      <c r="A65" s="1105">
        <v>2008</v>
      </c>
      <c r="B65" s="1106" t="s">
        <v>9593</v>
      </c>
      <c r="C65" s="1107" t="s">
        <v>13396</v>
      </c>
      <c r="D65" s="1108" t="s">
        <v>13397</v>
      </c>
      <c r="E65" s="1114" t="s">
        <v>13399</v>
      </c>
      <c r="F65" s="1107"/>
      <c r="G65" s="1107"/>
      <c r="H65" s="1107"/>
      <c r="I65" s="1107" t="s">
        <v>5700</v>
      </c>
      <c r="J65" s="1110"/>
      <c r="K65" s="1109">
        <v>39237</v>
      </c>
      <c r="L65" s="1109">
        <v>39813</v>
      </c>
    </row>
    <row r="66" spans="1:12" ht="26.25" x14ac:dyDescent="0.25">
      <c r="A66" s="1105">
        <v>2008</v>
      </c>
      <c r="B66" s="1106" t="s">
        <v>12101</v>
      </c>
      <c r="C66" s="1107" t="s">
        <v>13402</v>
      </c>
      <c r="D66" s="1108" t="s">
        <v>13403</v>
      </c>
      <c r="E66" s="1114" t="s">
        <v>13405</v>
      </c>
      <c r="F66" s="1107"/>
      <c r="G66" s="1107"/>
      <c r="H66" s="1107"/>
      <c r="I66" s="1107" t="s">
        <v>13406</v>
      </c>
      <c r="J66" s="1110"/>
      <c r="K66" s="1109">
        <v>38323</v>
      </c>
      <c r="L66" s="1109">
        <v>40149</v>
      </c>
    </row>
    <row r="67" spans="1:12" ht="26.25" x14ac:dyDescent="0.25">
      <c r="A67" s="1105">
        <v>2008</v>
      </c>
      <c r="B67" s="1106" t="s">
        <v>12101</v>
      </c>
      <c r="C67" s="1107" t="s">
        <v>13402</v>
      </c>
      <c r="D67" s="1108" t="s">
        <v>13408</v>
      </c>
      <c r="E67" s="1114" t="s">
        <v>13410</v>
      </c>
      <c r="F67" s="1107"/>
      <c r="G67" s="1107"/>
      <c r="H67" s="1107"/>
      <c r="I67" s="1107" t="s">
        <v>13411</v>
      </c>
      <c r="J67" s="1110"/>
      <c r="K67" s="1109">
        <v>38583</v>
      </c>
      <c r="L67" s="1109">
        <v>40409</v>
      </c>
    </row>
    <row r="68" spans="1:12" x14ac:dyDescent="0.25">
      <c r="A68" s="1105">
        <v>2008</v>
      </c>
      <c r="B68" s="1106" t="s">
        <v>12101</v>
      </c>
      <c r="C68" s="1107" t="s">
        <v>13413</v>
      </c>
      <c r="D68" s="1108" t="s">
        <v>13414</v>
      </c>
      <c r="E68" s="1114" t="s">
        <v>13416</v>
      </c>
      <c r="F68" s="1107"/>
      <c r="G68" s="1107"/>
      <c r="H68" s="1107"/>
      <c r="I68" s="1107" t="s">
        <v>13086</v>
      </c>
      <c r="J68" s="1110"/>
      <c r="K68" s="1109"/>
      <c r="L68" s="1109"/>
    </row>
    <row r="69" spans="1:12" ht="12.75" customHeight="1" x14ac:dyDescent="0.25">
      <c r="A69" s="1105">
        <v>2008</v>
      </c>
      <c r="B69" s="1106" t="s">
        <v>8841</v>
      </c>
      <c r="C69" s="1107" t="s">
        <v>13418</v>
      </c>
      <c r="D69" s="1108" t="s">
        <v>13419</v>
      </c>
      <c r="E69" s="1114" t="s">
        <v>13421</v>
      </c>
      <c r="F69" s="1107"/>
      <c r="G69" s="1107"/>
      <c r="H69" s="1107"/>
      <c r="I69" s="1107" t="s">
        <v>12124</v>
      </c>
      <c r="J69" s="1110"/>
      <c r="K69" s="1109"/>
      <c r="L69" s="1109"/>
    </row>
    <row r="70" spans="1:12" ht="39" x14ac:dyDescent="0.25">
      <c r="A70" s="1125">
        <v>2008</v>
      </c>
      <c r="B70" s="1126" t="s">
        <v>19367</v>
      </c>
      <c r="C70" s="1127" t="s">
        <v>13424</v>
      </c>
      <c r="D70" s="1128" t="s">
        <v>13425</v>
      </c>
      <c r="E70" s="1135" t="s">
        <v>13427</v>
      </c>
      <c r="F70" s="1127" t="s">
        <v>16904</v>
      </c>
      <c r="G70" s="1107"/>
      <c r="H70" s="1107"/>
      <c r="I70" s="1107" t="s">
        <v>16930</v>
      </c>
      <c r="J70" s="1130">
        <v>165428.79999999999</v>
      </c>
      <c r="K70" s="1134">
        <v>39672</v>
      </c>
      <c r="L70" s="1129">
        <v>40586</v>
      </c>
    </row>
    <row r="71" spans="1:12" ht="26.25" x14ac:dyDescent="0.25">
      <c r="A71" s="1125">
        <v>2008</v>
      </c>
      <c r="B71" s="1126" t="s">
        <v>19366</v>
      </c>
      <c r="C71" s="1127" t="s">
        <v>13430</v>
      </c>
      <c r="D71" s="1128" t="s">
        <v>13431</v>
      </c>
      <c r="E71" s="1135" t="s">
        <v>13433</v>
      </c>
      <c r="F71" s="1127" t="s">
        <v>16931</v>
      </c>
      <c r="G71" s="1107"/>
      <c r="H71" s="1107"/>
      <c r="I71" s="1107" t="s">
        <v>5337</v>
      </c>
      <c r="J71" s="1130"/>
      <c r="K71" s="1129"/>
      <c r="L71" s="1129"/>
    </row>
    <row r="72" spans="1:12" x14ac:dyDescent="0.25">
      <c r="A72" s="1105">
        <v>2008</v>
      </c>
      <c r="B72" s="1106" t="s">
        <v>12101</v>
      </c>
      <c r="C72" s="1107" t="s">
        <v>13441</v>
      </c>
      <c r="D72" s="1108" t="s">
        <v>13442</v>
      </c>
      <c r="E72" s="1114" t="s">
        <v>13444</v>
      </c>
      <c r="F72" s="1107"/>
      <c r="G72" s="1107"/>
      <c r="H72" s="1107"/>
      <c r="I72" s="1107" t="s">
        <v>13086</v>
      </c>
      <c r="J72" s="1110"/>
      <c r="K72" s="1109"/>
      <c r="L72" s="1109"/>
    </row>
    <row r="73" spans="1:12" x14ac:dyDescent="0.25">
      <c r="A73" s="1105">
        <v>2008</v>
      </c>
      <c r="B73" s="1106" t="s">
        <v>12101</v>
      </c>
      <c r="C73" s="1107" t="s">
        <v>13446</v>
      </c>
      <c r="D73" s="1108" t="s">
        <v>13447</v>
      </c>
      <c r="E73" s="1114" t="s">
        <v>13449</v>
      </c>
      <c r="F73" s="1107"/>
      <c r="G73" s="1107"/>
      <c r="H73" s="1107"/>
      <c r="I73" s="1107" t="s">
        <v>13086</v>
      </c>
      <c r="J73" s="1110"/>
      <c r="K73" s="1109"/>
      <c r="L73" s="1109"/>
    </row>
    <row r="74" spans="1:12" x14ac:dyDescent="0.25">
      <c r="A74" s="1105">
        <v>2008</v>
      </c>
      <c r="B74" s="1106" t="s">
        <v>12101</v>
      </c>
      <c r="C74" s="1107" t="s">
        <v>13451</v>
      </c>
      <c r="D74" s="1108" t="s">
        <v>13452</v>
      </c>
      <c r="E74" s="1114" t="s">
        <v>13454</v>
      </c>
      <c r="F74" s="1107"/>
      <c r="G74" s="1107"/>
      <c r="H74" s="1107"/>
      <c r="I74" s="1107" t="s">
        <v>13086</v>
      </c>
      <c r="J74" s="1110"/>
      <c r="K74" s="1109"/>
      <c r="L74" s="1109"/>
    </row>
    <row r="75" spans="1:12" ht="26.25" x14ac:dyDescent="0.25">
      <c r="A75" s="1105">
        <v>2008</v>
      </c>
      <c r="B75" s="1106" t="s">
        <v>9593</v>
      </c>
      <c r="C75" s="1107" t="s">
        <v>13456</v>
      </c>
      <c r="D75" s="1108" t="s">
        <v>13457</v>
      </c>
      <c r="E75" s="1114" t="s">
        <v>13459</v>
      </c>
      <c r="F75" s="1107"/>
      <c r="G75" s="1107"/>
      <c r="H75" s="1107"/>
      <c r="I75" s="1107" t="s">
        <v>13460</v>
      </c>
      <c r="J75" s="1110"/>
      <c r="K75" s="1109">
        <v>39525</v>
      </c>
      <c r="L75" s="1109">
        <v>40255</v>
      </c>
    </row>
    <row r="76" spans="1:12" ht="26.25" x14ac:dyDescent="0.25">
      <c r="A76" s="1105">
        <v>2008</v>
      </c>
      <c r="B76" s="1106" t="s">
        <v>13461</v>
      </c>
      <c r="C76" s="1107" t="s">
        <v>13463</v>
      </c>
      <c r="D76" s="1108" t="s">
        <v>13464</v>
      </c>
      <c r="E76" s="1114" t="s">
        <v>13466</v>
      </c>
      <c r="F76" s="1107"/>
      <c r="G76" s="1107"/>
      <c r="H76" s="1107"/>
      <c r="I76" s="1107" t="s">
        <v>13467</v>
      </c>
      <c r="J76" s="1110"/>
      <c r="K76" s="1109"/>
      <c r="L76" s="1109"/>
    </row>
    <row r="77" spans="1:12" ht="26.25" x14ac:dyDescent="0.25">
      <c r="A77" s="1105">
        <v>2008</v>
      </c>
      <c r="B77" s="1106" t="s">
        <v>13228</v>
      </c>
      <c r="C77" s="1107" t="s">
        <v>13469</v>
      </c>
      <c r="D77" s="1108" t="s">
        <v>13470</v>
      </c>
      <c r="E77" s="1114" t="s">
        <v>13472</v>
      </c>
      <c r="F77" s="1107"/>
      <c r="G77" s="1107"/>
      <c r="H77" s="1107"/>
      <c r="I77" s="1107" t="s">
        <v>13473</v>
      </c>
      <c r="J77" s="1110"/>
      <c r="K77" s="1109">
        <v>39496</v>
      </c>
      <c r="L77" s="1109">
        <v>39638</v>
      </c>
    </row>
    <row r="78" spans="1:12" ht="26.25" x14ac:dyDescent="0.25">
      <c r="A78" s="1125">
        <v>2008</v>
      </c>
      <c r="B78" s="1126" t="s">
        <v>19367</v>
      </c>
      <c r="C78" s="1127" t="s">
        <v>13475</v>
      </c>
      <c r="D78" s="1128" t="s">
        <v>13476</v>
      </c>
      <c r="E78" s="1135" t="s">
        <v>13478</v>
      </c>
      <c r="F78" s="1127" t="s">
        <v>16909</v>
      </c>
      <c r="G78" s="1107"/>
      <c r="H78" s="1107"/>
      <c r="I78" s="1107" t="s">
        <v>13479</v>
      </c>
      <c r="J78" s="1130">
        <v>42000</v>
      </c>
      <c r="K78" s="1129">
        <v>39448</v>
      </c>
      <c r="L78" s="1129">
        <v>39660</v>
      </c>
    </row>
    <row r="79" spans="1:12" ht="26.25" x14ac:dyDescent="0.25">
      <c r="A79" s="1125">
        <v>2008</v>
      </c>
      <c r="B79" s="1126" t="s">
        <v>19367</v>
      </c>
      <c r="C79" s="1127" t="s">
        <v>13481</v>
      </c>
      <c r="D79" s="1128" t="s">
        <v>13482</v>
      </c>
      <c r="E79" s="1135" t="s">
        <v>13484</v>
      </c>
      <c r="F79" s="1127" t="s">
        <v>16909</v>
      </c>
      <c r="G79" s="1107"/>
      <c r="H79" s="1107"/>
      <c r="I79" s="1107" t="s">
        <v>13485</v>
      </c>
      <c r="J79" s="1130">
        <v>37000</v>
      </c>
      <c r="K79" s="1129">
        <v>39387</v>
      </c>
      <c r="L79" s="1129">
        <v>39538</v>
      </c>
    </row>
    <row r="80" spans="1:12" ht="26.25" x14ac:dyDescent="0.25">
      <c r="A80" s="1125">
        <v>2008</v>
      </c>
      <c r="B80" s="1126" t="s">
        <v>19367</v>
      </c>
      <c r="C80" s="1127" t="s">
        <v>13487</v>
      </c>
      <c r="D80" s="1128" t="s">
        <v>13488</v>
      </c>
      <c r="E80" s="1135" t="s">
        <v>13490</v>
      </c>
      <c r="F80" s="1127" t="s">
        <v>16932</v>
      </c>
      <c r="G80" s="1107"/>
      <c r="H80" s="1107"/>
      <c r="I80" s="1107" t="s">
        <v>13491</v>
      </c>
      <c r="J80" s="1130">
        <v>9200</v>
      </c>
      <c r="K80" s="1129">
        <v>39479</v>
      </c>
      <c r="L80" s="1129">
        <v>39600</v>
      </c>
    </row>
    <row r="81" spans="1:12" x14ac:dyDescent="0.25">
      <c r="A81" s="1105">
        <v>2008</v>
      </c>
      <c r="B81" s="1106" t="s">
        <v>12101</v>
      </c>
      <c r="C81" s="1107" t="s">
        <v>13493</v>
      </c>
      <c r="D81" s="1108" t="s">
        <v>13494</v>
      </c>
      <c r="E81" s="1114" t="s">
        <v>13496</v>
      </c>
      <c r="F81" s="1107"/>
      <c r="G81" s="1107"/>
      <c r="H81" s="1107"/>
      <c r="I81" s="1107" t="s">
        <v>13497</v>
      </c>
      <c r="J81" s="1110"/>
      <c r="K81" s="1109">
        <v>39468</v>
      </c>
      <c r="L81" s="1109">
        <v>41295</v>
      </c>
    </row>
    <row r="82" spans="1:12" x14ac:dyDescent="0.25">
      <c r="A82" s="1125">
        <v>2008</v>
      </c>
      <c r="B82" s="1126" t="s">
        <v>19367</v>
      </c>
      <c r="C82" s="1127" t="s">
        <v>13499</v>
      </c>
      <c r="D82" s="1128" t="s">
        <v>13500</v>
      </c>
      <c r="E82" s="1135" t="s">
        <v>13502</v>
      </c>
      <c r="F82" s="1127" t="s">
        <v>16933</v>
      </c>
      <c r="G82" s="1107"/>
      <c r="H82" s="1107"/>
      <c r="I82" s="1107" t="s">
        <v>13503</v>
      </c>
      <c r="J82" s="1130">
        <v>37000</v>
      </c>
      <c r="K82" s="1129">
        <v>39448</v>
      </c>
      <c r="L82" s="1129">
        <v>39629</v>
      </c>
    </row>
    <row r="83" spans="1:12" x14ac:dyDescent="0.25">
      <c r="A83" s="1125">
        <v>2008</v>
      </c>
      <c r="B83" s="1126" t="s">
        <v>19367</v>
      </c>
      <c r="C83" s="1127" t="s">
        <v>13505</v>
      </c>
      <c r="D83" s="1128" t="s">
        <v>13506</v>
      </c>
      <c r="E83" s="1135" t="s">
        <v>13508</v>
      </c>
      <c r="F83" s="1127" t="s">
        <v>16910</v>
      </c>
      <c r="G83" s="1107"/>
      <c r="H83" s="1107"/>
      <c r="I83" s="1107" t="s">
        <v>13509</v>
      </c>
      <c r="J83" s="1130">
        <v>26000</v>
      </c>
      <c r="K83" s="1129">
        <v>39356</v>
      </c>
      <c r="L83" s="1129">
        <v>39782</v>
      </c>
    </row>
    <row r="84" spans="1:12" ht="39" x14ac:dyDescent="0.25">
      <c r="A84" s="1105">
        <v>2008</v>
      </c>
      <c r="B84" s="1106" t="s">
        <v>4204</v>
      </c>
      <c r="C84" s="1107" t="s">
        <v>13511</v>
      </c>
      <c r="D84" s="1108" t="s">
        <v>13512</v>
      </c>
      <c r="E84" s="1114" t="s">
        <v>13514</v>
      </c>
      <c r="F84" s="1107"/>
      <c r="G84" s="1107"/>
      <c r="H84" s="1107"/>
      <c r="I84" s="1107" t="s">
        <v>13515</v>
      </c>
      <c r="J84" s="1110"/>
      <c r="K84" s="1109">
        <v>39594</v>
      </c>
      <c r="L84" s="1109">
        <v>46899</v>
      </c>
    </row>
    <row r="85" spans="1:12" ht="39" x14ac:dyDescent="0.25">
      <c r="A85" s="1125">
        <v>2008</v>
      </c>
      <c r="B85" s="1126" t="s">
        <v>19367</v>
      </c>
      <c r="C85" s="1127" t="s">
        <v>13517</v>
      </c>
      <c r="D85" s="1128" t="s">
        <v>13518</v>
      </c>
      <c r="E85" s="1135" t="s">
        <v>13520</v>
      </c>
      <c r="F85" s="1127" t="s">
        <v>16904</v>
      </c>
      <c r="G85" s="1127"/>
      <c r="H85" s="1127"/>
      <c r="I85" s="1127" t="s">
        <v>13521</v>
      </c>
      <c r="J85" s="1130">
        <v>14500</v>
      </c>
      <c r="K85" s="1129">
        <v>39467</v>
      </c>
      <c r="L85" s="1129">
        <v>39599</v>
      </c>
    </row>
    <row r="86" spans="1:12" ht="26.25" x14ac:dyDescent="0.25">
      <c r="A86" s="1105">
        <v>2008</v>
      </c>
      <c r="B86" s="1106" t="s">
        <v>12101</v>
      </c>
      <c r="C86" s="1107" t="s">
        <v>13523</v>
      </c>
      <c r="D86" s="1108" t="s">
        <v>13524</v>
      </c>
      <c r="E86" s="1114" t="s">
        <v>13526</v>
      </c>
      <c r="F86" s="1107"/>
      <c r="G86" s="1107"/>
      <c r="H86" s="1107"/>
      <c r="I86" s="1107" t="s">
        <v>13527</v>
      </c>
      <c r="J86" s="1110"/>
      <c r="K86" s="1109">
        <v>39538</v>
      </c>
      <c r="L86" s="1109">
        <v>39903</v>
      </c>
    </row>
    <row r="87" spans="1:12" ht="26.25" x14ac:dyDescent="0.25">
      <c r="A87" s="1105">
        <v>2008</v>
      </c>
      <c r="B87" s="1106" t="s">
        <v>9593</v>
      </c>
      <c r="C87" s="1107" t="s">
        <v>13529</v>
      </c>
      <c r="D87" s="1108" t="s">
        <v>13530</v>
      </c>
      <c r="E87" s="1114" t="s">
        <v>13532</v>
      </c>
      <c r="F87" s="1107"/>
      <c r="G87" s="1107"/>
      <c r="H87" s="1107"/>
      <c r="I87" s="1107" t="s">
        <v>13533</v>
      </c>
      <c r="J87" s="1110"/>
      <c r="K87" s="1109">
        <v>39535</v>
      </c>
      <c r="L87" s="1109">
        <v>39538</v>
      </c>
    </row>
    <row r="88" spans="1:12" x14ac:dyDescent="0.25">
      <c r="A88" s="1105">
        <v>2008</v>
      </c>
      <c r="B88" s="1106" t="s">
        <v>12101</v>
      </c>
      <c r="C88" s="1107" t="s">
        <v>13535</v>
      </c>
      <c r="D88" s="1108" t="s">
        <v>13536</v>
      </c>
      <c r="E88" s="1114" t="s">
        <v>13538</v>
      </c>
      <c r="F88" s="1107"/>
      <c r="G88" s="1107"/>
      <c r="H88" s="1107"/>
      <c r="I88" s="1107" t="s">
        <v>13539</v>
      </c>
      <c r="J88" s="1110"/>
      <c r="K88" s="1109">
        <v>39539</v>
      </c>
      <c r="L88" s="1109">
        <v>40269</v>
      </c>
    </row>
    <row r="89" spans="1:12" x14ac:dyDescent="0.25">
      <c r="A89" s="1105">
        <v>2008</v>
      </c>
      <c r="B89" s="1106" t="s">
        <v>4204</v>
      </c>
      <c r="C89" s="1107" t="s">
        <v>13541</v>
      </c>
      <c r="D89" s="1108" t="s">
        <v>5692</v>
      </c>
      <c r="E89" s="1114" t="s">
        <v>13543</v>
      </c>
      <c r="F89" s="1107"/>
      <c r="G89" s="1107"/>
      <c r="H89" s="1107"/>
      <c r="I89" s="1107" t="s">
        <v>5693</v>
      </c>
      <c r="J89" s="1110"/>
      <c r="K89" s="1109">
        <v>38442</v>
      </c>
      <c r="L89" s="1109">
        <v>39813</v>
      </c>
    </row>
    <row r="90" spans="1:12" ht="39" x14ac:dyDescent="0.25">
      <c r="A90" s="1125">
        <v>2008</v>
      </c>
      <c r="B90" s="1126" t="s">
        <v>19367</v>
      </c>
      <c r="C90" s="1127" t="s">
        <v>13550</v>
      </c>
      <c r="D90" s="1128" t="s">
        <v>13551</v>
      </c>
      <c r="E90" s="1135" t="s">
        <v>13553</v>
      </c>
      <c r="F90" s="1127" t="s">
        <v>16912</v>
      </c>
      <c r="G90" s="1127"/>
      <c r="H90" s="1127"/>
      <c r="I90" s="1127" t="s">
        <v>13554</v>
      </c>
      <c r="J90" s="1130">
        <v>10695</v>
      </c>
      <c r="K90" s="1129">
        <v>39508</v>
      </c>
      <c r="L90" s="1129">
        <v>39599</v>
      </c>
    </row>
    <row r="91" spans="1:12" x14ac:dyDescent="0.25">
      <c r="A91" s="1105">
        <v>2008</v>
      </c>
      <c r="B91" s="1106" t="s">
        <v>7657</v>
      </c>
      <c r="C91" s="1107" t="s">
        <v>13556</v>
      </c>
      <c r="D91" s="1108" t="s">
        <v>13557</v>
      </c>
      <c r="E91" s="1114" t="s">
        <v>13559</v>
      </c>
      <c r="F91" s="1107"/>
      <c r="G91" s="1107"/>
      <c r="H91" s="1107"/>
      <c r="I91" s="1109" t="s">
        <v>13086</v>
      </c>
      <c r="J91" s="1110"/>
      <c r="K91" s="1109"/>
      <c r="L91" s="1109"/>
    </row>
    <row r="92" spans="1:12" x14ac:dyDescent="0.25">
      <c r="A92" s="1105">
        <v>2008</v>
      </c>
      <c r="B92" s="1106" t="s">
        <v>7657</v>
      </c>
      <c r="C92" s="1107" t="s">
        <v>13562</v>
      </c>
      <c r="D92" s="1108" t="s">
        <v>13563</v>
      </c>
      <c r="E92" s="1114" t="s">
        <v>13565</v>
      </c>
      <c r="F92" s="1107"/>
      <c r="G92" s="1107"/>
      <c r="H92" s="1107"/>
      <c r="I92" s="1107" t="s">
        <v>13086</v>
      </c>
      <c r="J92" s="1110"/>
      <c r="K92" s="1109"/>
      <c r="L92" s="1109"/>
    </row>
    <row r="93" spans="1:12" ht="12.75" customHeight="1" x14ac:dyDescent="0.25">
      <c r="A93" s="1200">
        <v>2008</v>
      </c>
      <c r="B93" s="1193" t="s">
        <v>19367</v>
      </c>
      <c r="C93" s="1217" t="s">
        <v>13567</v>
      </c>
      <c r="D93" s="1195" t="s">
        <v>13568</v>
      </c>
      <c r="E93" s="1244" t="s">
        <v>13570</v>
      </c>
      <c r="F93" s="1217"/>
      <c r="G93" s="1217"/>
      <c r="H93" s="1217"/>
      <c r="I93" s="1217" t="s">
        <v>13571</v>
      </c>
      <c r="J93" s="1199"/>
      <c r="K93" s="1198">
        <v>39508</v>
      </c>
      <c r="L93" s="1198">
        <v>40847</v>
      </c>
    </row>
    <row r="94" spans="1:12" ht="26.25" x14ac:dyDescent="0.25">
      <c r="A94" s="1105">
        <v>2008</v>
      </c>
      <c r="B94" s="1106" t="s">
        <v>7657</v>
      </c>
      <c r="C94" s="1107" t="s">
        <v>13574</v>
      </c>
      <c r="D94" s="1108" t="s">
        <v>13575</v>
      </c>
      <c r="E94" s="1114" t="s">
        <v>13577</v>
      </c>
      <c r="F94" s="1107"/>
      <c r="G94" s="1107"/>
      <c r="H94" s="1107"/>
      <c r="I94" s="1107" t="s">
        <v>13578</v>
      </c>
      <c r="J94" s="1110"/>
      <c r="K94" s="1109">
        <v>39560</v>
      </c>
      <c r="L94" s="1109">
        <v>39925</v>
      </c>
    </row>
    <row r="95" spans="1:12" ht="26.25" x14ac:dyDescent="0.25">
      <c r="A95" s="1105">
        <v>2008</v>
      </c>
      <c r="B95" s="1106" t="s">
        <v>13579</v>
      </c>
      <c r="C95" s="1107" t="s">
        <v>13581</v>
      </c>
      <c r="D95" s="1108" t="s">
        <v>13582</v>
      </c>
      <c r="E95" s="1114" t="s">
        <v>13584</v>
      </c>
      <c r="F95" s="1107"/>
      <c r="G95" s="1107"/>
      <c r="H95" s="1107"/>
      <c r="I95" s="1107" t="s">
        <v>13585</v>
      </c>
      <c r="J95" s="1110"/>
      <c r="K95" s="1109">
        <v>40021</v>
      </c>
      <c r="L95" s="1109">
        <v>40570</v>
      </c>
    </row>
    <row r="96" spans="1:12" x14ac:dyDescent="0.25">
      <c r="A96" s="1105">
        <v>2008</v>
      </c>
      <c r="B96" s="1106" t="s">
        <v>7657</v>
      </c>
      <c r="C96" s="1107" t="s">
        <v>13587</v>
      </c>
      <c r="D96" s="1108" t="s">
        <v>13588</v>
      </c>
      <c r="E96" s="1114" t="s">
        <v>13590</v>
      </c>
      <c r="F96" s="1107"/>
      <c r="G96" s="1107"/>
      <c r="H96" s="1107"/>
      <c r="I96" s="1107" t="s">
        <v>13086</v>
      </c>
      <c r="J96" s="1110"/>
      <c r="K96" s="1109"/>
      <c r="L96" s="1109"/>
    </row>
    <row r="97" spans="1:12" ht="26.25" x14ac:dyDescent="0.25">
      <c r="A97" s="1125">
        <v>2008</v>
      </c>
      <c r="B97" s="1126" t="s">
        <v>19367</v>
      </c>
      <c r="C97" s="1127" t="s">
        <v>13592</v>
      </c>
      <c r="D97" s="1128" t="s">
        <v>13593</v>
      </c>
      <c r="E97" s="1135" t="s">
        <v>13595</v>
      </c>
      <c r="F97" s="1127" t="s">
        <v>16934</v>
      </c>
      <c r="G97" s="1127"/>
      <c r="H97" s="1127"/>
      <c r="I97" s="1127" t="s">
        <v>13596</v>
      </c>
      <c r="J97" s="1130">
        <v>9200</v>
      </c>
      <c r="K97" s="1129">
        <v>39479</v>
      </c>
      <c r="L97" s="1129">
        <v>39629</v>
      </c>
    </row>
    <row r="98" spans="1:12" x14ac:dyDescent="0.25">
      <c r="A98" s="1105">
        <v>2008</v>
      </c>
      <c r="B98" s="1106" t="s">
        <v>7657</v>
      </c>
      <c r="C98" s="1107" t="s">
        <v>13599</v>
      </c>
      <c r="D98" s="1108" t="s">
        <v>13600</v>
      </c>
      <c r="E98" s="1114" t="s">
        <v>13602</v>
      </c>
      <c r="F98" s="1107"/>
      <c r="G98" s="1107"/>
      <c r="H98" s="1107"/>
      <c r="I98" s="1109" t="s">
        <v>13086</v>
      </c>
      <c r="J98" s="1110"/>
      <c r="K98" s="1109"/>
      <c r="L98" s="1109"/>
    </row>
    <row r="99" spans="1:12" ht="39" x14ac:dyDescent="0.25">
      <c r="A99" s="1105">
        <v>2008</v>
      </c>
      <c r="B99" s="1106" t="s">
        <v>16935</v>
      </c>
      <c r="C99" s="1107" t="s">
        <v>13605</v>
      </c>
      <c r="D99" s="1112" t="s">
        <v>13606</v>
      </c>
      <c r="E99" s="1114" t="s">
        <v>13608</v>
      </c>
      <c r="F99" s="1107"/>
      <c r="G99" s="1107"/>
      <c r="H99" s="1107"/>
      <c r="I99" s="1107" t="s">
        <v>16936</v>
      </c>
      <c r="J99" s="1110">
        <v>150000</v>
      </c>
      <c r="K99" s="1109">
        <v>39554</v>
      </c>
      <c r="L99" s="1109">
        <v>40283</v>
      </c>
    </row>
    <row r="100" spans="1:12" ht="26.25" x14ac:dyDescent="0.25">
      <c r="A100" s="1200">
        <v>2008</v>
      </c>
      <c r="B100" s="1193" t="s">
        <v>19367</v>
      </c>
      <c r="C100" s="1217" t="s">
        <v>13612</v>
      </c>
      <c r="D100" s="1209" t="s">
        <v>13613</v>
      </c>
      <c r="E100" s="1244" t="s">
        <v>13615</v>
      </c>
      <c r="F100" s="1217"/>
      <c r="G100" s="1217"/>
      <c r="H100" s="1217"/>
      <c r="I100" s="1217" t="s">
        <v>573</v>
      </c>
      <c r="J100" s="1199"/>
      <c r="K100" s="1237">
        <v>40877</v>
      </c>
      <c r="L100" s="1198">
        <v>46356</v>
      </c>
    </row>
    <row r="101" spans="1:12" ht="26.25" x14ac:dyDescent="0.25">
      <c r="A101" s="1125">
        <v>2008</v>
      </c>
      <c r="B101" s="1126" t="s">
        <v>19367</v>
      </c>
      <c r="C101" s="1127" t="s">
        <v>13618</v>
      </c>
      <c r="D101" s="1128" t="s">
        <v>13619</v>
      </c>
      <c r="E101" s="1135" t="s">
        <v>13621</v>
      </c>
      <c r="F101" s="1127" t="s">
        <v>16938</v>
      </c>
      <c r="G101" s="1127"/>
      <c r="H101" s="1127"/>
      <c r="I101" s="1127" t="s">
        <v>13622</v>
      </c>
      <c r="J101" s="1130">
        <v>75900</v>
      </c>
      <c r="K101" s="1129">
        <v>39665</v>
      </c>
      <c r="L101" s="1129">
        <v>40214</v>
      </c>
    </row>
    <row r="102" spans="1:12" ht="39" x14ac:dyDescent="0.25">
      <c r="A102" s="1105">
        <v>2008</v>
      </c>
      <c r="B102" s="1106" t="s">
        <v>13228</v>
      </c>
      <c r="C102" s="1107" t="s">
        <v>13624</v>
      </c>
      <c r="D102" s="1108" t="s">
        <v>13625</v>
      </c>
      <c r="E102" s="1114" t="s">
        <v>13627</v>
      </c>
      <c r="F102" s="1107"/>
      <c r="G102" s="1107"/>
      <c r="H102" s="1107"/>
      <c r="I102" s="1107" t="s">
        <v>13628</v>
      </c>
      <c r="J102" s="1110"/>
      <c r="K102" s="1109">
        <v>39665</v>
      </c>
      <c r="L102" s="1109">
        <v>41491</v>
      </c>
    </row>
    <row r="103" spans="1:12" ht="26.25" x14ac:dyDescent="0.25">
      <c r="A103" s="1105">
        <v>2008</v>
      </c>
      <c r="B103" s="1106" t="s">
        <v>13461</v>
      </c>
      <c r="C103" s="1107" t="s">
        <v>13630</v>
      </c>
      <c r="D103" s="1108" t="s">
        <v>13631</v>
      </c>
      <c r="E103" s="1114" t="s">
        <v>13633</v>
      </c>
      <c r="F103" s="1107"/>
      <c r="G103" s="1107"/>
      <c r="H103" s="1107"/>
      <c r="I103" s="1107" t="s">
        <v>13634</v>
      </c>
      <c r="J103" s="1110"/>
      <c r="K103" s="1109">
        <v>39773</v>
      </c>
      <c r="L103" s="1109">
        <v>40868</v>
      </c>
    </row>
    <row r="104" spans="1:12" ht="26.25" x14ac:dyDescent="0.25">
      <c r="A104" s="1105">
        <v>2008</v>
      </c>
      <c r="B104" s="1106" t="s">
        <v>13228</v>
      </c>
      <c r="C104" s="1107" t="s">
        <v>13637</v>
      </c>
      <c r="D104" s="1108" t="s">
        <v>13638</v>
      </c>
      <c r="E104" s="1114" t="s">
        <v>13640</v>
      </c>
      <c r="F104" s="1107"/>
      <c r="G104" s="1107"/>
      <c r="H104" s="1107"/>
      <c r="I104" s="1107" t="s">
        <v>13641</v>
      </c>
      <c r="J104" s="1110"/>
      <c r="K104" s="1109">
        <v>39574</v>
      </c>
      <c r="L104" s="1109">
        <v>40304</v>
      </c>
    </row>
    <row r="105" spans="1:12" ht="39" x14ac:dyDescent="0.25">
      <c r="A105" s="1125">
        <v>2008</v>
      </c>
      <c r="B105" s="1126" t="s">
        <v>19367</v>
      </c>
      <c r="C105" s="1127" t="s">
        <v>13643</v>
      </c>
      <c r="D105" s="1128" t="s">
        <v>13644</v>
      </c>
      <c r="E105" s="1135" t="s">
        <v>13646</v>
      </c>
      <c r="F105" s="1127" t="s">
        <v>16913</v>
      </c>
      <c r="G105" s="1127"/>
      <c r="H105" s="1127"/>
      <c r="I105" s="1129" t="s">
        <v>13647</v>
      </c>
      <c r="J105" s="1130">
        <v>46926</v>
      </c>
      <c r="K105" s="1129">
        <v>39575</v>
      </c>
      <c r="L105" s="1129">
        <v>39940</v>
      </c>
    </row>
    <row r="106" spans="1:12" ht="26.25" x14ac:dyDescent="0.25">
      <c r="A106" s="1125">
        <v>2008</v>
      </c>
      <c r="B106" s="1126" t="s">
        <v>19367</v>
      </c>
      <c r="C106" s="1127" t="s">
        <v>13643</v>
      </c>
      <c r="D106" s="1128" t="s">
        <v>13649</v>
      </c>
      <c r="E106" s="1135" t="s">
        <v>13651</v>
      </c>
      <c r="F106" s="1127" t="s">
        <v>16913</v>
      </c>
      <c r="G106" s="1127"/>
      <c r="H106" s="1127"/>
      <c r="I106" s="1129" t="s">
        <v>13647</v>
      </c>
      <c r="J106" s="1130">
        <v>150125</v>
      </c>
      <c r="K106" s="1129">
        <v>39575</v>
      </c>
      <c r="L106" s="1129">
        <v>39940</v>
      </c>
    </row>
    <row r="107" spans="1:12" ht="26.25" x14ac:dyDescent="0.25">
      <c r="A107" s="1105">
        <v>2008</v>
      </c>
      <c r="B107" s="1106" t="s">
        <v>13461</v>
      </c>
      <c r="C107" s="1107" t="s">
        <v>13653</v>
      </c>
      <c r="D107" s="1108" t="s">
        <v>13654</v>
      </c>
      <c r="E107" s="1114" t="s">
        <v>13656</v>
      </c>
      <c r="F107" s="1107"/>
      <c r="G107" s="1107"/>
      <c r="H107" s="1107"/>
      <c r="I107" s="1107" t="s">
        <v>13657</v>
      </c>
      <c r="J107" s="1110"/>
      <c r="K107" s="1109">
        <v>39604</v>
      </c>
      <c r="L107" s="1109">
        <v>39966</v>
      </c>
    </row>
    <row r="108" spans="1:12" ht="26.25" x14ac:dyDescent="0.25">
      <c r="A108" s="1125">
        <v>2008</v>
      </c>
      <c r="B108" s="1126" t="s">
        <v>19366</v>
      </c>
      <c r="C108" s="1127" t="s">
        <v>791</v>
      </c>
      <c r="D108" s="1128" t="s">
        <v>792</v>
      </c>
      <c r="E108" s="1135" t="s">
        <v>13659</v>
      </c>
      <c r="F108" s="1127"/>
      <c r="G108" s="1127"/>
      <c r="H108" s="1127"/>
      <c r="I108" s="1127" t="s">
        <v>794</v>
      </c>
      <c r="J108" s="1130"/>
      <c r="K108" s="1129">
        <v>39577</v>
      </c>
      <c r="L108" s="1129">
        <v>41403</v>
      </c>
    </row>
    <row r="109" spans="1:12" x14ac:dyDescent="0.25">
      <c r="A109" s="1125">
        <v>2008</v>
      </c>
      <c r="B109" s="1126" t="s">
        <v>19368</v>
      </c>
      <c r="C109" s="1127" t="s">
        <v>13661</v>
      </c>
      <c r="D109" s="1128" t="s">
        <v>13662</v>
      </c>
      <c r="E109" s="1135" t="s">
        <v>13664</v>
      </c>
      <c r="F109" s="1127"/>
      <c r="G109" s="1127"/>
      <c r="H109" s="1127"/>
      <c r="I109" s="1127" t="s">
        <v>13665</v>
      </c>
      <c r="J109" s="1130"/>
      <c r="K109" s="1129">
        <v>39753</v>
      </c>
      <c r="L109" s="1129">
        <v>39813</v>
      </c>
    </row>
    <row r="110" spans="1:12" ht="26.25" x14ac:dyDescent="0.25">
      <c r="A110" s="1125">
        <v>2008</v>
      </c>
      <c r="B110" s="1126" t="s">
        <v>19368</v>
      </c>
      <c r="C110" s="1127" t="s">
        <v>13672</v>
      </c>
      <c r="D110" s="1128" t="s">
        <v>13673</v>
      </c>
      <c r="E110" s="1135" t="s">
        <v>13675</v>
      </c>
      <c r="F110" s="1127"/>
      <c r="G110" s="1127"/>
      <c r="H110" s="1127"/>
      <c r="I110" s="1135" t="s">
        <v>13676</v>
      </c>
      <c r="J110" s="1130"/>
      <c r="K110" s="1129"/>
      <c r="L110" s="1129"/>
    </row>
    <row r="111" spans="1:12" ht="39" x14ac:dyDescent="0.25">
      <c r="A111" s="1105">
        <v>2008</v>
      </c>
      <c r="B111" s="1106" t="s">
        <v>13461</v>
      </c>
      <c r="C111" s="1107" t="s">
        <v>13679</v>
      </c>
      <c r="D111" s="1108" t="s">
        <v>13680</v>
      </c>
      <c r="E111" s="1114" t="s">
        <v>13682</v>
      </c>
      <c r="F111" s="1107"/>
      <c r="G111" s="1107"/>
      <c r="H111" s="1107"/>
      <c r="I111" s="1114" t="s">
        <v>13683</v>
      </c>
      <c r="J111" s="1110"/>
      <c r="K111" s="1109">
        <v>39616</v>
      </c>
      <c r="L111" s="1109">
        <v>41442</v>
      </c>
    </row>
    <row r="112" spans="1:12" ht="26.25" x14ac:dyDescent="0.25">
      <c r="A112" s="1125">
        <v>2008</v>
      </c>
      <c r="B112" s="1126" t="s">
        <v>19368</v>
      </c>
      <c r="C112" s="1127" t="s">
        <v>13685</v>
      </c>
      <c r="D112" s="1128" t="s">
        <v>13686</v>
      </c>
      <c r="E112" s="1135" t="s">
        <v>13688</v>
      </c>
      <c r="F112" s="1127"/>
      <c r="G112" s="1127"/>
      <c r="H112" s="1127"/>
      <c r="I112" s="1127" t="s">
        <v>13689</v>
      </c>
      <c r="J112" s="1130"/>
      <c r="K112" s="1129">
        <v>39608</v>
      </c>
      <c r="L112" s="1129">
        <v>40156</v>
      </c>
    </row>
    <row r="113" spans="1:12" ht="26.25" x14ac:dyDescent="0.25">
      <c r="A113" s="1105">
        <v>2008</v>
      </c>
      <c r="B113" s="1106" t="s">
        <v>13461</v>
      </c>
      <c r="C113" s="1107" t="s">
        <v>13691</v>
      </c>
      <c r="D113" s="1108" t="s">
        <v>13692</v>
      </c>
      <c r="E113" s="1114" t="s">
        <v>13694</v>
      </c>
      <c r="F113" s="1107"/>
      <c r="G113" s="1107"/>
      <c r="H113" s="1107"/>
      <c r="I113" s="1114" t="s">
        <v>13695</v>
      </c>
      <c r="J113" s="1110"/>
      <c r="K113" s="1109">
        <v>39622</v>
      </c>
      <c r="L113" s="1109">
        <v>46927</v>
      </c>
    </row>
    <row r="114" spans="1:12" ht="39" x14ac:dyDescent="0.25">
      <c r="A114" s="1105">
        <v>2008</v>
      </c>
      <c r="B114" s="1106" t="s">
        <v>7273</v>
      </c>
      <c r="C114" s="1107" t="s">
        <v>13698</v>
      </c>
      <c r="D114" s="1108" t="s">
        <v>13699</v>
      </c>
      <c r="E114" s="1114" t="s">
        <v>13701</v>
      </c>
      <c r="F114" s="1107"/>
      <c r="G114" s="1107"/>
      <c r="H114" s="1107"/>
      <c r="I114" s="1114" t="s">
        <v>779</v>
      </c>
      <c r="J114" s="1110"/>
      <c r="K114" s="1109"/>
      <c r="L114" s="1109"/>
    </row>
    <row r="115" spans="1:12" ht="26.25" x14ac:dyDescent="0.25">
      <c r="A115" s="1105">
        <v>2008</v>
      </c>
      <c r="B115" s="1106" t="s">
        <v>16939</v>
      </c>
      <c r="C115" s="1107" t="s">
        <v>13749</v>
      </c>
      <c r="D115" s="1112" t="s">
        <v>13750</v>
      </c>
      <c r="E115" s="1114" t="s">
        <v>13752</v>
      </c>
      <c r="F115" s="1107"/>
      <c r="G115" s="1107"/>
      <c r="H115" s="1107"/>
      <c r="I115" s="1107" t="s">
        <v>13753</v>
      </c>
      <c r="J115" s="1110"/>
      <c r="K115" s="1109">
        <v>39630</v>
      </c>
      <c r="L115" s="1109">
        <v>39813</v>
      </c>
    </row>
    <row r="116" spans="1:12" ht="26.25" x14ac:dyDescent="0.25">
      <c r="A116" s="1105">
        <v>2008</v>
      </c>
      <c r="B116" s="1106" t="s">
        <v>13228</v>
      </c>
      <c r="C116" s="1107" t="s">
        <v>13755</v>
      </c>
      <c r="D116" s="1108" t="s">
        <v>13756</v>
      </c>
      <c r="E116" s="1114" t="s">
        <v>13758</v>
      </c>
      <c r="F116" s="1107"/>
      <c r="G116" s="1107"/>
      <c r="H116" s="1107"/>
      <c r="I116" s="1136" t="s">
        <v>13759</v>
      </c>
      <c r="J116" s="1110"/>
      <c r="K116" s="1109">
        <v>40179</v>
      </c>
      <c r="L116" s="1109">
        <v>41274</v>
      </c>
    </row>
    <row r="117" spans="1:12" ht="26.25" x14ac:dyDescent="0.25">
      <c r="A117" s="1125">
        <v>2008</v>
      </c>
      <c r="B117" s="1126" t="s">
        <v>19368</v>
      </c>
      <c r="C117" s="1127" t="s">
        <v>13762</v>
      </c>
      <c r="D117" s="1128" t="s">
        <v>13763</v>
      </c>
      <c r="E117" s="1135" t="s">
        <v>16941</v>
      </c>
      <c r="F117" s="1127" t="s">
        <v>16910</v>
      </c>
      <c r="G117" s="1127"/>
      <c r="H117" s="1127"/>
      <c r="I117" s="1129" t="s">
        <v>13766</v>
      </c>
      <c r="J117" s="1130">
        <v>1250208</v>
      </c>
      <c r="K117" s="1129">
        <v>39605</v>
      </c>
      <c r="L117" s="1129">
        <v>41431</v>
      </c>
    </row>
    <row r="118" spans="1:12" ht="26.25" x14ac:dyDescent="0.25">
      <c r="A118" s="1105">
        <v>2008</v>
      </c>
      <c r="B118" s="1106" t="s">
        <v>4204</v>
      </c>
      <c r="C118" s="1107" t="s">
        <v>13769</v>
      </c>
      <c r="D118" s="1108" t="s">
        <v>13770</v>
      </c>
      <c r="E118" s="1114" t="s">
        <v>13772</v>
      </c>
      <c r="F118" s="1107"/>
      <c r="G118" s="1107"/>
      <c r="H118" s="1107"/>
      <c r="I118" s="1109" t="s">
        <v>779</v>
      </c>
      <c r="J118" s="1110"/>
      <c r="K118" s="1109"/>
      <c r="L118" s="1109"/>
    </row>
    <row r="119" spans="1:12" ht="39" x14ac:dyDescent="0.25">
      <c r="A119" s="1105">
        <v>2008</v>
      </c>
      <c r="B119" s="1106" t="s">
        <v>7273</v>
      </c>
      <c r="C119" s="1107" t="s">
        <v>13804</v>
      </c>
      <c r="D119" s="1108" t="s">
        <v>13805</v>
      </c>
      <c r="E119" s="1114" t="s">
        <v>13807</v>
      </c>
      <c r="F119" s="1107"/>
      <c r="G119" s="1107"/>
      <c r="H119" s="1107"/>
      <c r="I119" s="1107" t="s">
        <v>13808</v>
      </c>
      <c r="J119" s="1110"/>
      <c r="K119" s="1109"/>
      <c r="L119" s="1109"/>
    </row>
    <row r="120" spans="1:12" ht="39" x14ac:dyDescent="0.25">
      <c r="A120" s="1125">
        <v>2008</v>
      </c>
      <c r="B120" s="1126" t="s">
        <v>19368</v>
      </c>
      <c r="C120" s="1127" t="s">
        <v>13810</v>
      </c>
      <c r="D120" s="1128" t="s">
        <v>13811</v>
      </c>
      <c r="E120" s="1135" t="s">
        <v>13813</v>
      </c>
      <c r="F120" s="1127" t="s">
        <v>16910</v>
      </c>
      <c r="G120" s="1127"/>
      <c r="H120" s="1127"/>
      <c r="I120" s="1127" t="s">
        <v>13814</v>
      </c>
      <c r="J120" s="1130">
        <v>3376506</v>
      </c>
      <c r="K120" s="1129">
        <v>39706</v>
      </c>
      <c r="L120" s="1129">
        <v>41532</v>
      </c>
    </row>
    <row r="121" spans="1:12" ht="26.25" x14ac:dyDescent="0.25">
      <c r="A121" s="1125">
        <v>2008</v>
      </c>
      <c r="B121" s="1126" t="s">
        <v>19368</v>
      </c>
      <c r="C121" s="1127" t="s">
        <v>13821</v>
      </c>
      <c r="D121" s="1128" t="s">
        <v>13822</v>
      </c>
      <c r="E121" s="1135" t="s">
        <v>13824</v>
      </c>
      <c r="F121" s="1127"/>
      <c r="G121" s="1127"/>
      <c r="H121" s="1127"/>
      <c r="I121" s="1127" t="s">
        <v>13825</v>
      </c>
      <c r="J121" s="1130"/>
      <c r="K121" s="1129">
        <v>39630</v>
      </c>
      <c r="L121" s="1129">
        <v>39721</v>
      </c>
    </row>
    <row r="122" spans="1:12" x14ac:dyDescent="0.25">
      <c r="A122" s="1105">
        <v>2008</v>
      </c>
      <c r="B122" s="1106" t="s">
        <v>7273</v>
      </c>
      <c r="C122" s="1107" t="s">
        <v>13838</v>
      </c>
      <c r="D122" s="1108" t="s">
        <v>13839</v>
      </c>
      <c r="E122" s="1114" t="s">
        <v>13841</v>
      </c>
      <c r="F122" s="1107"/>
      <c r="G122" s="1107"/>
      <c r="H122" s="1107"/>
      <c r="I122" s="1107" t="s">
        <v>16942</v>
      </c>
      <c r="J122" s="1110"/>
      <c r="K122" s="1109">
        <v>39569</v>
      </c>
      <c r="L122" s="1109">
        <v>39783</v>
      </c>
    </row>
    <row r="123" spans="1:12" ht="12.75" customHeight="1" x14ac:dyDescent="0.25">
      <c r="A123" s="1125">
        <v>2008</v>
      </c>
      <c r="B123" s="1126" t="s">
        <v>19368</v>
      </c>
      <c r="C123" s="1127" t="s">
        <v>13844</v>
      </c>
      <c r="D123" s="1128" t="s">
        <v>13845</v>
      </c>
      <c r="E123" s="1135" t="s">
        <v>13847</v>
      </c>
      <c r="F123" s="1127" t="s">
        <v>4056</v>
      </c>
      <c r="G123" s="1127"/>
      <c r="H123" s="1127"/>
      <c r="I123" s="1135" t="s">
        <v>13848</v>
      </c>
      <c r="J123" s="1130"/>
      <c r="K123" s="1129">
        <v>39651</v>
      </c>
      <c r="L123" s="1129">
        <v>39774</v>
      </c>
    </row>
    <row r="124" spans="1:12" ht="26.25" x14ac:dyDescent="0.25">
      <c r="A124" s="1125">
        <v>2008</v>
      </c>
      <c r="B124" s="1126" t="s">
        <v>19368</v>
      </c>
      <c r="C124" s="1127" t="s">
        <v>13852</v>
      </c>
      <c r="D124" s="1128" t="s">
        <v>13853</v>
      </c>
      <c r="E124" s="1135" t="s">
        <v>13855</v>
      </c>
      <c r="F124" s="1127" t="s">
        <v>16917</v>
      </c>
      <c r="G124" s="1127"/>
      <c r="H124" s="1127"/>
      <c r="I124" s="1127" t="s">
        <v>13856</v>
      </c>
      <c r="J124" s="1130">
        <v>20608</v>
      </c>
      <c r="K124" s="1137">
        <v>39539</v>
      </c>
      <c r="L124" s="1129">
        <v>39692</v>
      </c>
    </row>
    <row r="125" spans="1:12" ht="26.25" x14ac:dyDescent="0.25">
      <c r="A125" s="1125">
        <v>2008</v>
      </c>
      <c r="B125" s="1126" t="s">
        <v>19368</v>
      </c>
      <c r="C125" s="1127" t="s">
        <v>13858</v>
      </c>
      <c r="D125" s="1128" t="s">
        <v>13859</v>
      </c>
      <c r="E125" s="1135" t="s">
        <v>13861</v>
      </c>
      <c r="F125" s="1127" t="s">
        <v>16943</v>
      </c>
      <c r="G125" s="1127"/>
      <c r="H125" s="1127"/>
      <c r="I125" s="1127" t="s">
        <v>13856</v>
      </c>
      <c r="J125" s="1130">
        <v>13754</v>
      </c>
      <c r="K125" s="1137">
        <v>39539</v>
      </c>
      <c r="L125" s="1129">
        <v>39692</v>
      </c>
    </row>
    <row r="126" spans="1:12" ht="26.25" x14ac:dyDescent="0.25">
      <c r="A126" s="1125">
        <v>2008</v>
      </c>
      <c r="B126" s="1126" t="s">
        <v>19368</v>
      </c>
      <c r="C126" s="1127" t="s">
        <v>13863</v>
      </c>
      <c r="D126" s="1128" t="s">
        <v>13864</v>
      </c>
      <c r="E126" s="1135" t="s">
        <v>13866</v>
      </c>
      <c r="F126" s="1127" t="s">
        <v>16944</v>
      </c>
      <c r="G126" s="1127"/>
      <c r="H126" s="1127"/>
      <c r="I126" s="1127" t="s">
        <v>13856</v>
      </c>
      <c r="J126" s="1130">
        <v>10304</v>
      </c>
      <c r="K126" s="1137">
        <v>39539</v>
      </c>
      <c r="L126" s="1129">
        <v>39692</v>
      </c>
    </row>
    <row r="127" spans="1:12" ht="51.75" x14ac:dyDescent="0.25">
      <c r="A127" s="1125">
        <v>2008</v>
      </c>
      <c r="B127" s="1126" t="s">
        <v>19368</v>
      </c>
      <c r="C127" s="1127" t="s">
        <v>13868</v>
      </c>
      <c r="D127" s="1128" t="s">
        <v>13869</v>
      </c>
      <c r="E127" s="1135" t="s">
        <v>13871</v>
      </c>
      <c r="F127" s="1127" t="s">
        <v>16915</v>
      </c>
      <c r="G127" s="1127"/>
      <c r="H127" s="1127"/>
      <c r="I127" s="1127" t="s">
        <v>13872</v>
      </c>
      <c r="J127" s="1130">
        <v>19216</v>
      </c>
      <c r="K127" s="1129">
        <v>39295</v>
      </c>
      <c r="L127" s="1129">
        <v>39629</v>
      </c>
    </row>
    <row r="128" spans="1:12" x14ac:dyDescent="0.25">
      <c r="A128" s="1105">
        <v>2008</v>
      </c>
      <c r="B128" s="1106" t="s">
        <v>16939</v>
      </c>
      <c r="C128" s="1107" t="s">
        <v>13874</v>
      </c>
      <c r="D128" s="1112" t="s">
        <v>13875</v>
      </c>
      <c r="E128" s="1114" t="s">
        <v>13877</v>
      </c>
      <c r="F128" s="1107"/>
      <c r="G128" s="1107"/>
      <c r="H128" s="1107"/>
      <c r="I128" s="1107" t="s">
        <v>13878</v>
      </c>
      <c r="J128" s="1110"/>
      <c r="K128" s="1109">
        <v>39633</v>
      </c>
      <c r="L128" s="1109">
        <v>39721</v>
      </c>
    </row>
    <row r="129" spans="1:12" x14ac:dyDescent="0.25">
      <c r="A129" s="1125">
        <v>2008</v>
      </c>
      <c r="B129" s="1126" t="s">
        <v>19368</v>
      </c>
      <c r="C129" s="1127" t="s">
        <v>13880</v>
      </c>
      <c r="D129" s="1128" t="s">
        <v>13881</v>
      </c>
      <c r="E129" s="1135" t="s">
        <v>13883</v>
      </c>
      <c r="F129" s="1127" t="s">
        <v>16945</v>
      </c>
      <c r="G129" s="1127"/>
      <c r="H129" s="1127"/>
      <c r="I129" s="1127" t="s">
        <v>779</v>
      </c>
      <c r="J129" s="1130">
        <v>15150</v>
      </c>
      <c r="K129" s="1129">
        <v>39600</v>
      </c>
      <c r="L129" s="1129">
        <v>39691</v>
      </c>
    </row>
    <row r="130" spans="1:12" ht="26.25" x14ac:dyDescent="0.25">
      <c r="A130" s="1105">
        <v>2008</v>
      </c>
      <c r="B130" s="1106" t="s">
        <v>7273</v>
      </c>
      <c r="C130" s="1107" t="s">
        <v>13885</v>
      </c>
      <c r="D130" s="1108" t="s">
        <v>13886</v>
      </c>
      <c r="E130" s="1114" t="s">
        <v>13888</v>
      </c>
      <c r="F130" s="1107"/>
      <c r="G130" s="1107"/>
      <c r="H130" s="1107"/>
      <c r="I130" s="1107" t="s">
        <v>16946</v>
      </c>
      <c r="J130" s="1110"/>
      <c r="K130" s="1109"/>
      <c r="L130" s="1109"/>
    </row>
    <row r="131" spans="1:12" ht="39" x14ac:dyDescent="0.25">
      <c r="A131" s="1105">
        <v>2008</v>
      </c>
      <c r="B131" s="1106" t="s">
        <v>7273</v>
      </c>
      <c r="C131" s="1107" t="s">
        <v>13890</v>
      </c>
      <c r="D131" s="1108" t="s">
        <v>13891</v>
      </c>
      <c r="E131" s="1114" t="s">
        <v>13893</v>
      </c>
      <c r="F131" s="1107"/>
      <c r="G131" s="1107"/>
      <c r="H131" s="1107"/>
      <c r="I131" s="1107" t="s">
        <v>13894</v>
      </c>
      <c r="J131" s="1110"/>
      <c r="K131" s="1109">
        <v>39630</v>
      </c>
      <c r="L131" s="1109">
        <v>40360</v>
      </c>
    </row>
    <row r="132" spans="1:12" ht="26.25" x14ac:dyDescent="0.25">
      <c r="A132" s="1125">
        <v>2008</v>
      </c>
      <c r="B132" s="1126" t="s">
        <v>16947</v>
      </c>
      <c r="C132" s="1127" t="s">
        <v>13896</v>
      </c>
      <c r="D132" s="1128" t="s">
        <v>13897</v>
      </c>
      <c r="E132" s="1135" t="s">
        <v>13899</v>
      </c>
      <c r="F132" s="1127" t="s">
        <v>16948</v>
      </c>
      <c r="G132" s="1127"/>
      <c r="H132" s="1127"/>
      <c r="I132" s="1127" t="s">
        <v>13900</v>
      </c>
      <c r="J132" s="1130">
        <v>20608</v>
      </c>
      <c r="K132" s="1129">
        <v>39539</v>
      </c>
      <c r="L132" s="1129">
        <v>39721</v>
      </c>
    </row>
    <row r="133" spans="1:12" ht="26.25" x14ac:dyDescent="0.25">
      <c r="A133" s="1105">
        <v>2008</v>
      </c>
      <c r="B133" s="1106" t="s">
        <v>337</v>
      </c>
      <c r="C133" s="1107" t="s">
        <v>13902</v>
      </c>
      <c r="D133" s="1108" t="s">
        <v>13903</v>
      </c>
      <c r="E133" s="1114" t="s">
        <v>13905</v>
      </c>
      <c r="F133" s="1107"/>
      <c r="G133" s="1107"/>
      <c r="H133" s="1107"/>
      <c r="I133" s="1107" t="s">
        <v>13906</v>
      </c>
      <c r="J133" s="1110"/>
      <c r="K133" s="1109">
        <v>39630</v>
      </c>
      <c r="L133" s="1109">
        <v>40602</v>
      </c>
    </row>
    <row r="134" spans="1:12" ht="26.25" x14ac:dyDescent="0.25">
      <c r="A134" s="1125">
        <v>2008</v>
      </c>
      <c r="B134" s="1126" t="s">
        <v>16947</v>
      </c>
      <c r="C134" s="1127" t="s">
        <v>13908</v>
      </c>
      <c r="D134" s="1128" t="s">
        <v>13909</v>
      </c>
      <c r="E134" s="1135" t="s">
        <v>13911</v>
      </c>
      <c r="F134" s="1127" t="s">
        <v>16949</v>
      </c>
      <c r="G134" s="1127"/>
      <c r="H134" s="1127"/>
      <c r="I134" s="1127" t="s">
        <v>13900</v>
      </c>
      <c r="J134" s="1130">
        <v>56120</v>
      </c>
      <c r="K134" s="1129">
        <v>39539</v>
      </c>
      <c r="L134" s="1129">
        <v>39721</v>
      </c>
    </row>
    <row r="135" spans="1:12" ht="26.25" x14ac:dyDescent="0.25">
      <c r="A135" s="1125">
        <v>2008</v>
      </c>
      <c r="B135" s="1126" t="s">
        <v>16947</v>
      </c>
      <c r="C135" s="1127" t="s">
        <v>13913</v>
      </c>
      <c r="D135" s="1128" t="s">
        <v>13914</v>
      </c>
      <c r="E135" s="1135" t="s">
        <v>13916</v>
      </c>
      <c r="F135" s="1127" t="s">
        <v>16934</v>
      </c>
      <c r="G135" s="1127"/>
      <c r="H135" s="1127"/>
      <c r="I135" s="1127" t="s">
        <v>13900</v>
      </c>
      <c r="J135" s="1130">
        <v>69828</v>
      </c>
      <c r="K135" s="1129">
        <v>39539</v>
      </c>
      <c r="L135" s="1129">
        <v>39721</v>
      </c>
    </row>
    <row r="136" spans="1:12" ht="26.25" x14ac:dyDescent="0.25">
      <c r="A136" s="1125">
        <v>2008</v>
      </c>
      <c r="B136" s="1126" t="s">
        <v>16947</v>
      </c>
      <c r="C136" s="1127" t="s">
        <v>13918</v>
      </c>
      <c r="D136" s="1128" t="s">
        <v>13919</v>
      </c>
      <c r="E136" s="1135" t="s">
        <v>13921</v>
      </c>
      <c r="F136" s="1127" t="s">
        <v>16950</v>
      </c>
      <c r="G136" s="1127"/>
      <c r="H136" s="1127"/>
      <c r="I136" s="1127" t="s">
        <v>13900</v>
      </c>
      <c r="J136" s="1130">
        <v>24610</v>
      </c>
      <c r="K136" s="1129">
        <v>39539</v>
      </c>
      <c r="L136" s="1129">
        <v>39721</v>
      </c>
    </row>
    <row r="137" spans="1:12" ht="26.25" x14ac:dyDescent="0.25">
      <c r="A137" s="1125">
        <v>2008</v>
      </c>
      <c r="B137" s="1126" t="s">
        <v>16947</v>
      </c>
      <c r="C137" s="1127" t="s">
        <v>13923</v>
      </c>
      <c r="D137" s="1128" t="s">
        <v>13924</v>
      </c>
      <c r="E137" s="1135" t="s">
        <v>13926</v>
      </c>
      <c r="F137" s="1127" t="s">
        <v>16951</v>
      </c>
      <c r="G137" s="1127"/>
      <c r="H137" s="1127"/>
      <c r="I137" s="1127" t="s">
        <v>13900</v>
      </c>
      <c r="J137" s="1130">
        <v>10304</v>
      </c>
      <c r="K137" s="1129">
        <v>39539</v>
      </c>
      <c r="L137" s="1129">
        <v>39721</v>
      </c>
    </row>
    <row r="138" spans="1:12" ht="26.25" x14ac:dyDescent="0.25">
      <c r="A138" s="1125">
        <v>2008</v>
      </c>
      <c r="B138" s="1126" t="s">
        <v>16947</v>
      </c>
      <c r="C138" s="1127" t="s">
        <v>13928</v>
      </c>
      <c r="D138" s="1128" t="s">
        <v>13929</v>
      </c>
      <c r="E138" s="1135" t="s">
        <v>13931</v>
      </c>
      <c r="F138" s="1127" t="s">
        <v>16952</v>
      </c>
      <c r="G138" s="1127"/>
      <c r="H138" s="1127"/>
      <c r="I138" s="1127" t="s">
        <v>13932</v>
      </c>
      <c r="J138" s="1130">
        <v>403460</v>
      </c>
      <c r="K138" s="1129"/>
      <c r="L138" s="1129"/>
    </row>
    <row r="139" spans="1:12" ht="26.25" x14ac:dyDescent="0.25">
      <c r="A139" s="1125">
        <v>2008</v>
      </c>
      <c r="B139" s="1126" t="s">
        <v>16947</v>
      </c>
      <c r="C139" s="1127" t="s">
        <v>13934</v>
      </c>
      <c r="D139" s="1128" t="s">
        <v>13935</v>
      </c>
      <c r="E139" s="1135" t="s">
        <v>13937</v>
      </c>
      <c r="F139" s="1127" t="s">
        <v>16913</v>
      </c>
      <c r="G139" s="1127"/>
      <c r="H139" s="1127"/>
      <c r="I139" s="1127" t="s">
        <v>16953</v>
      </c>
      <c r="J139" s="1130">
        <v>170482.68</v>
      </c>
      <c r="K139" s="1129">
        <v>39587</v>
      </c>
      <c r="L139" s="1129">
        <v>40347</v>
      </c>
    </row>
    <row r="140" spans="1:12" ht="26.25" x14ac:dyDescent="0.25">
      <c r="A140" s="1105">
        <v>2008</v>
      </c>
      <c r="B140" s="1106" t="s">
        <v>19366</v>
      </c>
      <c r="C140" s="1107" t="s">
        <v>13941</v>
      </c>
      <c r="D140" s="1108" t="s">
        <v>13942</v>
      </c>
      <c r="E140" s="1114" t="s">
        <v>13944</v>
      </c>
      <c r="F140" s="1107"/>
      <c r="G140" s="1107"/>
      <c r="H140" s="1107"/>
      <c r="I140" s="1107" t="s">
        <v>786</v>
      </c>
      <c r="J140" s="1110"/>
      <c r="K140" s="1109">
        <v>39644</v>
      </c>
      <c r="L140" s="1109"/>
    </row>
    <row r="141" spans="1:12" ht="26.25" x14ac:dyDescent="0.25">
      <c r="A141" s="1125">
        <v>2008</v>
      </c>
      <c r="B141" s="1126" t="s">
        <v>16947</v>
      </c>
      <c r="C141" s="1127" t="s">
        <v>13946</v>
      </c>
      <c r="D141" s="1128" t="s">
        <v>13947</v>
      </c>
      <c r="E141" s="1135" t="s">
        <v>13949</v>
      </c>
      <c r="F141" s="1127" t="s">
        <v>16908</v>
      </c>
      <c r="G141" s="1127"/>
      <c r="H141" s="1127"/>
      <c r="I141" s="1127" t="s">
        <v>13950</v>
      </c>
      <c r="J141" s="1130">
        <v>128954</v>
      </c>
      <c r="K141" s="1129">
        <v>39539</v>
      </c>
      <c r="L141" s="1129">
        <v>39933</v>
      </c>
    </row>
    <row r="142" spans="1:12" ht="26.25" x14ac:dyDescent="0.25">
      <c r="A142" s="1105">
        <v>2008</v>
      </c>
      <c r="B142" s="1106" t="s">
        <v>7273</v>
      </c>
      <c r="C142" s="1107" t="s">
        <v>13952</v>
      </c>
      <c r="D142" s="1108" t="s">
        <v>13953</v>
      </c>
      <c r="E142" s="1114" t="s">
        <v>13955</v>
      </c>
      <c r="F142" s="1107"/>
      <c r="G142" s="1107"/>
      <c r="H142" s="1107"/>
      <c r="I142" s="1107" t="s">
        <v>13956</v>
      </c>
      <c r="J142" s="1110"/>
      <c r="K142" s="1109">
        <v>39662</v>
      </c>
      <c r="L142" s="1109">
        <v>39664</v>
      </c>
    </row>
    <row r="143" spans="1:12" ht="39" x14ac:dyDescent="0.25">
      <c r="A143" s="1105">
        <v>2008</v>
      </c>
      <c r="B143" s="1106" t="s">
        <v>7273</v>
      </c>
      <c r="C143" s="1107" t="s">
        <v>13958</v>
      </c>
      <c r="D143" s="1108" t="s">
        <v>13959</v>
      </c>
      <c r="E143" s="1122" t="s">
        <v>13961</v>
      </c>
      <c r="F143" s="1111"/>
      <c r="G143" s="1111"/>
      <c r="H143" s="1111"/>
      <c r="I143" s="1109" t="s">
        <v>13962</v>
      </c>
      <c r="J143" s="1110"/>
      <c r="K143" s="1109">
        <v>39707</v>
      </c>
      <c r="L143" s="1109">
        <v>39713</v>
      </c>
    </row>
    <row r="144" spans="1:12" ht="26.25" x14ac:dyDescent="0.25">
      <c r="A144" s="1125">
        <v>2008</v>
      </c>
      <c r="B144" s="1126" t="s">
        <v>16947</v>
      </c>
      <c r="C144" s="1127" t="s">
        <v>13965</v>
      </c>
      <c r="D144" s="1128" t="s">
        <v>13966</v>
      </c>
      <c r="E144" s="1135" t="s">
        <v>13968</v>
      </c>
      <c r="F144" s="1127" t="s">
        <v>16933</v>
      </c>
      <c r="G144" s="1127"/>
      <c r="H144" s="1127"/>
      <c r="I144" s="1127" t="s">
        <v>13969</v>
      </c>
      <c r="J144" s="1130">
        <v>15000</v>
      </c>
      <c r="K144" s="1129">
        <v>39569</v>
      </c>
      <c r="L144" s="1129">
        <v>39629</v>
      </c>
    </row>
    <row r="145" spans="1:12" ht="26.25" x14ac:dyDescent="0.25">
      <c r="A145" s="1105">
        <v>2008</v>
      </c>
      <c r="B145" s="1106" t="s">
        <v>7273</v>
      </c>
      <c r="C145" s="1107" t="s">
        <v>13977</v>
      </c>
      <c r="D145" s="1108" t="s">
        <v>13978</v>
      </c>
      <c r="E145" s="1114" t="s">
        <v>13980</v>
      </c>
      <c r="F145" s="1107"/>
      <c r="G145" s="1107"/>
      <c r="H145" s="1107"/>
      <c r="I145" s="1107" t="s">
        <v>13981</v>
      </c>
      <c r="J145" s="1110"/>
      <c r="K145" s="1109">
        <v>39734</v>
      </c>
      <c r="L145" s="1109">
        <v>39799</v>
      </c>
    </row>
    <row r="146" spans="1:12" ht="26.25" x14ac:dyDescent="0.25">
      <c r="A146" s="1105">
        <v>2008</v>
      </c>
      <c r="B146" s="1106" t="s">
        <v>7273</v>
      </c>
      <c r="C146" s="1107" t="s">
        <v>13983</v>
      </c>
      <c r="D146" s="1108" t="s">
        <v>13984</v>
      </c>
      <c r="E146" s="1114" t="s">
        <v>13986</v>
      </c>
      <c r="F146" s="1107"/>
      <c r="G146" s="1107"/>
      <c r="H146" s="1107"/>
      <c r="I146" s="1107" t="s">
        <v>13987</v>
      </c>
      <c r="J146" s="1110"/>
      <c r="K146" s="1109">
        <v>39701</v>
      </c>
      <c r="L146" s="1109">
        <v>40431</v>
      </c>
    </row>
    <row r="147" spans="1:12" ht="26.25" x14ac:dyDescent="0.25">
      <c r="A147" s="1125">
        <v>2008</v>
      </c>
      <c r="B147" s="1126" t="s">
        <v>19366</v>
      </c>
      <c r="C147" s="1127" t="s">
        <v>13989</v>
      </c>
      <c r="D147" s="1128" t="s">
        <v>13990</v>
      </c>
      <c r="E147" s="1135" t="s">
        <v>13992</v>
      </c>
      <c r="F147" s="1127"/>
      <c r="G147" s="1127"/>
      <c r="H147" s="1127"/>
      <c r="I147" s="1127" t="s">
        <v>779</v>
      </c>
      <c r="J147" s="1130"/>
      <c r="K147" s="1129"/>
      <c r="L147" s="1129"/>
    </row>
    <row r="148" spans="1:12" ht="12.75" customHeight="1" x14ac:dyDescent="0.25">
      <c r="A148" s="1105">
        <v>2008</v>
      </c>
      <c r="B148" s="1106" t="s">
        <v>16935</v>
      </c>
      <c r="C148" s="1107" t="s">
        <v>13994</v>
      </c>
      <c r="D148" s="1108" t="s">
        <v>13995</v>
      </c>
      <c r="E148" s="1114" t="s">
        <v>13997</v>
      </c>
      <c r="F148" s="1107"/>
      <c r="G148" s="1111">
        <v>14043</v>
      </c>
      <c r="H148" s="1107"/>
      <c r="I148" s="1114" t="s">
        <v>16955</v>
      </c>
      <c r="J148" s="1110">
        <v>210000</v>
      </c>
      <c r="K148" s="1109">
        <v>39855</v>
      </c>
      <c r="L148" s="1109">
        <v>41146</v>
      </c>
    </row>
    <row r="149" spans="1:12" ht="26.25" x14ac:dyDescent="0.25">
      <c r="A149" s="1125">
        <v>2008</v>
      </c>
      <c r="B149" s="1126" t="s">
        <v>19369</v>
      </c>
      <c r="C149" s="1127" t="s">
        <v>14001</v>
      </c>
      <c r="D149" s="1128" t="s">
        <v>14002</v>
      </c>
      <c r="E149" s="1135" t="s">
        <v>14004</v>
      </c>
      <c r="F149" s="1127" t="s">
        <v>16956</v>
      </c>
      <c r="G149" s="1127"/>
      <c r="H149" s="1127" t="s">
        <v>16914</v>
      </c>
      <c r="I149" s="1127" t="s">
        <v>14005</v>
      </c>
      <c r="J149" s="1130">
        <v>42939</v>
      </c>
      <c r="K149" s="1129">
        <v>39569</v>
      </c>
      <c r="L149" s="1129">
        <v>40025</v>
      </c>
    </row>
    <row r="150" spans="1:12" x14ac:dyDescent="0.25">
      <c r="A150" s="1105">
        <v>2008</v>
      </c>
      <c r="B150" s="1106" t="s">
        <v>13579</v>
      </c>
      <c r="C150" s="1107" t="s">
        <v>14007</v>
      </c>
      <c r="D150" s="1108" t="s">
        <v>14008</v>
      </c>
      <c r="E150" s="1114" t="s">
        <v>14010</v>
      </c>
      <c r="F150" s="1107"/>
      <c r="G150" s="1107"/>
      <c r="H150" s="1107"/>
      <c r="I150" s="1107" t="s">
        <v>16957</v>
      </c>
      <c r="J150" s="1110"/>
      <c r="K150" s="1109">
        <v>37935</v>
      </c>
      <c r="L150" s="1109">
        <v>38301</v>
      </c>
    </row>
    <row r="151" spans="1:12" ht="26.25" x14ac:dyDescent="0.25">
      <c r="A151" s="1105">
        <v>2008</v>
      </c>
      <c r="B151" s="1106" t="s">
        <v>13579</v>
      </c>
      <c r="C151" s="1107" t="s">
        <v>14013</v>
      </c>
      <c r="D151" s="1108" t="s">
        <v>14014</v>
      </c>
      <c r="E151" s="1114" t="s">
        <v>14016</v>
      </c>
      <c r="F151" s="1107"/>
      <c r="G151" s="1107"/>
      <c r="H151" s="1107"/>
      <c r="I151" s="1107" t="s">
        <v>14017</v>
      </c>
      <c r="J151" s="1110"/>
      <c r="K151" s="1109">
        <v>39646</v>
      </c>
      <c r="L151" s="1109">
        <v>46951</v>
      </c>
    </row>
    <row r="152" spans="1:12" ht="26.25" x14ac:dyDescent="0.25">
      <c r="A152" s="1105">
        <v>2008</v>
      </c>
      <c r="B152" s="1106" t="s">
        <v>13579</v>
      </c>
      <c r="C152" s="1107" t="s">
        <v>14019</v>
      </c>
      <c r="D152" s="1108" t="s">
        <v>14020</v>
      </c>
      <c r="E152" s="1114" t="s">
        <v>14022</v>
      </c>
      <c r="F152" s="1107"/>
      <c r="G152" s="1107"/>
      <c r="H152" s="1107"/>
      <c r="I152" s="1107" t="s">
        <v>14023</v>
      </c>
      <c r="J152" s="1110"/>
      <c r="K152" s="1109">
        <v>39610</v>
      </c>
      <c r="L152" s="1109">
        <v>46915</v>
      </c>
    </row>
    <row r="153" spans="1:12" ht="39" x14ac:dyDescent="0.25">
      <c r="A153" s="1125">
        <v>2008</v>
      </c>
      <c r="B153" s="1126" t="s">
        <v>19369</v>
      </c>
      <c r="C153" s="1127" t="s">
        <v>14025</v>
      </c>
      <c r="D153" s="1128" t="s">
        <v>14026</v>
      </c>
      <c r="E153" s="1135" t="s">
        <v>14028</v>
      </c>
      <c r="F153" s="1127" t="s">
        <v>16932</v>
      </c>
      <c r="G153" s="1127"/>
      <c r="H153" s="1127"/>
      <c r="I153" s="1127" t="s">
        <v>13856</v>
      </c>
      <c r="J153" s="1130">
        <v>76726</v>
      </c>
      <c r="K153" s="1134">
        <v>39539</v>
      </c>
      <c r="L153" s="1129">
        <v>39692</v>
      </c>
    </row>
    <row r="154" spans="1:12" ht="39" x14ac:dyDescent="0.25">
      <c r="A154" s="1125">
        <v>2008</v>
      </c>
      <c r="B154" s="1126" t="s">
        <v>19369</v>
      </c>
      <c r="C154" s="1127" t="s">
        <v>14030</v>
      </c>
      <c r="D154" s="1128" t="s">
        <v>14031</v>
      </c>
      <c r="E154" s="1135" t="s">
        <v>14033</v>
      </c>
      <c r="F154" s="1127" t="s">
        <v>4011</v>
      </c>
      <c r="G154" s="1127"/>
      <c r="H154" s="1127"/>
      <c r="I154" s="1127" t="s">
        <v>13856</v>
      </c>
      <c r="J154" s="1130">
        <v>44252</v>
      </c>
      <c r="K154" s="1134">
        <v>39539</v>
      </c>
      <c r="L154" s="1129">
        <v>39692</v>
      </c>
    </row>
    <row r="155" spans="1:12" ht="26.25" x14ac:dyDescent="0.25">
      <c r="A155" s="1125">
        <v>2008</v>
      </c>
      <c r="B155" s="1126" t="s">
        <v>19369</v>
      </c>
      <c r="C155" s="1127" t="s">
        <v>14035</v>
      </c>
      <c r="D155" s="1128" t="s">
        <v>14036</v>
      </c>
      <c r="E155" s="1135" t="s">
        <v>14038</v>
      </c>
      <c r="F155" s="1127" t="s">
        <v>16945</v>
      </c>
      <c r="G155" s="1127"/>
      <c r="H155" s="1127"/>
      <c r="I155" s="1127" t="s">
        <v>13856</v>
      </c>
      <c r="J155" s="1130">
        <v>13754</v>
      </c>
      <c r="K155" s="1134">
        <v>39539</v>
      </c>
      <c r="L155" s="1129">
        <v>39692</v>
      </c>
    </row>
    <row r="156" spans="1:12" ht="26.25" x14ac:dyDescent="0.25">
      <c r="A156" s="1125">
        <v>2008</v>
      </c>
      <c r="B156" s="1126" t="s">
        <v>19369</v>
      </c>
      <c r="C156" s="1127" t="s">
        <v>14040</v>
      </c>
      <c r="D156" s="1128" t="s">
        <v>14041</v>
      </c>
      <c r="E156" s="1135" t="s">
        <v>14043</v>
      </c>
      <c r="F156" s="1127" t="s">
        <v>16959</v>
      </c>
      <c r="G156" s="1127"/>
      <c r="H156" s="1127"/>
      <c r="I156" s="1127" t="s">
        <v>13856</v>
      </c>
      <c r="J156" s="1130">
        <v>20608</v>
      </c>
      <c r="K156" s="1134">
        <v>39539</v>
      </c>
      <c r="L156" s="1129">
        <v>39692</v>
      </c>
    </row>
    <row r="157" spans="1:12" ht="26.25" x14ac:dyDescent="0.25">
      <c r="A157" s="1125">
        <v>2008</v>
      </c>
      <c r="B157" s="1126" t="s">
        <v>19369</v>
      </c>
      <c r="C157" s="1127" t="s">
        <v>14046</v>
      </c>
      <c r="D157" s="1128" t="s">
        <v>14047</v>
      </c>
      <c r="E157" s="1135" t="s">
        <v>14049</v>
      </c>
      <c r="F157" s="1127" t="s">
        <v>16960</v>
      </c>
      <c r="G157" s="1127"/>
      <c r="H157" s="1127"/>
      <c r="I157" s="1127" t="s">
        <v>14050</v>
      </c>
      <c r="J157" s="1130">
        <v>9300</v>
      </c>
      <c r="K157" s="1129">
        <v>39672</v>
      </c>
      <c r="L157" s="1129">
        <v>39696</v>
      </c>
    </row>
    <row r="158" spans="1:12" ht="39" x14ac:dyDescent="0.25">
      <c r="A158" s="1125">
        <v>2008</v>
      </c>
      <c r="B158" s="1126" t="s">
        <v>19369</v>
      </c>
      <c r="C158" s="1127" t="s">
        <v>14052</v>
      </c>
      <c r="D158" s="1128" t="s">
        <v>14053</v>
      </c>
      <c r="E158" s="1135" t="s">
        <v>14055</v>
      </c>
      <c r="F158" s="1127" t="s">
        <v>16961</v>
      </c>
      <c r="G158" s="1127"/>
      <c r="H158" s="1127"/>
      <c r="I158" s="1127" t="s">
        <v>14056</v>
      </c>
      <c r="J158" s="1130">
        <v>805003.5</v>
      </c>
      <c r="K158" s="1129">
        <v>40458</v>
      </c>
      <c r="L158" s="1129">
        <v>41554</v>
      </c>
    </row>
    <row r="159" spans="1:12" x14ac:dyDescent="0.25">
      <c r="A159" s="1200">
        <v>2008</v>
      </c>
      <c r="B159" s="1193" t="s">
        <v>16958</v>
      </c>
      <c r="C159" s="1217" t="s">
        <v>14060</v>
      </c>
      <c r="D159" s="1195" t="s">
        <v>14061</v>
      </c>
      <c r="E159" s="1244" t="s">
        <v>14063</v>
      </c>
      <c r="F159" s="1217" t="s">
        <v>16962</v>
      </c>
      <c r="G159" s="1217"/>
      <c r="H159" s="1217"/>
      <c r="I159" s="1217" t="s">
        <v>14064</v>
      </c>
      <c r="J159" s="1199"/>
      <c r="K159" s="1237">
        <v>40616</v>
      </c>
      <c r="L159" s="1198">
        <v>41274</v>
      </c>
    </row>
    <row r="160" spans="1:12" ht="26.25" x14ac:dyDescent="0.25">
      <c r="A160" s="1105">
        <v>2008</v>
      </c>
      <c r="B160" s="1106" t="s">
        <v>13579</v>
      </c>
      <c r="C160" s="1107" t="s">
        <v>14067</v>
      </c>
      <c r="D160" s="1108" t="s">
        <v>14068</v>
      </c>
      <c r="E160" s="1114" t="s">
        <v>14070</v>
      </c>
      <c r="F160" s="1107"/>
      <c r="G160" s="1107"/>
      <c r="H160" s="1107"/>
      <c r="I160" s="1109" t="s">
        <v>14071</v>
      </c>
      <c r="J160" s="1110"/>
      <c r="K160" s="1109">
        <v>39707</v>
      </c>
      <c r="L160" s="1109">
        <v>41533</v>
      </c>
    </row>
    <row r="161" spans="1:12" ht="26.25" x14ac:dyDescent="0.25">
      <c r="A161" s="1105">
        <v>2008</v>
      </c>
      <c r="B161" s="1106" t="s">
        <v>13579</v>
      </c>
      <c r="C161" s="1107" t="s">
        <v>14073</v>
      </c>
      <c r="D161" s="1108" t="s">
        <v>14074</v>
      </c>
      <c r="E161" s="1114" t="s">
        <v>14076</v>
      </c>
      <c r="F161" s="1107"/>
      <c r="G161" s="1107"/>
      <c r="H161" s="1107"/>
      <c r="I161" s="1107" t="s">
        <v>786</v>
      </c>
      <c r="J161" s="1110"/>
      <c r="K161" s="1109"/>
      <c r="L161" s="1109"/>
    </row>
    <row r="162" spans="1:12" ht="39" x14ac:dyDescent="0.25">
      <c r="A162" s="1105">
        <v>2008</v>
      </c>
      <c r="B162" s="1106" t="s">
        <v>13579</v>
      </c>
      <c r="C162" s="1107" t="s">
        <v>14078</v>
      </c>
      <c r="D162" s="1108" t="s">
        <v>14079</v>
      </c>
      <c r="E162" s="1114" t="s">
        <v>14081</v>
      </c>
      <c r="F162" s="1107"/>
      <c r="G162" s="1107"/>
      <c r="H162" s="1107"/>
      <c r="I162" s="1107" t="s">
        <v>5337</v>
      </c>
      <c r="J162" s="1110"/>
      <c r="K162" s="1109"/>
      <c r="L162" s="1109"/>
    </row>
    <row r="163" spans="1:12" ht="26.25" x14ac:dyDescent="0.25">
      <c r="A163" s="1105">
        <v>2008</v>
      </c>
      <c r="B163" s="1106" t="s">
        <v>8503</v>
      </c>
      <c r="C163" s="1107" t="s">
        <v>14089</v>
      </c>
      <c r="D163" s="1108" t="s">
        <v>14090</v>
      </c>
      <c r="E163" s="1114" t="s">
        <v>14092</v>
      </c>
      <c r="F163" s="1107"/>
      <c r="G163" s="1107"/>
      <c r="H163" s="1107"/>
      <c r="I163" s="1107" t="s">
        <v>14093</v>
      </c>
      <c r="J163" s="1110"/>
      <c r="K163" s="1109">
        <v>39720</v>
      </c>
      <c r="L163" s="1109">
        <v>40054</v>
      </c>
    </row>
    <row r="164" spans="1:12" ht="39" x14ac:dyDescent="0.25">
      <c r="A164" s="1125">
        <v>2008</v>
      </c>
      <c r="B164" s="1126" t="s">
        <v>19369</v>
      </c>
      <c r="C164" s="1127" t="s">
        <v>14096</v>
      </c>
      <c r="D164" s="1128" t="s">
        <v>14097</v>
      </c>
      <c r="E164" s="1135" t="s">
        <v>14099</v>
      </c>
      <c r="F164" s="1127" t="s">
        <v>16963</v>
      </c>
      <c r="G164" s="1127"/>
      <c r="H164" s="1127"/>
      <c r="I164" s="1127" t="s">
        <v>16964</v>
      </c>
      <c r="J164" s="1130">
        <v>63270</v>
      </c>
      <c r="K164" s="1129">
        <v>39709</v>
      </c>
      <c r="L164" s="1129">
        <v>40451</v>
      </c>
    </row>
    <row r="165" spans="1:12" ht="26.25" x14ac:dyDescent="0.25">
      <c r="A165" s="1125">
        <v>2008</v>
      </c>
      <c r="B165" s="1126" t="s">
        <v>19369</v>
      </c>
      <c r="C165" s="1127" t="s">
        <v>14103</v>
      </c>
      <c r="D165" s="1128" t="s">
        <v>14104</v>
      </c>
      <c r="E165" s="1135" t="s">
        <v>14106</v>
      </c>
      <c r="F165" s="1127" t="s">
        <v>16914</v>
      </c>
      <c r="G165" s="1127"/>
      <c r="H165" s="1127"/>
      <c r="I165" s="1127" t="s">
        <v>16965</v>
      </c>
      <c r="J165" s="1130">
        <v>81094.5</v>
      </c>
      <c r="K165" s="1129">
        <v>39735</v>
      </c>
      <c r="L165" s="1129">
        <v>40198</v>
      </c>
    </row>
    <row r="166" spans="1:12" ht="39" x14ac:dyDescent="0.25">
      <c r="A166" s="1105">
        <v>2008</v>
      </c>
      <c r="B166" s="1106" t="s">
        <v>337</v>
      </c>
      <c r="C166" s="1107" t="s">
        <v>14109</v>
      </c>
      <c r="D166" s="1108" t="s">
        <v>14110</v>
      </c>
      <c r="E166" s="1114" t="s">
        <v>14112</v>
      </c>
      <c r="F166" s="1107"/>
      <c r="G166" s="1107"/>
      <c r="H166" s="1107"/>
      <c r="I166" s="1107" t="s">
        <v>14113</v>
      </c>
      <c r="J166" s="1110"/>
      <c r="K166" s="1109">
        <v>39695</v>
      </c>
      <c r="L166" s="1109">
        <v>40543</v>
      </c>
    </row>
    <row r="167" spans="1:12" x14ac:dyDescent="0.25">
      <c r="A167" s="1105">
        <v>2008</v>
      </c>
      <c r="B167" s="1106" t="s">
        <v>7273</v>
      </c>
      <c r="C167" s="1107" t="s">
        <v>14120</v>
      </c>
      <c r="D167" s="1108" t="s">
        <v>14121</v>
      </c>
      <c r="E167" s="1114" t="s">
        <v>14123</v>
      </c>
      <c r="F167" s="1107"/>
      <c r="G167" s="1107"/>
      <c r="H167" s="1107"/>
      <c r="I167" s="1109">
        <v>39718</v>
      </c>
      <c r="J167" s="1110"/>
      <c r="K167" s="1109">
        <v>39718</v>
      </c>
      <c r="L167" s="1109">
        <v>39718</v>
      </c>
    </row>
    <row r="168" spans="1:12" ht="39" x14ac:dyDescent="0.25">
      <c r="A168" s="1125">
        <v>2008</v>
      </c>
      <c r="B168" s="1126" t="s">
        <v>19369</v>
      </c>
      <c r="C168" s="1127" t="s">
        <v>14125</v>
      </c>
      <c r="D168" s="1128" t="s">
        <v>14126</v>
      </c>
      <c r="E168" s="1135" t="s">
        <v>14128</v>
      </c>
      <c r="F168" s="1127"/>
      <c r="G168" s="1127"/>
      <c r="H168" s="1127"/>
      <c r="I168" s="1127" t="s">
        <v>786</v>
      </c>
      <c r="J168" s="1130"/>
      <c r="K168" s="1129">
        <v>39714</v>
      </c>
      <c r="L168" s="1129">
        <v>40443</v>
      </c>
    </row>
    <row r="169" spans="1:12" ht="26.25" x14ac:dyDescent="0.25">
      <c r="A169" s="1105">
        <v>2008</v>
      </c>
      <c r="B169" s="1106" t="s">
        <v>19366</v>
      </c>
      <c r="C169" s="1107" t="s">
        <v>14130</v>
      </c>
      <c r="D169" s="1108" t="s">
        <v>14131</v>
      </c>
      <c r="E169" s="1114" t="s">
        <v>14133</v>
      </c>
      <c r="F169" s="1107"/>
      <c r="G169" s="1107"/>
      <c r="H169" s="1107"/>
      <c r="I169" s="1107" t="s">
        <v>14134</v>
      </c>
      <c r="J169" s="1110"/>
      <c r="K169" s="1109">
        <v>39444</v>
      </c>
      <c r="L169" s="1109">
        <v>40175</v>
      </c>
    </row>
    <row r="170" spans="1:12" ht="26.25" x14ac:dyDescent="0.25">
      <c r="A170" s="1105">
        <v>2008</v>
      </c>
      <c r="B170" s="1106" t="s">
        <v>19366</v>
      </c>
      <c r="C170" s="1107" t="s">
        <v>14136</v>
      </c>
      <c r="D170" s="1108" t="s">
        <v>14137</v>
      </c>
      <c r="E170" s="1114" t="s">
        <v>14139</v>
      </c>
      <c r="F170" s="1107"/>
      <c r="G170" s="1107"/>
      <c r="H170" s="1107"/>
      <c r="I170" s="1107" t="s">
        <v>14140</v>
      </c>
      <c r="J170" s="1110"/>
      <c r="K170" s="1109">
        <v>39007</v>
      </c>
      <c r="L170" s="1109">
        <v>39738</v>
      </c>
    </row>
    <row r="171" spans="1:12" ht="26.25" x14ac:dyDescent="0.25">
      <c r="A171" s="1125">
        <v>2008</v>
      </c>
      <c r="B171" s="1126" t="s">
        <v>19369</v>
      </c>
      <c r="C171" s="1127" t="s">
        <v>14147</v>
      </c>
      <c r="D171" s="1128" t="s">
        <v>796</v>
      </c>
      <c r="E171" s="1135" t="s">
        <v>14148</v>
      </c>
      <c r="F171" s="1127"/>
      <c r="G171" s="1127"/>
      <c r="H171" s="1127"/>
      <c r="I171" s="1127" t="s">
        <v>798</v>
      </c>
      <c r="J171" s="1130"/>
      <c r="K171" s="1129">
        <v>39724</v>
      </c>
      <c r="L171" s="1129">
        <v>41550</v>
      </c>
    </row>
    <row r="172" spans="1:12" x14ac:dyDescent="0.25">
      <c r="A172" s="1125">
        <v>2008</v>
      </c>
      <c r="B172" s="1126" t="s">
        <v>19369</v>
      </c>
      <c r="C172" s="1127" t="s">
        <v>14152</v>
      </c>
      <c r="D172" s="1128" t="s">
        <v>14153</v>
      </c>
      <c r="E172" s="1135" t="s">
        <v>14155</v>
      </c>
      <c r="F172" s="1127" t="s">
        <v>16967</v>
      </c>
      <c r="G172" s="1127"/>
      <c r="H172" s="1127"/>
      <c r="I172" s="1127" t="s">
        <v>14156</v>
      </c>
      <c r="J172" s="1130">
        <v>27607.5</v>
      </c>
      <c r="K172" s="1134">
        <v>39448</v>
      </c>
      <c r="L172" s="1129">
        <v>39813</v>
      </c>
    </row>
    <row r="173" spans="1:12" ht="26.25" x14ac:dyDescent="0.25">
      <c r="A173" s="1105">
        <v>2008</v>
      </c>
      <c r="B173" s="1106" t="s">
        <v>13579</v>
      </c>
      <c r="C173" s="1107" t="s">
        <v>14158</v>
      </c>
      <c r="D173" s="1108" t="s">
        <v>14159</v>
      </c>
      <c r="E173" s="1114" t="s">
        <v>14161</v>
      </c>
      <c r="F173" s="1107"/>
      <c r="G173" s="1107"/>
      <c r="H173" s="1107"/>
      <c r="I173" s="1107" t="s">
        <v>14162</v>
      </c>
      <c r="J173" s="1110"/>
      <c r="K173" s="1109"/>
      <c r="L173" s="1109"/>
    </row>
    <row r="174" spans="1:12" ht="39" x14ac:dyDescent="0.25">
      <c r="A174" s="1105">
        <v>2008</v>
      </c>
      <c r="B174" s="1106" t="s">
        <v>337</v>
      </c>
      <c r="C174" s="1107" t="s">
        <v>14166</v>
      </c>
      <c r="D174" s="1108" t="s">
        <v>14167</v>
      </c>
      <c r="E174" s="1114" t="s">
        <v>14169</v>
      </c>
      <c r="F174" s="1107"/>
      <c r="G174" s="1107"/>
      <c r="H174" s="1107"/>
      <c r="I174" s="1107" t="s">
        <v>14113</v>
      </c>
      <c r="J174" s="1110"/>
      <c r="K174" s="1109">
        <v>39695</v>
      </c>
      <c r="L174" s="1109">
        <v>40543</v>
      </c>
    </row>
    <row r="175" spans="1:12" ht="26.25" x14ac:dyDescent="0.25">
      <c r="A175" s="1105">
        <v>2008</v>
      </c>
      <c r="B175" s="1106" t="s">
        <v>19366</v>
      </c>
      <c r="C175" s="1107" t="s">
        <v>14171</v>
      </c>
      <c r="D175" s="1108" t="s">
        <v>14172</v>
      </c>
      <c r="E175" s="1114" t="s">
        <v>14174</v>
      </c>
      <c r="F175" s="1107"/>
      <c r="G175" s="1107"/>
      <c r="H175" s="1107"/>
      <c r="I175" s="1107" t="s">
        <v>14162</v>
      </c>
      <c r="J175" s="1110"/>
      <c r="K175" s="1109"/>
      <c r="L175" s="1109"/>
    </row>
    <row r="176" spans="1:12" x14ac:dyDescent="0.25">
      <c r="A176" s="1105">
        <v>2008</v>
      </c>
      <c r="B176" s="1106" t="s">
        <v>13579</v>
      </c>
      <c r="C176" s="1107" t="s">
        <v>14176</v>
      </c>
      <c r="D176" s="1108" t="s">
        <v>14177</v>
      </c>
      <c r="E176" s="1114" t="s">
        <v>14179</v>
      </c>
      <c r="F176" s="1107"/>
      <c r="G176" s="1107"/>
      <c r="H176" s="1107"/>
      <c r="I176" s="1107" t="s">
        <v>16968</v>
      </c>
      <c r="J176" s="1110"/>
      <c r="K176" s="1109"/>
      <c r="L176" s="1109"/>
    </row>
    <row r="177" spans="1:12" ht="26.25" x14ac:dyDescent="0.25">
      <c r="A177" s="1125">
        <v>2008</v>
      </c>
      <c r="B177" s="1126" t="s">
        <v>19369</v>
      </c>
      <c r="C177" s="1127" t="s">
        <v>14182</v>
      </c>
      <c r="D177" s="1128" t="s">
        <v>14183</v>
      </c>
      <c r="E177" s="1135" t="s">
        <v>14185</v>
      </c>
      <c r="F177" s="1127" t="s">
        <v>16915</v>
      </c>
      <c r="G177" s="1127"/>
      <c r="H177" s="1127"/>
      <c r="I177" s="1127" t="s">
        <v>14186</v>
      </c>
      <c r="J177" s="1130">
        <v>16529.45</v>
      </c>
      <c r="K177" s="1129">
        <v>39692</v>
      </c>
      <c r="L177" s="1129">
        <v>39736</v>
      </c>
    </row>
    <row r="178" spans="1:12" x14ac:dyDescent="0.25">
      <c r="A178" s="1105">
        <v>2008</v>
      </c>
      <c r="B178" s="1116" t="s">
        <v>14311</v>
      </c>
      <c r="C178" s="1117" t="s">
        <v>14188</v>
      </c>
      <c r="D178" s="1108" t="s">
        <v>14189</v>
      </c>
      <c r="E178" s="1261" t="s">
        <v>14191</v>
      </c>
      <c r="F178" s="1117"/>
      <c r="G178" s="1117"/>
      <c r="H178" s="1117"/>
      <c r="I178" s="1138" t="s">
        <v>14180</v>
      </c>
      <c r="J178" s="1110"/>
      <c r="K178" s="1118"/>
      <c r="L178" s="1109"/>
    </row>
    <row r="179" spans="1:12" ht="26.25" x14ac:dyDescent="0.25">
      <c r="A179" s="1105">
        <v>2008</v>
      </c>
      <c r="B179" s="1106" t="s">
        <v>13228</v>
      </c>
      <c r="C179" s="1107" t="s">
        <v>14193</v>
      </c>
      <c r="D179" s="1108" t="s">
        <v>14194</v>
      </c>
      <c r="E179" s="1114" t="s">
        <v>14196</v>
      </c>
      <c r="F179" s="1107"/>
      <c r="G179" s="1107"/>
      <c r="H179" s="1107"/>
      <c r="I179" s="1107" t="s">
        <v>14197</v>
      </c>
      <c r="J179" s="1110"/>
      <c r="K179" s="1109">
        <v>40422</v>
      </c>
      <c r="L179" s="1109">
        <v>41151</v>
      </c>
    </row>
    <row r="180" spans="1:12" ht="26.25" x14ac:dyDescent="0.25">
      <c r="A180" s="1125">
        <v>2008</v>
      </c>
      <c r="B180" s="1126" t="s">
        <v>19366</v>
      </c>
      <c r="C180" s="1127" t="s">
        <v>800</v>
      </c>
      <c r="D180" s="1128" t="s">
        <v>801</v>
      </c>
      <c r="E180" s="1135" t="s">
        <v>14200</v>
      </c>
      <c r="F180" s="1127"/>
      <c r="G180" s="1127"/>
      <c r="H180" s="1127"/>
      <c r="I180" s="1127" t="s">
        <v>803</v>
      </c>
      <c r="J180" s="1130"/>
      <c r="K180" s="1129">
        <v>39923</v>
      </c>
      <c r="L180" s="1129">
        <v>41748</v>
      </c>
    </row>
    <row r="181" spans="1:12" ht="26.25" x14ac:dyDescent="0.25">
      <c r="A181" s="1125">
        <v>2008</v>
      </c>
      <c r="B181" s="1126" t="s">
        <v>19370</v>
      </c>
      <c r="C181" s="1127" t="s">
        <v>16969</v>
      </c>
      <c r="D181" s="1128" t="s">
        <v>14204</v>
      </c>
      <c r="E181" s="1135" t="s">
        <v>14206</v>
      </c>
      <c r="F181" s="1127"/>
      <c r="G181" s="1127"/>
      <c r="H181" s="1127"/>
      <c r="I181" s="1127" t="s">
        <v>14207</v>
      </c>
      <c r="J181" s="1130"/>
      <c r="K181" s="1129">
        <v>40479</v>
      </c>
      <c r="L181" s="1129">
        <v>41209</v>
      </c>
    </row>
    <row r="182" spans="1:12" ht="39" x14ac:dyDescent="0.25">
      <c r="A182" s="1125">
        <v>2008</v>
      </c>
      <c r="B182" s="1126" t="s">
        <v>19369</v>
      </c>
      <c r="C182" s="1127" t="s">
        <v>14210</v>
      </c>
      <c r="D182" s="1128" t="s">
        <v>14211</v>
      </c>
      <c r="E182" s="1135" t="s">
        <v>14213</v>
      </c>
      <c r="F182" s="1127" t="s">
        <v>16970</v>
      </c>
      <c r="G182" s="1127"/>
      <c r="H182" s="1127"/>
      <c r="I182" s="1127" t="s">
        <v>14214</v>
      </c>
      <c r="J182" s="1130">
        <v>14200</v>
      </c>
      <c r="K182" s="1129">
        <v>39426</v>
      </c>
      <c r="L182" s="1129">
        <v>39731</v>
      </c>
    </row>
    <row r="183" spans="1:12" ht="26.25" x14ac:dyDescent="0.25">
      <c r="A183" s="1125">
        <v>2008</v>
      </c>
      <c r="B183" s="1126" t="s">
        <v>19370</v>
      </c>
      <c r="C183" s="1127" t="s">
        <v>14216</v>
      </c>
      <c r="D183" s="1128" t="s">
        <v>14217</v>
      </c>
      <c r="E183" s="1135" t="s">
        <v>14219</v>
      </c>
      <c r="F183" s="1127"/>
      <c r="G183" s="1127"/>
      <c r="H183" s="1127"/>
      <c r="I183" s="1127" t="s">
        <v>779</v>
      </c>
      <c r="J183" s="1130"/>
      <c r="K183" s="1134">
        <v>39722</v>
      </c>
      <c r="L183" s="1129">
        <v>40024</v>
      </c>
    </row>
    <row r="184" spans="1:12" ht="26.25" x14ac:dyDescent="0.25">
      <c r="A184" s="1125">
        <v>2008</v>
      </c>
      <c r="B184" s="1126" t="s">
        <v>19370</v>
      </c>
      <c r="C184" s="1127" t="s">
        <v>14221</v>
      </c>
      <c r="D184" s="1128" t="s">
        <v>14222</v>
      </c>
      <c r="E184" s="1135" t="s">
        <v>14224</v>
      </c>
      <c r="F184" s="1127" t="s">
        <v>16971</v>
      </c>
      <c r="G184" s="1127"/>
      <c r="H184" s="1127"/>
      <c r="I184" s="1127" t="s">
        <v>16972</v>
      </c>
      <c r="J184" s="1130">
        <v>15780</v>
      </c>
      <c r="K184" s="1129">
        <v>39553</v>
      </c>
      <c r="L184" s="1129">
        <v>39583</v>
      </c>
    </row>
    <row r="185" spans="1:12" x14ac:dyDescent="0.25">
      <c r="A185" s="1105">
        <v>2008</v>
      </c>
      <c r="B185" s="1106" t="s">
        <v>13579</v>
      </c>
      <c r="C185" s="1107" t="s">
        <v>14226</v>
      </c>
      <c r="D185" s="1108" t="s">
        <v>14227</v>
      </c>
      <c r="E185" s="1114" t="s">
        <v>14229</v>
      </c>
      <c r="F185" s="1107"/>
      <c r="G185" s="1107"/>
      <c r="H185" s="1107"/>
      <c r="I185" s="1107" t="s">
        <v>14230</v>
      </c>
      <c r="J185" s="1110"/>
      <c r="K185" s="1109">
        <v>39750</v>
      </c>
      <c r="L185" s="1109">
        <v>40482</v>
      </c>
    </row>
    <row r="186" spans="1:12" x14ac:dyDescent="0.25">
      <c r="A186" s="1105">
        <v>2008</v>
      </c>
      <c r="B186" s="1106" t="s">
        <v>337</v>
      </c>
      <c r="C186" s="1107" t="s">
        <v>14232</v>
      </c>
      <c r="D186" s="1108" t="s">
        <v>14233</v>
      </c>
      <c r="E186" s="1114" t="s">
        <v>14235</v>
      </c>
      <c r="F186" s="1107"/>
      <c r="G186" s="1107"/>
      <c r="H186" s="1107"/>
      <c r="I186" s="1107" t="s">
        <v>14236</v>
      </c>
      <c r="J186" s="1110"/>
      <c r="K186" s="1109">
        <v>39800</v>
      </c>
      <c r="L186" s="1109">
        <v>39981</v>
      </c>
    </row>
    <row r="187" spans="1:12" x14ac:dyDescent="0.25">
      <c r="A187" s="1125">
        <v>2008</v>
      </c>
      <c r="B187" s="1126" t="s">
        <v>19370</v>
      </c>
      <c r="C187" s="1127" t="s">
        <v>14238</v>
      </c>
      <c r="D187" s="1128" t="s">
        <v>14239</v>
      </c>
      <c r="E187" s="1135" t="s">
        <v>14241</v>
      </c>
      <c r="F187" s="1127" t="s">
        <v>16933</v>
      </c>
      <c r="G187" s="1127"/>
      <c r="H187" s="1127"/>
      <c r="I187" s="1127" t="s">
        <v>14156</v>
      </c>
      <c r="J187" s="1130">
        <v>12627</v>
      </c>
      <c r="K187" s="1134">
        <v>39448</v>
      </c>
      <c r="L187" s="1129">
        <v>39813</v>
      </c>
    </row>
    <row r="188" spans="1:12" x14ac:dyDescent="0.25">
      <c r="A188" s="1125">
        <v>2008</v>
      </c>
      <c r="B188" s="1126" t="s">
        <v>19370</v>
      </c>
      <c r="C188" s="1127" t="s">
        <v>14243</v>
      </c>
      <c r="D188" s="1128" t="s">
        <v>14244</v>
      </c>
      <c r="E188" s="1135" t="s">
        <v>14246</v>
      </c>
      <c r="F188" s="1127" t="s">
        <v>16909</v>
      </c>
      <c r="G188" s="1127"/>
      <c r="H188" s="1127"/>
      <c r="I188" s="1127" t="s">
        <v>14156</v>
      </c>
      <c r="J188" s="1130">
        <v>114885</v>
      </c>
      <c r="K188" s="1134">
        <v>39448</v>
      </c>
      <c r="L188" s="1129">
        <v>39813</v>
      </c>
    </row>
    <row r="189" spans="1:12" ht="26.25" x14ac:dyDescent="0.25">
      <c r="A189" s="1125">
        <v>2008</v>
      </c>
      <c r="B189" s="1126" t="s">
        <v>19370</v>
      </c>
      <c r="C189" s="1127" t="s">
        <v>14248</v>
      </c>
      <c r="D189" s="1128" t="s">
        <v>14249</v>
      </c>
      <c r="E189" s="1135" t="s">
        <v>13931</v>
      </c>
      <c r="F189" s="1127" t="s">
        <v>16914</v>
      </c>
      <c r="G189" s="1127"/>
      <c r="H189" s="1127"/>
      <c r="I189" s="1127" t="s">
        <v>16973</v>
      </c>
      <c r="J189" s="1130">
        <v>403460</v>
      </c>
      <c r="K189" s="1129">
        <v>39539</v>
      </c>
      <c r="L189" s="1129">
        <v>40543</v>
      </c>
    </row>
    <row r="190" spans="1:12" ht="26.25" x14ac:dyDescent="0.25">
      <c r="A190" s="1125">
        <v>2008</v>
      </c>
      <c r="B190" s="1126" t="s">
        <v>19370</v>
      </c>
      <c r="C190" s="1127" t="s">
        <v>14254</v>
      </c>
      <c r="D190" s="1128" t="s">
        <v>14255</v>
      </c>
      <c r="E190" s="1135" t="s">
        <v>14257</v>
      </c>
      <c r="F190" s="1127" t="s">
        <v>16904</v>
      </c>
      <c r="G190" s="1127"/>
      <c r="H190" s="1127"/>
      <c r="I190" s="1127" t="s">
        <v>14258</v>
      </c>
      <c r="J190" s="1130">
        <v>1237892.18</v>
      </c>
      <c r="K190" s="1129">
        <v>39692</v>
      </c>
      <c r="L190" s="1129">
        <v>39814</v>
      </c>
    </row>
    <row r="191" spans="1:12" ht="12.75" customHeight="1" x14ac:dyDescent="0.25">
      <c r="A191" s="1125">
        <v>2008</v>
      </c>
      <c r="B191" s="1126" t="s">
        <v>19370</v>
      </c>
      <c r="C191" s="1127" t="s">
        <v>14260</v>
      </c>
      <c r="D191" s="1128" t="s">
        <v>14261</v>
      </c>
      <c r="E191" s="1135" t="s">
        <v>14263</v>
      </c>
      <c r="F191" s="1127"/>
      <c r="G191" s="1127"/>
      <c r="H191" s="1127"/>
      <c r="I191" s="1135" t="s">
        <v>14264</v>
      </c>
      <c r="J191" s="1130"/>
      <c r="K191" s="1129"/>
      <c r="L191" s="1129"/>
    </row>
    <row r="192" spans="1:12" ht="26.25" x14ac:dyDescent="0.25">
      <c r="A192" s="1105">
        <v>2008</v>
      </c>
      <c r="B192" s="1106" t="s">
        <v>13579</v>
      </c>
      <c r="C192" s="1107" t="s">
        <v>14271</v>
      </c>
      <c r="D192" s="1108" t="s">
        <v>14272</v>
      </c>
      <c r="E192" s="1114" t="s">
        <v>14274</v>
      </c>
      <c r="F192" s="1107"/>
      <c r="G192" s="1107"/>
      <c r="H192" s="1107"/>
      <c r="I192" s="1107" t="s">
        <v>16974</v>
      </c>
      <c r="J192" s="1110"/>
      <c r="K192" s="1109">
        <v>39904</v>
      </c>
      <c r="L192" s="1109">
        <v>40086</v>
      </c>
    </row>
    <row r="193" spans="1:12" x14ac:dyDescent="0.25">
      <c r="A193" s="1105">
        <v>2008</v>
      </c>
      <c r="B193" s="1106" t="s">
        <v>337</v>
      </c>
      <c r="C193" s="1107" t="s">
        <v>14283</v>
      </c>
      <c r="D193" s="1108" t="s">
        <v>14284</v>
      </c>
      <c r="E193" s="1114" t="s">
        <v>14286</v>
      </c>
      <c r="F193" s="1107"/>
      <c r="G193" s="1107"/>
      <c r="H193" s="1107"/>
      <c r="I193" s="1107" t="s">
        <v>14287</v>
      </c>
      <c r="J193" s="1110"/>
      <c r="K193" s="1109"/>
      <c r="L193" s="1109"/>
    </row>
    <row r="194" spans="1:12" ht="26.25" x14ac:dyDescent="0.25">
      <c r="A194" s="1125">
        <v>2008</v>
      </c>
      <c r="B194" s="1126" t="s">
        <v>19370</v>
      </c>
      <c r="C194" s="1127" t="s">
        <v>14289</v>
      </c>
      <c r="D194" s="1128" t="s">
        <v>14290</v>
      </c>
      <c r="E194" s="1135" t="s">
        <v>14292</v>
      </c>
      <c r="F194" s="1127" t="s">
        <v>3980</v>
      </c>
      <c r="G194" s="1127"/>
      <c r="H194" s="1127" t="s">
        <v>4678</v>
      </c>
      <c r="I194" s="1127" t="s">
        <v>14293</v>
      </c>
      <c r="J194" s="1130">
        <v>21000</v>
      </c>
      <c r="K194" s="1129">
        <v>39692</v>
      </c>
      <c r="L194" s="1129">
        <v>39782</v>
      </c>
    </row>
    <row r="195" spans="1:12" ht="39" x14ac:dyDescent="0.25">
      <c r="A195" s="1125">
        <v>2008</v>
      </c>
      <c r="B195" s="1126" t="s">
        <v>19370</v>
      </c>
      <c r="C195" s="1127" t="s">
        <v>14295</v>
      </c>
      <c r="D195" s="1128" t="s">
        <v>14296</v>
      </c>
      <c r="E195" s="1135" t="s">
        <v>14298</v>
      </c>
      <c r="F195" s="1127" t="s">
        <v>16917</v>
      </c>
      <c r="G195" s="1127"/>
      <c r="H195" s="1127"/>
      <c r="I195" s="1127" t="s">
        <v>14299</v>
      </c>
      <c r="J195" s="1130">
        <v>16200</v>
      </c>
      <c r="K195" s="1129">
        <v>39570</v>
      </c>
      <c r="L195" s="1129">
        <v>40512</v>
      </c>
    </row>
    <row r="196" spans="1:12" ht="12.75" customHeight="1" x14ac:dyDescent="0.25">
      <c r="A196" s="1125">
        <v>2008</v>
      </c>
      <c r="B196" s="1126" t="s">
        <v>19366</v>
      </c>
      <c r="C196" s="1127" t="s">
        <v>804</v>
      </c>
      <c r="D196" s="1128" t="s">
        <v>805</v>
      </c>
      <c r="E196" s="1135" t="s">
        <v>14302</v>
      </c>
      <c r="F196" s="1127"/>
      <c r="G196" s="1127"/>
      <c r="H196" s="1127"/>
      <c r="I196" s="1135" t="s">
        <v>807</v>
      </c>
      <c r="J196" s="1130"/>
      <c r="K196" s="1129">
        <v>39772</v>
      </c>
      <c r="L196" s="1129">
        <v>40502</v>
      </c>
    </row>
    <row r="197" spans="1:12" ht="26.25" x14ac:dyDescent="0.25">
      <c r="A197" s="1125">
        <v>2008</v>
      </c>
      <c r="B197" s="1126" t="s">
        <v>19366</v>
      </c>
      <c r="C197" s="1127" t="s">
        <v>808</v>
      </c>
      <c r="D197" s="1128" t="s">
        <v>809</v>
      </c>
      <c r="E197" s="1135" t="s">
        <v>14304</v>
      </c>
      <c r="F197" s="1127"/>
      <c r="G197" s="1127"/>
      <c r="H197" s="1127"/>
      <c r="I197" s="1127" t="s">
        <v>811</v>
      </c>
      <c r="J197" s="1130"/>
      <c r="K197" s="1129">
        <v>39965</v>
      </c>
      <c r="L197" s="1129"/>
    </row>
    <row r="198" spans="1:12" ht="26.25" x14ac:dyDescent="0.25">
      <c r="A198" s="1105">
        <v>2008</v>
      </c>
      <c r="B198" s="1106" t="s">
        <v>14311</v>
      </c>
      <c r="C198" s="1107" t="s">
        <v>14307</v>
      </c>
      <c r="D198" s="1108" t="s">
        <v>14308</v>
      </c>
      <c r="E198" s="1114" t="s">
        <v>14310</v>
      </c>
      <c r="F198" s="1107"/>
      <c r="G198" s="1107"/>
      <c r="H198" s="1107"/>
      <c r="I198" s="1107" t="s">
        <v>580</v>
      </c>
      <c r="J198" s="1110"/>
      <c r="K198" s="1109"/>
      <c r="L198" s="1109"/>
    </row>
    <row r="199" spans="1:12" ht="39" x14ac:dyDescent="0.25">
      <c r="A199" s="1105">
        <v>2008</v>
      </c>
      <c r="B199" s="1106" t="s">
        <v>16975</v>
      </c>
      <c r="C199" s="1107" t="s">
        <v>14307</v>
      </c>
      <c r="D199" s="1112" t="s">
        <v>14313</v>
      </c>
      <c r="E199" s="1114" t="s">
        <v>14315</v>
      </c>
      <c r="F199" s="1107"/>
      <c r="G199" s="1107"/>
      <c r="H199" s="1107"/>
      <c r="I199" s="1107" t="s">
        <v>580</v>
      </c>
      <c r="J199" s="1110"/>
      <c r="K199" s="1109"/>
      <c r="L199" s="1109"/>
    </row>
    <row r="200" spans="1:12" ht="26.25" x14ac:dyDescent="0.25">
      <c r="A200" s="1125">
        <v>2008</v>
      </c>
      <c r="B200" s="1126" t="s">
        <v>19366</v>
      </c>
      <c r="C200" s="1127" t="s">
        <v>812</v>
      </c>
      <c r="D200" s="1128" t="s">
        <v>813</v>
      </c>
      <c r="E200" s="1135" t="s">
        <v>14304</v>
      </c>
      <c r="F200" s="1127"/>
      <c r="G200" s="1127"/>
      <c r="H200" s="1127"/>
      <c r="I200" s="1127" t="s">
        <v>815</v>
      </c>
      <c r="J200" s="1130"/>
      <c r="K200" s="1129">
        <v>39853</v>
      </c>
      <c r="L200" s="1129">
        <v>41679</v>
      </c>
    </row>
    <row r="201" spans="1:12" ht="26.25" x14ac:dyDescent="0.25">
      <c r="A201" s="1125">
        <v>2008</v>
      </c>
      <c r="B201" s="1126" t="s">
        <v>19366</v>
      </c>
      <c r="C201" s="1127" t="s">
        <v>14320</v>
      </c>
      <c r="D201" s="1128" t="s">
        <v>14321</v>
      </c>
      <c r="E201" s="1135" t="s">
        <v>14323</v>
      </c>
      <c r="F201" s="1127"/>
      <c r="G201" s="1127"/>
      <c r="H201" s="1127"/>
      <c r="I201" s="1127" t="s">
        <v>14324</v>
      </c>
      <c r="J201" s="1130"/>
      <c r="K201" s="1129">
        <v>39855</v>
      </c>
      <c r="L201" s="1129">
        <v>41316</v>
      </c>
    </row>
    <row r="202" spans="1:12" ht="26.25" x14ac:dyDescent="0.25">
      <c r="A202" s="1125">
        <v>2008</v>
      </c>
      <c r="B202" s="1126" t="s">
        <v>16976</v>
      </c>
      <c r="C202" s="1127" t="s">
        <v>14327</v>
      </c>
      <c r="D202" s="1128" t="s">
        <v>14328</v>
      </c>
      <c r="E202" s="1135" t="s">
        <v>14330</v>
      </c>
      <c r="F202" s="1127"/>
      <c r="G202" s="1127"/>
      <c r="H202" s="1127"/>
      <c r="I202" s="1127" t="s">
        <v>779</v>
      </c>
      <c r="J202" s="1130"/>
      <c r="K202" s="1129"/>
      <c r="L202" s="1129"/>
    </row>
    <row r="203" spans="1:12" ht="39" x14ac:dyDescent="0.25">
      <c r="A203" s="1105">
        <v>2008</v>
      </c>
      <c r="B203" s="1106" t="s">
        <v>13579</v>
      </c>
      <c r="C203" s="1107" t="s">
        <v>14338</v>
      </c>
      <c r="D203" s="1108" t="s">
        <v>14339</v>
      </c>
      <c r="E203" s="1114" t="s">
        <v>14341</v>
      </c>
      <c r="F203" s="1107"/>
      <c r="G203" s="1107"/>
      <c r="H203" s="1107"/>
      <c r="I203" s="1107" t="s">
        <v>580</v>
      </c>
      <c r="J203" s="1110"/>
      <c r="K203" s="1109"/>
      <c r="L203" s="1109"/>
    </row>
    <row r="204" spans="1:12" ht="26.25" x14ac:dyDescent="0.25">
      <c r="A204" s="1125">
        <v>2008</v>
      </c>
      <c r="B204" s="1126" t="s">
        <v>19370</v>
      </c>
      <c r="C204" s="1127" t="s">
        <v>14343</v>
      </c>
      <c r="D204" s="1128" t="s">
        <v>16977</v>
      </c>
      <c r="E204" s="1135" t="s">
        <v>14346</v>
      </c>
      <c r="F204" s="1127" t="s">
        <v>16978</v>
      </c>
      <c r="G204" s="1127"/>
      <c r="H204" s="1127"/>
      <c r="I204" s="1127" t="s">
        <v>14156</v>
      </c>
      <c r="J204" s="1130">
        <v>10853.7</v>
      </c>
      <c r="K204" s="1134">
        <v>39448</v>
      </c>
      <c r="L204" s="1129">
        <v>39813</v>
      </c>
    </row>
    <row r="205" spans="1:12" ht="26.25" x14ac:dyDescent="0.25">
      <c r="A205" s="1105">
        <v>2008</v>
      </c>
      <c r="B205" s="1106" t="s">
        <v>19370</v>
      </c>
      <c r="C205" s="1107" t="s">
        <v>14348</v>
      </c>
      <c r="D205" s="1108" t="s">
        <v>16979</v>
      </c>
      <c r="E205" s="1114" t="s">
        <v>14351</v>
      </c>
      <c r="F205" s="1107" t="s">
        <v>16934</v>
      </c>
      <c r="G205" s="1107"/>
      <c r="H205" s="1107"/>
      <c r="I205" s="1107" t="s">
        <v>14352</v>
      </c>
      <c r="J205" s="1110">
        <v>13800</v>
      </c>
      <c r="K205" s="1120">
        <v>39692</v>
      </c>
      <c r="L205" s="1109">
        <v>40269</v>
      </c>
    </row>
    <row r="206" spans="1:12" ht="26.25" x14ac:dyDescent="0.25">
      <c r="A206" s="1105">
        <v>2008</v>
      </c>
      <c r="B206" s="1106" t="s">
        <v>19366</v>
      </c>
      <c r="C206" s="1107" t="s">
        <v>14354</v>
      </c>
      <c r="D206" s="1108" t="s">
        <v>14355</v>
      </c>
      <c r="E206" s="1114" t="s">
        <v>14357</v>
      </c>
      <c r="F206" s="1107"/>
      <c r="G206" s="1107"/>
      <c r="H206" s="1107"/>
      <c r="I206" s="1109"/>
      <c r="J206" s="1110"/>
      <c r="K206" s="1109">
        <v>36976</v>
      </c>
      <c r="L206" s="1109">
        <v>38498</v>
      </c>
    </row>
    <row r="207" spans="1:12" ht="26.25" x14ac:dyDescent="0.25">
      <c r="A207" s="1105">
        <v>2009</v>
      </c>
      <c r="B207" s="1106" t="s">
        <v>19366</v>
      </c>
      <c r="C207" s="1107" t="s">
        <v>14409</v>
      </c>
      <c r="D207" s="1108" t="s">
        <v>14410</v>
      </c>
      <c r="E207" s="1114" t="s">
        <v>14412</v>
      </c>
      <c r="F207" s="1107"/>
      <c r="G207" s="1107"/>
      <c r="H207" s="1107"/>
      <c r="I207" s="1107" t="s">
        <v>14413</v>
      </c>
      <c r="J207" s="1110"/>
      <c r="K207" s="1109">
        <v>39958</v>
      </c>
      <c r="L207" s="1109">
        <v>40688</v>
      </c>
    </row>
    <row r="208" spans="1:12" ht="26.25" x14ac:dyDescent="0.25">
      <c r="A208" s="1125">
        <v>2009</v>
      </c>
      <c r="B208" s="1126" t="s">
        <v>19366</v>
      </c>
      <c r="C208" s="1127" t="s">
        <v>14415</v>
      </c>
      <c r="D208" s="1128" t="s">
        <v>817</v>
      </c>
      <c r="E208" s="1135" t="s">
        <v>14416</v>
      </c>
      <c r="F208" s="1127"/>
      <c r="G208" s="1127"/>
      <c r="H208" s="1127"/>
      <c r="I208" s="1127" t="s">
        <v>819</v>
      </c>
      <c r="J208" s="1130"/>
      <c r="K208" s="1129">
        <v>39991</v>
      </c>
      <c r="L208" s="1129">
        <v>40356</v>
      </c>
    </row>
    <row r="209" spans="1:12" ht="26.25" x14ac:dyDescent="0.25">
      <c r="A209" s="1125">
        <v>2009</v>
      </c>
      <c r="B209" s="1126" t="s">
        <v>19371</v>
      </c>
      <c r="C209" s="1127" t="s">
        <v>14419</v>
      </c>
      <c r="D209" s="1128" t="s">
        <v>14420</v>
      </c>
      <c r="E209" s="1135" t="s">
        <v>14422</v>
      </c>
      <c r="F209" s="1127" t="s">
        <v>16934</v>
      </c>
      <c r="G209" s="1127"/>
      <c r="H209" s="1127"/>
      <c r="I209" s="1127" t="s">
        <v>14423</v>
      </c>
      <c r="J209" s="1130">
        <v>88320</v>
      </c>
      <c r="K209" s="1129">
        <v>39661</v>
      </c>
      <c r="L209" s="1129">
        <v>40298</v>
      </c>
    </row>
    <row r="210" spans="1:12" ht="26.25" x14ac:dyDescent="0.25">
      <c r="A210" s="1125">
        <v>2009</v>
      </c>
      <c r="B210" s="1126" t="s">
        <v>19371</v>
      </c>
      <c r="C210" s="1127" t="s">
        <v>14425</v>
      </c>
      <c r="D210" s="1128" t="s">
        <v>14426</v>
      </c>
      <c r="E210" s="1135" t="s">
        <v>14428</v>
      </c>
      <c r="F210" s="1127" t="s">
        <v>16949</v>
      </c>
      <c r="G210" s="1127"/>
      <c r="H210" s="1127"/>
      <c r="I210" s="1127" t="s">
        <v>14423</v>
      </c>
      <c r="J210" s="1130">
        <v>42113</v>
      </c>
      <c r="K210" s="1129">
        <v>39661</v>
      </c>
      <c r="L210" s="1129">
        <v>40298</v>
      </c>
    </row>
    <row r="211" spans="1:12" ht="26.25" x14ac:dyDescent="0.25">
      <c r="A211" s="1125">
        <v>2009</v>
      </c>
      <c r="B211" s="1126" t="s">
        <v>19371</v>
      </c>
      <c r="C211" s="1127" t="s">
        <v>14430</v>
      </c>
      <c r="D211" s="1128" t="s">
        <v>14431</v>
      </c>
      <c r="E211" s="1135" t="s">
        <v>14433</v>
      </c>
      <c r="F211" s="1127" t="s">
        <v>16950</v>
      </c>
      <c r="G211" s="1127"/>
      <c r="H211" s="1127"/>
      <c r="I211" s="1127" t="s">
        <v>14423</v>
      </c>
      <c r="J211" s="1130">
        <v>30360</v>
      </c>
      <c r="K211" s="1129">
        <v>39661</v>
      </c>
      <c r="L211" s="1129">
        <v>40298</v>
      </c>
    </row>
    <row r="212" spans="1:12" ht="26.25" x14ac:dyDescent="0.25">
      <c r="A212" s="1105">
        <v>2009</v>
      </c>
      <c r="B212" s="1106" t="s">
        <v>14434</v>
      </c>
      <c r="C212" s="1107" t="s">
        <v>14436</v>
      </c>
      <c r="D212" s="1108" t="s">
        <v>14437</v>
      </c>
      <c r="E212" s="1114" t="s">
        <v>14439</v>
      </c>
      <c r="F212" s="1107"/>
      <c r="G212" s="1107"/>
      <c r="H212" s="1107"/>
      <c r="I212" s="1107" t="s">
        <v>14440</v>
      </c>
      <c r="J212" s="1110"/>
      <c r="K212" s="1109">
        <v>40021</v>
      </c>
      <c r="L212" s="1109">
        <v>40025</v>
      </c>
    </row>
    <row r="213" spans="1:12" ht="39" x14ac:dyDescent="0.25">
      <c r="A213" s="1200">
        <v>2009</v>
      </c>
      <c r="B213" s="1193" t="s">
        <v>19371</v>
      </c>
      <c r="C213" s="1217" t="s">
        <v>14442</v>
      </c>
      <c r="D213" s="1195" t="s">
        <v>14443</v>
      </c>
      <c r="E213" s="1244" t="s">
        <v>14445</v>
      </c>
      <c r="F213" s="1217"/>
      <c r="G213" s="1217"/>
      <c r="H213" s="1217"/>
      <c r="I213" s="1217" t="s">
        <v>14446</v>
      </c>
      <c r="J213" s="1199"/>
      <c r="K213" s="1198">
        <v>39783</v>
      </c>
      <c r="L213" s="1198">
        <v>40178</v>
      </c>
    </row>
    <row r="214" spans="1:12" ht="26.25" x14ac:dyDescent="0.25">
      <c r="A214" s="1125">
        <v>2009</v>
      </c>
      <c r="B214" s="1126" t="s">
        <v>19371</v>
      </c>
      <c r="C214" s="1127" t="s">
        <v>14448</v>
      </c>
      <c r="D214" s="1128" t="s">
        <v>14449</v>
      </c>
      <c r="E214" s="1135" t="s">
        <v>14451</v>
      </c>
      <c r="F214" s="1127"/>
      <c r="G214" s="1127"/>
      <c r="H214" s="1127"/>
      <c r="I214" s="1127" t="s">
        <v>10194</v>
      </c>
      <c r="J214" s="1130"/>
      <c r="K214" s="1129"/>
      <c r="L214" s="1129"/>
    </row>
    <row r="215" spans="1:12" x14ac:dyDescent="0.25">
      <c r="A215" s="1125">
        <v>2009</v>
      </c>
      <c r="B215" s="1126" t="s">
        <v>19371</v>
      </c>
      <c r="C215" s="1127" t="s">
        <v>14453</v>
      </c>
      <c r="D215" s="1128" t="s">
        <v>14454</v>
      </c>
      <c r="E215" s="1135" t="s">
        <v>14456</v>
      </c>
      <c r="F215" s="1127" t="s">
        <v>16981</v>
      </c>
      <c r="G215" s="1127"/>
      <c r="H215" s="1127"/>
      <c r="I215" s="1127" t="s">
        <v>10194</v>
      </c>
      <c r="J215" s="1130">
        <v>9072</v>
      </c>
      <c r="K215" s="1129">
        <v>39753</v>
      </c>
      <c r="L215" s="1129">
        <v>39782</v>
      </c>
    </row>
    <row r="216" spans="1:12" ht="39" x14ac:dyDescent="0.25">
      <c r="A216" s="1105">
        <v>2009</v>
      </c>
      <c r="B216" s="1106" t="s">
        <v>10039</v>
      </c>
      <c r="C216" s="1107" t="s">
        <v>14458</v>
      </c>
      <c r="D216" s="1108" t="s">
        <v>14459</v>
      </c>
      <c r="E216" s="1114" t="s">
        <v>14461</v>
      </c>
      <c r="F216" s="1107"/>
      <c r="G216" s="1107"/>
      <c r="H216" s="1107"/>
      <c r="I216" s="1107" t="s">
        <v>14462</v>
      </c>
      <c r="J216" s="1110"/>
      <c r="K216" s="1109">
        <v>39812</v>
      </c>
      <c r="L216" s="1109">
        <v>41638</v>
      </c>
    </row>
    <row r="217" spans="1:12" ht="39" x14ac:dyDescent="0.25">
      <c r="A217" s="1125">
        <v>2009</v>
      </c>
      <c r="B217" s="1126" t="s">
        <v>19371</v>
      </c>
      <c r="C217" s="1127" t="s">
        <v>14465</v>
      </c>
      <c r="D217" s="1128" t="s">
        <v>14466</v>
      </c>
      <c r="E217" s="1135" t="s">
        <v>14468</v>
      </c>
      <c r="F217" s="1127" t="s">
        <v>16982</v>
      </c>
      <c r="G217" s="1127"/>
      <c r="H217" s="1127"/>
      <c r="I217" s="1127" t="s">
        <v>16983</v>
      </c>
      <c r="J217" s="1130">
        <v>3200</v>
      </c>
      <c r="K217" s="1134">
        <v>39952</v>
      </c>
      <c r="L217" s="1129">
        <v>41048</v>
      </c>
    </row>
    <row r="218" spans="1:12" ht="26.25" x14ac:dyDescent="0.25">
      <c r="A218" s="1125">
        <v>2009</v>
      </c>
      <c r="B218" s="1126" t="s">
        <v>19366</v>
      </c>
      <c r="C218" s="1127" t="s">
        <v>14472</v>
      </c>
      <c r="D218" s="1128" t="s">
        <v>821</v>
      </c>
      <c r="E218" s="1135" t="s">
        <v>14304</v>
      </c>
      <c r="F218" s="1127"/>
      <c r="G218" s="1127"/>
      <c r="H218" s="1127"/>
      <c r="I218" s="1127" t="s">
        <v>786</v>
      </c>
      <c r="J218" s="1130"/>
      <c r="K218" s="1129"/>
      <c r="L218" s="1129"/>
    </row>
    <row r="219" spans="1:12" ht="26.25" x14ac:dyDescent="0.25">
      <c r="A219" s="1125">
        <v>2009</v>
      </c>
      <c r="B219" s="1126" t="s">
        <v>19366</v>
      </c>
      <c r="C219" s="1127" t="s">
        <v>14475</v>
      </c>
      <c r="D219" s="1128" t="s">
        <v>14476</v>
      </c>
      <c r="E219" s="1135" t="s">
        <v>14478</v>
      </c>
      <c r="F219" s="1127" t="s">
        <v>16967</v>
      </c>
      <c r="G219" s="1127"/>
      <c r="H219" s="1127"/>
      <c r="I219" s="1127" t="s">
        <v>14479</v>
      </c>
      <c r="J219" s="1130">
        <v>26000</v>
      </c>
      <c r="K219" s="1129">
        <v>39814</v>
      </c>
      <c r="L219" s="1129">
        <v>40056</v>
      </c>
    </row>
    <row r="220" spans="1:12" ht="39" x14ac:dyDescent="0.25">
      <c r="A220" s="1105">
        <v>2009</v>
      </c>
      <c r="B220" s="1106" t="s">
        <v>14434</v>
      </c>
      <c r="C220" s="1107" t="s">
        <v>14481</v>
      </c>
      <c r="D220" s="1108" t="s">
        <v>14482</v>
      </c>
      <c r="E220" s="1114" t="s">
        <v>14484</v>
      </c>
      <c r="F220" s="1107"/>
      <c r="G220" s="1107"/>
      <c r="H220" s="1107"/>
      <c r="I220" s="1107" t="s">
        <v>14485</v>
      </c>
      <c r="J220" s="1110"/>
      <c r="K220" s="1109">
        <v>39849</v>
      </c>
      <c r="L220" s="1109">
        <v>40579</v>
      </c>
    </row>
    <row r="221" spans="1:12" ht="26.25" x14ac:dyDescent="0.25">
      <c r="A221" s="1125">
        <v>2009</v>
      </c>
      <c r="B221" s="1126" t="s">
        <v>19371</v>
      </c>
      <c r="C221" s="1127" t="s">
        <v>14487</v>
      </c>
      <c r="D221" s="1128" t="s">
        <v>14488</v>
      </c>
      <c r="E221" s="1135" t="s">
        <v>14490</v>
      </c>
      <c r="F221" s="1127" t="s">
        <v>16952</v>
      </c>
      <c r="G221" s="1127"/>
      <c r="H221" s="1127"/>
      <c r="I221" s="1127" t="s">
        <v>14491</v>
      </c>
      <c r="J221" s="1130">
        <v>126720</v>
      </c>
      <c r="K221" s="1129">
        <v>39890</v>
      </c>
      <c r="L221" s="1129">
        <v>40986</v>
      </c>
    </row>
    <row r="222" spans="1:12" ht="26.25" x14ac:dyDescent="0.25">
      <c r="A222" s="1125">
        <v>2009</v>
      </c>
      <c r="B222" s="1126" t="s">
        <v>19366</v>
      </c>
      <c r="C222" s="1127" t="s">
        <v>824</v>
      </c>
      <c r="D222" s="1128" t="s">
        <v>825</v>
      </c>
      <c r="E222" s="1135" t="s">
        <v>14494</v>
      </c>
      <c r="F222" s="1127"/>
      <c r="G222" s="1127"/>
      <c r="H222" s="1127"/>
      <c r="I222" s="1127" t="s">
        <v>786</v>
      </c>
      <c r="J222" s="1130"/>
      <c r="K222" s="1129"/>
      <c r="L222" s="1129"/>
    </row>
    <row r="223" spans="1:12" ht="26.25" x14ac:dyDescent="0.25">
      <c r="A223" s="1125">
        <v>2009</v>
      </c>
      <c r="B223" s="1126" t="s">
        <v>19366</v>
      </c>
      <c r="C223" s="1127" t="s">
        <v>828</v>
      </c>
      <c r="D223" s="1128" t="s">
        <v>829</v>
      </c>
      <c r="E223" s="1135" t="s">
        <v>14494</v>
      </c>
      <c r="F223" s="1127"/>
      <c r="G223" s="1127"/>
      <c r="H223" s="1127"/>
      <c r="I223" s="1127" t="s">
        <v>786</v>
      </c>
      <c r="J223" s="1130"/>
      <c r="K223" s="1129"/>
      <c r="L223" s="1129"/>
    </row>
    <row r="224" spans="1:12" ht="26.25" x14ac:dyDescent="0.25">
      <c r="A224" s="1125">
        <v>2009</v>
      </c>
      <c r="B224" s="1126" t="s">
        <v>19366</v>
      </c>
      <c r="C224" s="1127" t="s">
        <v>831</v>
      </c>
      <c r="D224" s="1128" t="s">
        <v>832</v>
      </c>
      <c r="E224" s="1135" t="s">
        <v>14494</v>
      </c>
      <c r="F224" s="1127"/>
      <c r="G224" s="1127"/>
      <c r="H224" s="1127"/>
      <c r="I224" s="1127" t="s">
        <v>786</v>
      </c>
      <c r="J224" s="1130"/>
      <c r="K224" s="1129"/>
      <c r="L224" s="1129"/>
    </row>
    <row r="225" spans="1:12" ht="26.25" x14ac:dyDescent="0.25">
      <c r="A225" s="1125">
        <v>2009</v>
      </c>
      <c r="B225" s="1126" t="s">
        <v>19366</v>
      </c>
      <c r="C225" s="1127" t="s">
        <v>834</v>
      </c>
      <c r="D225" s="1128" t="s">
        <v>835</v>
      </c>
      <c r="E225" s="1135" t="s">
        <v>14494</v>
      </c>
      <c r="F225" s="1127"/>
      <c r="G225" s="1127"/>
      <c r="H225" s="1127"/>
      <c r="I225" s="1127" t="s">
        <v>786</v>
      </c>
      <c r="J225" s="1130"/>
      <c r="K225" s="1129"/>
      <c r="L225" s="1129"/>
    </row>
    <row r="226" spans="1:12" ht="26.25" x14ac:dyDescent="0.25">
      <c r="A226" s="1125">
        <v>2009</v>
      </c>
      <c r="B226" s="1126" t="s">
        <v>19366</v>
      </c>
      <c r="C226" s="1127" t="s">
        <v>837</v>
      </c>
      <c r="D226" s="1128" t="s">
        <v>838</v>
      </c>
      <c r="E226" s="1135" t="s">
        <v>14494</v>
      </c>
      <c r="F226" s="1127"/>
      <c r="G226" s="1127"/>
      <c r="H226" s="1127"/>
      <c r="I226" s="1127" t="s">
        <v>14500</v>
      </c>
      <c r="J226" s="1130"/>
      <c r="K226" s="1129">
        <v>40140</v>
      </c>
      <c r="L226" s="1129">
        <v>41965</v>
      </c>
    </row>
    <row r="227" spans="1:12" ht="26.25" x14ac:dyDescent="0.25">
      <c r="A227" s="1125">
        <v>2009</v>
      </c>
      <c r="B227" s="1126" t="s">
        <v>19366</v>
      </c>
      <c r="C227" s="1127" t="s">
        <v>840</v>
      </c>
      <c r="D227" s="1128" t="s">
        <v>14503</v>
      </c>
      <c r="E227" s="1135" t="s">
        <v>14494</v>
      </c>
      <c r="F227" s="1127"/>
      <c r="G227" s="1127"/>
      <c r="H227" s="1127"/>
      <c r="I227" s="1127" t="s">
        <v>14504</v>
      </c>
      <c r="J227" s="1130"/>
      <c r="K227" s="1129">
        <v>39972</v>
      </c>
      <c r="L227" s="1129">
        <v>41433</v>
      </c>
    </row>
    <row r="228" spans="1:12" ht="26.25" x14ac:dyDescent="0.25">
      <c r="A228" s="1125">
        <v>2009</v>
      </c>
      <c r="B228" s="1126" t="s">
        <v>19366</v>
      </c>
      <c r="C228" s="1127" t="s">
        <v>844</v>
      </c>
      <c r="D228" s="1128" t="s">
        <v>845</v>
      </c>
      <c r="E228" s="1135" t="s">
        <v>14494</v>
      </c>
      <c r="F228" s="1127"/>
      <c r="G228" s="1127"/>
      <c r="H228" s="1127"/>
      <c r="I228" s="1127" t="s">
        <v>786</v>
      </c>
      <c r="J228" s="1130"/>
      <c r="K228" s="1129"/>
      <c r="L228" s="1129"/>
    </row>
    <row r="229" spans="1:12" ht="26.25" x14ac:dyDescent="0.25">
      <c r="A229" s="1125">
        <v>2009</v>
      </c>
      <c r="B229" s="1126" t="s">
        <v>19366</v>
      </c>
      <c r="C229" s="1127" t="s">
        <v>847</v>
      </c>
      <c r="D229" s="1128" t="s">
        <v>848</v>
      </c>
      <c r="E229" s="1135" t="s">
        <v>14494</v>
      </c>
      <c r="F229" s="1127"/>
      <c r="G229" s="1127"/>
      <c r="H229" s="1127"/>
      <c r="I229" s="1127" t="s">
        <v>786</v>
      </c>
      <c r="J229" s="1130"/>
      <c r="K229" s="1129"/>
      <c r="L229" s="1129"/>
    </row>
    <row r="230" spans="1:12" ht="26.25" x14ac:dyDescent="0.25">
      <c r="A230" s="1125">
        <v>2009</v>
      </c>
      <c r="B230" s="1126" t="s">
        <v>19366</v>
      </c>
      <c r="C230" s="1127" t="s">
        <v>850</v>
      </c>
      <c r="D230" s="1128" t="s">
        <v>851</v>
      </c>
      <c r="E230" s="1135" t="s">
        <v>14494</v>
      </c>
      <c r="F230" s="1127"/>
      <c r="G230" s="1127"/>
      <c r="H230" s="1127"/>
      <c r="I230" s="1127" t="s">
        <v>786</v>
      </c>
      <c r="J230" s="1130"/>
      <c r="K230" s="1129"/>
      <c r="L230" s="1129"/>
    </row>
    <row r="231" spans="1:12" ht="26.25" x14ac:dyDescent="0.25">
      <c r="A231" s="1125">
        <v>2009</v>
      </c>
      <c r="B231" s="1126" t="s">
        <v>19366</v>
      </c>
      <c r="C231" s="1127" t="s">
        <v>853</v>
      </c>
      <c r="D231" s="1128" t="s">
        <v>854</v>
      </c>
      <c r="E231" s="1135" t="s">
        <v>14494</v>
      </c>
      <c r="F231" s="1127"/>
      <c r="G231" s="1127"/>
      <c r="H231" s="1127"/>
      <c r="I231" s="1127" t="s">
        <v>786</v>
      </c>
      <c r="J231" s="1130"/>
      <c r="K231" s="1129"/>
      <c r="L231" s="1129"/>
    </row>
    <row r="232" spans="1:12" ht="26.25" x14ac:dyDescent="0.25">
      <c r="A232" s="1125">
        <v>2009</v>
      </c>
      <c r="B232" s="1126" t="s">
        <v>19366</v>
      </c>
      <c r="C232" s="1127" t="s">
        <v>856</v>
      </c>
      <c r="D232" s="1128" t="s">
        <v>857</v>
      </c>
      <c r="E232" s="1135" t="s">
        <v>14494</v>
      </c>
      <c r="F232" s="1127"/>
      <c r="G232" s="1127"/>
      <c r="H232" s="1127"/>
      <c r="I232" s="1127" t="s">
        <v>786</v>
      </c>
      <c r="J232" s="1130"/>
      <c r="K232" s="1129"/>
      <c r="L232" s="1129"/>
    </row>
    <row r="233" spans="1:12" ht="26.25" x14ac:dyDescent="0.25">
      <c r="A233" s="1125">
        <v>2009</v>
      </c>
      <c r="B233" s="1126" t="s">
        <v>19366</v>
      </c>
      <c r="C233" s="1127" t="s">
        <v>859</v>
      </c>
      <c r="D233" s="1128" t="s">
        <v>860</v>
      </c>
      <c r="E233" s="1135" t="s">
        <v>14494</v>
      </c>
      <c r="F233" s="1127"/>
      <c r="G233" s="1127"/>
      <c r="H233" s="1127"/>
      <c r="I233" s="1127" t="s">
        <v>786</v>
      </c>
      <c r="J233" s="1130"/>
      <c r="K233" s="1129"/>
      <c r="L233" s="1129"/>
    </row>
    <row r="234" spans="1:12" ht="26.25" x14ac:dyDescent="0.25">
      <c r="A234" s="1125">
        <v>2009</v>
      </c>
      <c r="B234" s="1126" t="s">
        <v>19371</v>
      </c>
      <c r="C234" s="1127" t="s">
        <v>14513</v>
      </c>
      <c r="D234" s="1128" t="s">
        <v>14514</v>
      </c>
      <c r="E234" s="1135" t="s">
        <v>14516</v>
      </c>
      <c r="F234" s="1127" t="s">
        <v>16967</v>
      </c>
      <c r="G234" s="1127"/>
      <c r="H234" s="1127"/>
      <c r="I234" s="1127" t="s">
        <v>16984</v>
      </c>
      <c r="J234" s="1130">
        <v>114814.28</v>
      </c>
      <c r="K234" s="1129">
        <v>39965</v>
      </c>
      <c r="L234" s="1129">
        <v>40298</v>
      </c>
    </row>
    <row r="235" spans="1:12" x14ac:dyDescent="0.25">
      <c r="A235" s="1105">
        <v>2009</v>
      </c>
      <c r="B235" s="1106" t="s">
        <v>14434</v>
      </c>
      <c r="C235" s="1107" t="s">
        <v>14519</v>
      </c>
      <c r="D235" s="1108" t="s">
        <v>14520</v>
      </c>
      <c r="E235" s="1114" t="s">
        <v>14522</v>
      </c>
      <c r="F235" s="1107"/>
      <c r="G235" s="1107"/>
      <c r="H235" s="1107"/>
      <c r="I235" s="1107" t="s">
        <v>14523</v>
      </c>
      <c r="J235" s="1110"/>
      <c r="K235" s="1109">
        <v>39889</v>
      </c>
      <c r="L235" s="1109">
        <v>40619</v>
      </c>
    </row>
    <row r="236" spans="1:12" ht="26.25" x14ac:dyDescent="0.25">
      <c r="A236" s="1105">
        <v>2009</v>
      </c>
      <c r="B236" s="1106" t="s">
        <v>14311</v>
      </c>
      <c r="C236" s="1107" t="s">
        <v>14525</v>
      </c>
      <c r="D236" s="1108" t="s">
        <v>14526</v>
      </c>
      <c r="E236" s="1114" t="s">
        <v>14528</v>
      </c>
      <c r="F236" s="1107"/>
      <c r="G236" s="1107"/>
      <c r="H236" s="1107"/>
      <c r="I236" s="1107" t="s">
        <v>13086</v>
      </c>
      <c r="J236" s="1110"/>
      <c r="K236" s="1109"/>
      <c r="L236" s="1109"/>
    </row>
    <row r="237" spans="1:12" ht="39" x14ac:dyDescent="0.25">
      <c r="A237" s="1105">
        <v>2009</v>
      </c>
      <c r="B237" s="1106" t="s">
        <v>13228</v>
      </c>
      <c r="C237" s="1107" t="s">
        <v>14536</v>
      </c>
      <c r="D237" s="1108" t="s">
        <v>14537</v>
      </c>
      <c r="E237" s="1114" t="s">
        <v>14539</v>
      </c>
      <c r="F237" s="1107"/>
      <c r="G237" s="1107"/>
      <c r="H237" s="1107"/>
      <c r="I237" s="1107" t="s">
        <v>14540</v>
      </c>
      <c r="J237" s="1110"/>
      <c r="K237" s="1109">
        <v>39875</v>
      </c>
      <c r="L237" s="1109">
        <v>40968</v>
      </c>
    </row>
    <row r="238" spans="1:12" x14ac:dyDescent="0.25">
      <c r="A238" s="1125">
        <v>2009</v>
      </c>
      <c r="B238" s="1126" t="s">
        <v>19366</v>
      </c>
      <c r="C238" s="1127" t="s">
        <v>14543</v>
      </c>
      <c r="D238" s="1128" t="s">
        <v>14544</v>
      </c>
      <c r="E238" s="1135" t="s">
        <v>14546</v>
      </c>
      <c r="F238" s="1127"/>
      <c r="G238" s="1127"/>
      <c r="H238" s="1127"/>
      <c r="I238" s="1127" t="s">
        <v>14547</v>
      </c>
      <c r="J238" s="1130"/>
      <c r="K238" s="1129">
        <v>39801</v>
      </c>
      <c r="L238" s="1129">
        <v>41363</v>
      </c>
    </row>
    <row r="239" spans="1:12" ht="51.75" x14ac:dyDescent="0.25">
      <c r="A239" s="1105">
        <v>2009</v>
      </c>
      <c r="B239" s="1106" t="s">
        <v>14434</v>
      </c>
      <c r="C239" s="1107" t="s">
        <v>14558</v>
      </c>
      <c r="D239" s="1108" t="s">
        <v>14559</v>
      </c>
      <c r="E239" s="1114" t="s">
        <v>14561</v>
      </c>
      <c r="F239" s="1107"/>
      <c r="G239" s="1107"/>
      <c r="H239" s="1107"/>
      <c r="I239" s="1107" t="s">
        <v>16985</v>
      </c>
      <c r="J239" s="1110"/>
      <c r="K239" s="1109">
        <v>39765</v>
      </c>
      <c r="L239" s="1109">
        <v>40037</v>
      </c>
    </row>
    <row r="240" spans="1:12" ht="26.25" x14ac:dyDescent="0.25">
      <c r="A240" s="1105">
        <v>2009</v>
      </c>
      <c r="B240" s="1106" t="s">
        <v>16935</v>
      </c>
      <c r="C240" s="1107" t="s">
        <v>14564</v>
      </c>
      <c r="D240" s="1108" t="s">
        <v>14565</v>
      </c>
      <c r="E240" s="1114" t="s">
        <v>14567</v>
      </c>
      <c r="F240" s="1107"/>
      <c r="G240" s="1107"/>
      <c r="H240" s="1107"/>
      <c r="I240" s="1107" t="s">
        <v>779</v>
      </c>
      <c r="J240" s="1110"/>
      <c r="K240" s="1109"/>
      <c r="L240" s="1109"/>
    </row>
    <row r="241" spans="1:12" ht="26.25" x14ac:dyDescent="0.25">
      <c r="A241" s="1105">
        <v>2009</v>
      </c>
      <c r="B241" s="1106" t="s">
        <v>14434</v>
      </c>
      <c r="C241" s="1107" t="s">
        <v>14570</v>
      </c>
      <c r="D241" s="1108" t="s">
        <v>14571</v>
      </c>
      <c r="E241" s="1114" t="s">
        <v>14573</v>
      </c>
      <c r="F241" s="1107"/>
      <c r="G241" s="1107"/>
      <c r="H241" s="1107"/>
      <c r="I241" s="1107" t="s">
        <v>14574</v>
      </c>
      <c r="J241" s="1110"/>
      <c r="K241" s="1113">
        <v>39753</v>
      </c>
      <c r="L241" s="1109">
        <v>39783</v>
      </c>
    </row>
    <row r="242" spans="1:12" ht="39" x14ac:dyDescent="0.25">
      <c r="A242" s="1105">
        <v>2009</v>
      </c>
      <c r="B242" s="1106" t="s">
        <v>14434</v>
      </c>
      <c r="C242" s="1107" t="s">
        <v>14576</v>
      </c>
      <c r="D242" s="1108" t="s">
        <v>14577</v>
      </c>
      <c r="E242" s="1114" t="s">
        <v>14579</v>
      </c>
      <c r="F242" s="1107"/>
      <c r="G242" s="1107"/>
      <c r="H242" s="1107"/>
      <c r="I242" s="1107" t="s">
        <v>14580</v>
      </c>
      <c r="J242" s="1110"/>
      <c r="K242" s="1109">
        <v>40294</v>
      </c>
      <c r="L242" s="1109">
        <v>41025</v>
      </c>
    </row>
    <row r="243" spans="1:12" ht="39" x14ac:dyDescent="0.25">
      <c r="A243" s="1125">
        <v>2009</v>
      </c>
      <c r="B243" s="1126" t="s">
        <v>19371</v>
      </c>
      <c r="C243" s="1127" t="s">
        <v>14606</v>
      </c>
      <c r="D243" s="1128" t="s">
        <v>14607</v>
      </c>
      <c r="E243" s="1135" t="s">
        <v>14609</v>
      </c>
      <c r="F243" s="1127" t="s">
        <v>16986</v>
      </c>
      <c r="G243" s="1127"/>
      <c r="H243" s="1127"/>
      <c r="I243" s="1127" t="s">
        <v>14610</v>
      </c>
      <c r="J243" s="1130">
        <v>1186.1099999999999</v>
      </c>
      <c r="K243" s="1129">
        <v>39845</v>
      </c>
      <c r="L243" s="1129">
        <v>40999</v>
      </c>
    </row>
    <row r="244" spans="1:12" ht="39" x14ac:dyDescent="0.25">
      <c r="A244" s="1105">
        <v>2009</v>
      </c>
      <c r="B244" s="1106" t="s">
        <v>14434</v>
      </c>
      <c r="C244" s="1107" t="s">
        <v>14619</v>
      </c>
      <c r="D244" s="1108" t="s">
        <v>14620</v>
      </c>
      <c r="E244" s="1114" t="s">
        <v>14622</v>
      </c>
      <c r="F244" s="1107"/>
      <c r="G244" s="1107"/>
      <c r="H244" s="1107"/>
      <c r="I244" s="1107" t="s">
        <v>14623</v>
      </c>
      <c r="J244" s="1110"/>
      <c r="K244" s="1109">
        <v>40544</v>
      </c>
      <c r="L244" s="1109">
        <v>41274</v>
      </c>
    </row>
    <row r="245" spans="1:12" x14ac:dyDescent="0.25">
      <c r="A245" s="1105">
        <v>2009</v>
      </c>
      <c r="B245" s="1106" t="s">
        <v>14434</v>
      </c>
      <c r="C245" s="1107" t="s">
        <v>14626</v>
      </c>
      <c r="D245" s="1108" t="s">
        <v>14627</v>
      </c>
      <c r="E245" s="1114" t="s">
        <v>14629</v>
      </c>
      <c r="F245" s="1107"/>
      <c r="G245" s="1107"/>
      <c r="H245" s="1107"/>
      <c r="I245" s="1107" t="s">
        <v>14630</v>
      </c>
      <c r="J245" s="1110"/>
      <c r="K245" s="1109">
        <v>39917</v>
      </c>
      <c r="L245" s="1109">
        <v>41743</v>
      </c>
    </row>
    <row r="246" spans="1:12" ht="39" x14ac:dyDescent="0.25">
      <c r="A246" s="1105">
        <v>2009</v>
      </c>
      <c r="B246" s="1106" t="s">
        <v>14434</v>
      </c>
      <c r="C246" s="1107" t="s">
        <v>14633</v>
      </c>
      <c r="D246" s="1108" t="s">
        <v>14634</v>
      </c>
      <c r="E246" s="1114" t="s">
        <v>14636</v>
      </c>
      <c r="F246" s="1107"/>
      <c r="G246" s="1107"/>
      <c r="H246" s="1107"/>
      <c r="I246" s="1107" t="s">
        <v>14637</v>
      </c>
      <c r="J246" s="1110"/>
      <c r="K246" s="1109">
        <v>39981</v>
      </c>
      <c r="L246" s="1109">
        <v>41442</v>
      </c>
    </row>
    <row r="247" spans="1:12" ht="26.25" x14ac:dyDescent="0.25">
      <c r="A247" s="1105">
        <v>2009</v>
      </c>
      <c r="B247" s="1106" t="s">
        <v>14434</v>
      </c>
      <c r="C247" s="1107" t="s">
        <v>14640</v>
      </c>
      <c r="D247" s="1108" t="s">
        <v>14641</v>
      </c>
      <c r="E247" s="1114" t="s">
        <v>14643</v>
      </c>
      <c r="F247" s="1107"/>
      <c r="G247" s="1107"/>
      <c r="H247" s="1107"/>
      <c r="I247" s="1107" t="s">
        <v>14644</v>
      </c>
      <c r="J247" s="1110"/>
      <c r="K247" s="1109">
        <v>39927</v>
      </c>
      <c r="L247" s="1109">
        <v>41023</v>
      </c>
    </row>
    <row r="248" spans="1:12" ht="26.25" x14ac:dyDescent="0.25">
      <c r="A248" s="1125">
        <v>2009</v>
      </c>
      <c r="B248" s="1126" t="s">
        <v>19366</v>
      </c>
      <c r="C248" s="1127" t="s">
        <v>14647</v>
      </c>
      <c r="D248" s="1128" t="s">
        <v>14648</v>
      </c>
      <c r="E248" s="1135" t="s">
        <v>14650</v>
      </c>
      <c r="F248" s="1127"/>
      <c r="G248" s="1127"/>
      <c r="H248" s="1127"/>
      <c r="I248" s="1127" t="s">
        <v>14651</v>
      </c>
      <c r="J248" s="1130"/>
      <c r="K248" s="1129">
        <v>40060</v>
      </c>
      <c r="L248" s="1129">
        <v>40790</v>
      </c>
    </row>
    <row r="249" spans="1:12" x14ac:dyDescent="0.25">
      <c r="A249" s="1200">
        <v>2009</v>
      </c>
      <c r="B249" s="1193" t="s">
        <v>19366</v>
      </c>
      <c r="C249" s="1217" t="s">
        <v>16987</v>
      </c>
      <c r="D249" s="1195" t="s">
        <v>863</v>
      </c>
      <c r="E249" s="1244" t="s">
        <v>14684</v>
      </c>
      <c r="F249" s="1217"/>
      <c r="G249" s="1217"/>
      <c r="H249" s="1217"/>
      <c r="I249" s="1217" t="s">
        <v>14685</v>
      </c>
      <c r="J249" s="1199"/>
      <c r="K249" s="1198">
        <v>40021</v>
      </c>
      <c r="L249" s="1198">
        <v>41847</v>
      </c>
    </row>
    <row r="250" spans="1:12" x14ac:dyDescent="0.25">
      <c r="A250" s="1125">
        <v>2009</v>
      </c>
      <c r="B250" s="1126" t="s">
        <v>19372</v>
      </c>
      <c r="C250" s="1127" t="s">
        <v>14693</v>
      </c>
      <c r="D250" s="1128" t="s">
        <v>14694</v>
      </c>
      <c r="E250" s="1135" t="s">
        <v>14696</v>
      </c>
      <c r="F250" s="1127" t="s">
        <v>16988</v>
      </c>
      <c r="G250" s="1127"/>
      <c r="H250" s="1127"/>
      <c r="I250" s="1127" t="s">
        <v>14697</v>
      </c>
      <c r="J250" s="1130">
        <v>13800</v>
      </c>
      <c r="K250" s="1129">
        <v>39853</v>
      </c>
      <c r="L250" s="1129">
        <v>40128</v>
      </c>
    </row>
    <row r="251" spans="1:12" x14ac:dyDescent="0.25">
      <c r="A251" s="1125">
        <v>2009</v>
      </c>
      <c r="B251" s="1126" t="s">
        <v>19372</v>
      </c>
      <c r="C251" s="1127" t="s">
        <v>14699</v>
      </c>
      <c r="D251" s="1128" t="s">
        <v>14700</v>
      </c>
      <c r="E251" s="1135" t="s">
        <v>14696</v>
      </c>
      <c r="F251" s="1127" t="s">
        <v>16989</v>
      </c>
      <c r="G251" s="1127"/>
      <c r="H251" s="1127"/>
      <c r="I251" s="1127" t="s">
        <v>14697</v>
      </c>
      <c r="J251" s="1130">
        <v>13800</v>
      </c>
      <c r="K251" s="1129">
        <v>39853</v>
      </c>
      <c r="L251" s="1129">
        <v>40128</v>
      </c>
    </row>
    <row r="252" spans="1:12" x14ac:dyDescent="0.25">
      <c r="A252" s="1125">
        <v>2009</v>
      </c>
      <c r="B252" s="1126" t="s">
        <v>19372</v>
      </c>
      <c r="C252" s="1127" t="s">
        <v>14703</v>
      </c>
      <c r="D252" s="1128" t="s">
        <v>14704</v>
      </c>
      <c r="E252" s="1135" t="s">
        <v>14696</v>
      </c>
      <c r="F252" s="1127" t="s">
        <v>16912</v>
      </c>
      <c r="G252" s="1127"/>
      <c r="H252" s="1127"/>
      <c r="I252" s="1127" t="s">
        <v>14697</v>
      </c>
      <c r="J252" s="1130">
        <v>13800</v>
      </c>
      <c r="K252" s="1129">
        <v>39853</v>
      </c>
      <c r="L252" s="1129">
        <v>40128</v>
      </c>
    </row>
    <row r="253" spans="1:12" x14ac:dyDescent="0.25">
      <c r="A253" s="1125">
        <v>2009</v>
      </c>
      <c r="B253" s="1126" t="s">
        <v>19372</v>
      </c>
      <c r="C253" s="1127" t="s">
        <v>14707</v>
      </c>
      <c r="D253" s="1128" t="s">
        <v>14708</v>
      </c>
      <c r="E253" s="1135" t="s">
        <v>14696</v>
      </c>
      <c r="F253" s="1127" t="s">
        <v>16990</v>
      </c>
      <c r="G253" s="1127"/>
      <c r="H253" s="1127"/>
      <c r="I253" s="1127" t="s">
        <v>14697</v>
      </c>
      <c r="J253" s="1130">
        <v>13800</v>
      </c>
      <c r="K253" s="1129">
        <v>39853</v>
      </c>
      <c r="L253" s="1129">
        <v>40128</v>
      </c>
    </row>
    <row r="254" spans="1:12" ht="26.25" x14ac:dyDescent="0.25">
      <c r="A254" s="1115">
        <v>2009</v>
      </c>
      <c r="B254" s="1116" t="s">
        <v>16991</v>
      </c>
      <c r="C254" s="1117" t="s">
        <v>14712</v>
      </c>
      <c r="D254" s="1112" t="s">
        <v>14713</v>
      </c>
      <c r="E254" s="1261" t="s">
        <v>14715</v>
      </c>
      <c r="F254" s="1117"/>
      <c r="G254" s="1117"/>
      <c r="H254" s="1117"/>
      <c r="I254" s="1123" t="s">
        <v>14716</v>
      </c>
      <c r="J254" s="1119"/>
      <c r="K254" s="1118">
        <v>39645</v>
      </c>
      <c r="L254" s="1109">
        <v>39680</v>
      </c>
    </row>
    <row r="255" spans="1:12" x14ac:dyDescent="0.25">
      <c r="A255" s="1105">
        <v>2009</v>
      </c>
      <c r="B255" s="1106" t="s">
        <v>5396</v>
      </c>
      <c r="C255" s="1107" t="s">
        <v>14718</v>
      </c>
      <c r="D255" s="1108" t="s">
        <v>14719</v>
      </c>
      <c r="E255" s="1114" t="s">
        <v>14721</v>
      </c>
      <c r="F255" s="1107"/>
      <c r="G255" s="1107"/>
      <c r="H255" s="1107"/>
      <c r="I255" s="1107" t="s">
        <v>14722</v>
      </c>
      <c r="J255" s="1110"/>
      <c r="K255" s="1109">
        <v>39919</v>
      </c>
      <c r="L255" s="1109">
        <v>41745</v>
      </c>
    </row>
    <row r="256" spans="1:12" ht="26.25" x14ac:dyDescent="0.25">
      <c r="A256" s="1105">
        <v>2009</v>
      </c>
      <c r="B256" s="1106" t="s">
        <v>5396</v>
      </c>
      <c r="C256" s="1107" t="s">
        <v>14724</v>
      </c>
      <c r="D256" s="1108" t="s">
        <v>14725</v>
      </c>
      <c r="E256" s="1114" t="s">
        <v>14727</v>
      </c>
      <c r="F256" s="1107"/>
      <c r="G256" s="1107"/>
      <c r="H256" s="1107"/>
      <c r="I256" s="1107" t="s">
        <v>14728</v>
      </c>
      <c r="J256" s="1110"/>
      <c r="K256" s="1109">
        <v>39965</v>
      </c>
      <c r="L256" s="1109">
        <v>40969</v>
      </c>
    </row>
    <row r="257" spans="1:12" x14ac:dyDescent="0.25">
      <c r="A257" s="1105">
        <v>2009</v>
      </c>
      <c r="B257" s="1106" t="s">
        <v>19372</v>
      </c>
      <c r="C257" s="1107" t="s">
        <v>19373</v>
      </c>
      <c r="D257" s="1108" t="s">
        <v>19374</v>
      </c>
      <c r="E257" s="1114" t="s">
        <v>19375</v>
      </c>
      <c r="F257" s="1107"/>
      <c r="G257" s="1107"/>
      <c r="H257" s="1107"/>
      <c r="I257" s="1107"/>
      <c r="J257" s="1110"/>
      <c r="K257" s="1109"/>
      <c r="L257" s="1109"/>
    </row>
    <row r="258" spans="1:12" x14ac:dyDescent="0.25">
      <c r="A258" s="1125">
        <v>2009</v>
      </c>
      <c r="B258" s="1126" t="s">
        <v>16937</v>
      </c>
      <c r="C258" s="1127" t="s">
        <v>865</v>
      </c>
      <c r="D258" s="1128" t="s">
        <v>866</v>
      </c>
      <c r="E258" s="1135" t="s">
        <v>14730</v>
      </c>
      <c r="F258" s="1127"/>
      <c r="G258" s="1127"/>
      <c r="H258" s="1127"/>
      <c r="I258" s="1127" t="s">
        <v>5337</v>
      </c>
      <c r="J258" s="1130"/>
      <c r="K258" s="1129"/>
      <c r="L258" s="1129"/>
    </row>
    <row r="259" spans="1:12" x14ac:dyDescent="0.25">
      <c r="A259" s="1105">
        <v>2009</v>
      </c>
      <c r="B259" s="1106" t="s">
        <v>5396</v>
      </c>
      <c r="C259" s="1107" t="s">
        <v>14732</v>
      </c>
      <c r="D259" s="1108" t="s">
        <v>14733</v>
      </c>
      <c r="E259" s="1114" t="s">
        <v>14735</v>
      </c>
      <c r="F259" s="1107"/>
      <c r="G259" s="1107"/>
      <c r="H259" s="1107"/>
      <c r="I259" s="1107" t="s">
        <v>5337</v>
      </c>
      <c r="J259" s="1110"/>
      <c r="K259" s="1109"/>
      <c r="L259" s="1109"/>
    </row>
    <row r="260" spans="1:12" ht="26.25" x14ac:dyDescent="0.25">
      <c r="A260" s="1105">
        <v>2009</v>
      </c>
      <c r="B260" s="1106" t="s">
        <v>5396</v>
      </c>
      <c r="C260" s="1107" t="s">
        <v>14738</v>
      </c>
      <c r="D260" s="1108" t="s">
        <v>14739</v>
      </c>
      <c r="E260" s="1114" t="s">
        <v>14741</v>
      </c>
      <c r="F260" s="1107"/>
      <c r="G260" s="1107"/>
      <c r="H260" s="1107"/>
      <c r="I260" s="1107" t="s">
        <v>917</v>
      </c>
      <c r="J260" s="1110"/>
      <c r="K260" s="1109"/>
      <c r="L260" s="1109"/>
    </row>
    <row r="261" spans="1:12" ht="26.25" x14ac:dyDescent="0.25">
      <c r="A261" s="1125">
        <v>2009</v>
      </c>
      <c r="B261" s="1126" t="s">
        <v>19372</v>
      </c>
      <c r="C261" s="1127" t="s">
        <v>14744</v>
      </c>
      <c r="D261" s="1128" t="s">
        <v>14745</v>
      </c>
      <c r="E261" s="1135" t="s">
        <v>14747</v>
      </c>
      <c r="F261" s="1127" t="s">
        <v>4678</v>
      </c>
      <c r="G261" s="1127"/>
      <c r="H261" s="1127" t="s">
        <v>16913</v>
      </c>
      <c r="I261" s="1127" t="s">
        <v>16992</v>
      </c>
      <c r="J261" s="1130">
        <v>90666.67</v>
      </c>
      <c r="K261" s="1134">
        <v>39934</v>
      </c>
      <c r="L261" s="1129">
        <v>40299</v>
      </c>
    </row>
    <row r="262" spans="1:12" ht="39" x14ac:dyDescent="0.25">
      <c r="A262" s="1125">
        <v>2009</v>
      </c>
      <c r="B262" s="1126" t="s">
        <v>19372</v>
      </c>
      <c r="C262" s="1127" t="s">
        <v>14751</v>
      </c>
      <c r="D262" s="1128" t="s">
        <v>14752</v>
      </c>
      <c r="E262" s="1135" t="s">
        <v>14754</v>
      </c>
      <c r="F262" s="1127"/>
      <c r="G262" s="1127"/>
      <c r="H262" s="1127"/>
      <c r="I262" s="1127" t="s">
        <v>16993</v>
      </c>
      <c r="J262" s="1130"/>
      <c r="K262" s="1129">
        <v>39934</v>
      </c>
      <c r="L262" s="1129">
        <v>40543</v>
      </c>
    </row>
    <row r="263" spans="1:12" ht="39" x14ac:dyDescent="0.25">
      <c r="A263" s="1125">
        <v>2009</v>
      </c>
      <c r="B263" s="1126" t="s">
        <v>19372</v>
      </c>
      <c r="C263" s="1127" t="s">
        <v>14757</v>
      </c>
      <c r="D263" s="1128" t="s">
        <v>14758</v>
      </c>
      <c r="E263" s="1135" t="s">
        <v>14760</v>
      </c>
      <c r="F263" s="1127" t="s">
        <v>16913</v>
      </c>
      <c r="G263" s="1127"/>
      <c r="H263" s="1127"/>
      <c r="I263" s="1127" t="s">
        <v>14761</v>
      </c>
      <c r="J263" s="1130">
        <v>331912.2</v>
      </c>
      <c r="K263" s="1134">
        <v>39988</v>
      </c>
      <c r="L263" s="1129">
        <v>40353</v>
      </c>
    </row>
    <row r="264" spans="1:12" ht="26.25" x14ac:dyDescent="0.25">
      <c r="A264" s="1105">
        <v>2009</v>
      </c>
      <c r="B264" s="1106" t="s">
        <v>16939</v>
      </c>
      <c r="C264" s="1107" t="s">
        <v>14764</v>
      </c>
      <c r="D264" s="1112" t="s">
        <v>14765</v>
      </c>
      <c r="E264" s="1114" t="s">
        <v>16994</v>
      </c>
      <c r="F264" s="1107"/>
      <c r="G264" s="1107"/>
      <c r="H264" s="1107"/>
      <c r="I264" s="1107" t="s">
        <v>14768</v>
      </c>
      <c r="J264" s="1110"/>
      <c r="K264" s="1109">
        <v>39995</v>
      </c>
      <c r="L264" s="1109">
        <v>40178</v>
      </c>
    </row>
    <row r="265" spans="1:12" ht="26.25" x14ac:dyDescent="0.25">
      <c r="A265" s="1125">
        <v>2009</v>
      </c>
      <c r="B265" s="1126" t="s">
        <v>19366</v>
      </c>
      <c r="C265" s="1127" t="s">
        <v>14771</v>
      </c>
      <c r="D265" s="1128" t="s">
        <v>14772</v>
      </c>
      <c r="E265" s="1135" t="s">
        <v>14774</v>
      </c>
      <c r="F265" s="1127"/>
      <c r="G265" s="1127"/>
      <c r="H265" s="1127"/>
      <c r="I265" s="1127" t="s">
        <v>779</v>
      </c>
      <c r="J265" s="1130"/>
      <c r="K265" s="1129"/>
      <c r="L265" s="1129"/>
    </row>
    <row r="266" spans="1:12" ht="26.25" x14ac:dyDescent="0.25">
      <c r="A266" s="1105">
        <v>2009</v>
      </c>
      <c r="B266" s="1106" t="s">
        <v>8503</v>
      </c>
      <c r="C266" s="1107" t="s">
        <v>14776</v>
      </c>
      <c r="D266" s="1108" t="s">
        <v>14777</v>
      </c>
      <c r="E266" s="1114" t="s">
        <v>14779</v>
      </c>
      <c r="F266" s="1107"/>
      <c r="G266" s="1107"/>
      <c r="H266" s="1107"/>
      <c r="I266" s="1107" t="s">
        <v>779</v>
      </c>
      <c r="J266" s="1110"/>
      <c r="K266" s="1109"/>
      <c r="L266" s="1109"/>
    </row>
    <row r="267" spans="1:12" ht="26.25" x14ac:dyDescent="0.25">
      <c r="A267" s="1125">
        <v>2009</v>
      </c>
      <c r="B267" s="1126" t="s">
        <v>19366</v>
      </c>
      <c r="C267" s="1127" t="s">
        <v>14782</v>
      </c>
      <c r="D267" s="1128" t="s">
        <v>14783</v>
      </c>
      <c r="E267" s="1135" t="s">
        <v>14785</v>
      </c>
      <c r="F267" s="1127" t="s">
        <v>16913</v>
      </c>
      <c r="G267" s="1127"/>
      <c r="H267" s="1127"/>
      <c r="I267" s="1127" t="s">
        <v>14786</v>
      </c>
      <c r="J267" s="1130">
        <v>59496</v>
      </c>
      <c r="K267" s="1134">
        <v>39988</v>
      </c>
      <c r="L267" s="1129">
        <v>40353</v>
      </c>
    </row>
    <row r="268" spans="1:12" ht="26.25" x14ac:dyDescent="0.25">
      <c r="A268" s="1125">
        <v>2009</v>
      </c>
      <c r="B268" s="1126" t="s">
        <v>19372</v>
      </c>
      <c r="C268" s="1127" t="s">
        <v>14788</v>
      </c>
      <c r="D268" s="1128" t="s">
        <v>14789</v>
      </c>
      <c r="E268" s="1135" t="s">
        <v>14791</v>
      </c>
      <c r="F268" s="1127" t="s">
        <v>3980</v>
      </c>
      <c r="G268" s="1127"/>
      <c r="H268" s="1127"/>
      <c r="I268" s="1127" t="s">
        <v>786</v>
      </c>
      <c r="J268" s="1130">
        <v>30880</v>
      </c>
      <c r="K268" s="1129">
        <v>39881</v>
      </c>
      <c r="L268" s="1129">
        <v>39923</v>
      </c>
    </row>
    <row r="269" spans="1:12" ht="26.25" x14ac:dyDescent="0.25">
      <c r="A269" s="1125">
        <v>2009</v>
      </c>
      <c r="B269" s="1126" t="s">
        <v>19366</v>
      </c>
      <c r="C269" s="1127" t="s">
        <v>869</v>
      </c>
      <c r="D269" s="1128" t="s">
        <v>870</v>
      </c>
      <c r="E269" s="1135" t="s">
        <v>14799</v>
      </c>
      <c r="F269" s="1127"/>
      <c r="G269" s="1127"/>
      <c r="H269" s="1127"/>
      <c r="I269" s="1127" t="s">
        <v>779</v>
      </c>
      <c r="J269" s="1130"/>
      <c r="K269" s="1129"/>
      <c r="L269" s="1129"/>
    </row>
    <row r="270" spans="1:12" ht="26.25" x14ac:dyDescent="0.25">
      <c r="A270" s="1125">
        <v>2009</v>
      </c>
      <c r="B270" s="1126" t="s">
        <v>19372</v>
      </c>
      <c r="C270" s="1127" t="s">
        <v>14801</v>
      </c>
      <c r="D270" s="1128" t="s">
        <v>14802</v>
      </c>
      <c r="E270" s="1135" t="s">
        <v>14804</v>
      </c>
      <c r="F270" s="1127" t="s">
        <v>16967</v>
      </c>
      <c r="G270" s="1127"/>
      <c r="H270" s="1127"/>
      <c r="I270" s="1127" t="s">
        <v>16995</v>
      </c>
      <c r="J270" s="1130">
        <v>26000</v>
      </c>
      <c r="K270" s="1134">
        <v>39814</v>
      </c>
      <c r="L270" s="1129">
        <v>40055</v>
      </c>
    </row>
    <row r="271" spans="1:12" ht="26.25" x14ac:dyDescent="0.25">
      <c r="A271" s="1125">
        <v>2009</v>
      </c>
      <c r="B271" s="1126" t="s">
        <v>16937</v>
      </c>
      <c r="C271" s="1127" t="s">
        <v>14807</v>
      </c>
      <c r="D271" s="1128" t="s">
        <v>14808</v>
      </c>
      <c r="E271" s="1135" t="s">
        <v>14810</v>
      </c>
      <c r="F271" s="1127"/>
      <c r="G271" s="1127"/>
      <c r="H271" s="1127"/>
      <c r="I271" s="1127" t="s">
        <v>14811</v>
      </c>
      <c r="J271" s="1130"/>
      <c r="K271" s="1129">
        <v>40543</v>
      </c>
      <c r="L271" s="1129">
        <v>40908</v>
      </c>
    </row>
    <row r="272" spans="1:12" ht="26.25" x14ac:dyDescent="0.25">
      <c r="A272" s="1125">
        <v>2009</v>
      </c>
      <c r="B272" s="1126" t="s">
        <v>19372</v>
      </c>
      <c r="C272" s="1127" t="s">
        <v>14813</v>
      </c>
      <c r="D272" s="1128" t="s">
        <v>14814</v>
      </c>
      <c r="E272" s="1135" t="s">
        <v>14816</v>
      </c>
      <c r="F272" s="1127" t="s">
        <v>16951</v>
      </c>
      <c r="G272" s="1127"/>
      <c r="H272" s="1127"/>
      <c r="I272" s="1127" t="s">
        <v>14817</v>
      </c>
      <c r="J272" s="1130">
        <v>13524</v>
      </c>
      <c r="K272" s="1134">
        <v>39934</v>
      </c>
      <c r="L272" s="1129">
        <v>39964</v>
      </c>
    </row>
    <row r="273" spans="1:12" ht="26.25" x14ac:dyDescent="0.25">
      <c r="A273" s="1105">
        <v>2009</v>
      </c>
      <c r="B273" s="1106" t="s">
        <v>7699</v>
      </c>
      <c r="C273" s="1107" t="s">
        <v>14839</v>
      </c>
      <c r="D273" s="1108" t="s">
        <v>14840</v>
      </c>
      <c r="E273" s="1114" t="s">
        <v>14842</v>
      </c>
      <c r="F273" s="1107"/>
      <c r="G273" s="1107"/>
      <c r="H273" s="1107"/>
      <c r="I273" s="1114" t="s">
        <v>14843</v>
      </c>
      <c r="J273" s="1110"/>
      <c r="K273" s="1109">
        <v>40170</v>
      </c>
      <c r="L273" s="1109"/>
    </row>
    <row r="274" spans="1:12" ht="26.25" x14ac:dyDescent="0.25">
      <c r="A274" s="1125">
        <v>2009</v>
      </c>
      <c r="B274" s="1126" t="s">
        <v>19372</v>
      </c>
      <c r="C274" s="1127" t="s">
        <v>14846</v>
      </c>
      <c r="D274" s="1128" t="s">
        <v>14847</v>
      </c>
      <c r="E274" s="1135" t="s">
        <v>14849</v>
      </c>
      <c r="F274" s="1127" t="s">
        <v>16996</v>
      </c>
      <c r="G274" s="1127"/>
      <c r="H274" s="1127"/>
      <c r="I274" s="1127" t="s">
        <v>14850</v>
      </c>
      <c r="J274" s="1130">
        <v>13800</v>
      </c>
      <c r="K274" s="1132">
        <v>39845</v>
      </c>
      <c r="L274" s="1129">
        <v>40118</v>
      </c>
    </row>
    <row r="275" spans="1:12" ht="26.25" x14ac:dyDescent="0.25">
      <c r="A275" s="1125">
        <v>2009</v>
      </c>
      <c r="B275" s="1126" t="s">
        <v>19372</v>
      </c>
      <c r="C275" s="1127" t="s">
        <v>14853</v>
      </c>
      <c r="D275" s="1128" t="s">
        <v>14854</v>
      </c>
      <c r="E275" s="1135" t="s">
        <v>14856</v>
      </c>
      <c r="F275" s="1127" t="s">
        <v>16997</v>
      </c>
      <c r="G275" s="1127"/>
      <c r="H275" s="1127"/>
      <c r="I275" s="1127" t="s">
        <v>14857</v>
      </c>
      <c r="J275" s="1130">
        <v>29750</v>
      </c>
      <c r="K275" s="1134">
        <v>39904</v>
      </c>
      <c r="L275" s="1129">
        <v>40634</v>
      </c>
    </row>
    <row r="276" spans="1:12" ht="26.25" x14ac:dyDescent="0.25">
      <c r="A276" s="1125">
        <v>2009</v>
      </c>
      <c r="B276" s="1126" t="s">
        <v>19366</v>
      </c>
      <c r="C276" s="1127" t="s">
        <v>14861</v>
      </c>
      <c r="D276" s="1128" t="s">
        <v>14862</v>
      </c>
      <c r="E276" s="1135" t="s">
        <v>14864</v>
      </c>
      <c r="F276" s="1127"/>
      <c r="G276" s="1127"/>
      <c r="H276" s="1127"/>
      <c r="I276" s="1127" t="s">
        <v>14865</v>
      </c>
      <c r="J276" s="1130"/>
      <c r="K276" s="1134">
        <v>40351</v>
      </c>
      <c r="L276" s="1129">
        <v>42177</v>
      </c>
    </row>
    <row r="277" spans="1:12" x14ac:dyDescent="0.25">
      <c r="A277" s="1105">
        <v>2009</v>
      </c>
      <c r="B277" s="1106" t="s">
        <v>7699</v>
      </c>
      <c r="C277" s="1107" t="s">
        <v>14868</v>
      </c>
      <c r="D277" s="1108" t="s">
        <v>14869</v>
      </c>
      <c r="E277" s="1114" t="s">
        <v>14871</v>
      </c>
      <c r="F277" s="1107"/>
      <c r="G277" s="1107"/>
      <c r="H277" s="1107"/>
      <c r="I277" s="1107" t="s">
        <v>14872</v>
      </c>
      <c r="J277" s="1110"/>
      <c r="K277" s="1109"/>
      <c r="L277" s="1109"/>
    </row>
    <row r="278" spans="1:12" ht="26.25" x14ac:dyDescent="0.25">
      <c r="A278" s="1125">
        <v>2009</v>
      </c>
      <c r="B278" s="1126" t="s">
        <v>19366</v>
      </c>
      <c r="C278" s="1127" t="s">
        <v>14876</v>
      </c>
      <c r="D278" s="1128" t="s">
        <v>14877</v>
      </c>
      <c r="E278" s="1135" t="s">
        <v>14879</v>
      </c>
      <c r="F278" s="1127"/>
      <c r="G278" s="1127"/>
      <c r="H278" s="1127"/>
      <c r="I278" s="1127" t="s">
        <v>786</v>
      </c>
      <c r="J278" s="1130"/>
      <c r="K278" s="1129"/>
      <c r="L278" s="1129"/>
    </row>
    <row r="279" spans="1:12" x14ac:dyDescent="0.25">
      <c r="A279" s="1105">
        <v>2009</v>
      </c>
      <c r="B279" s="1106" t="s">
        <v>5403</v>
      </c>
      <c r="C279" s="1107" t="s">
        <v>14882</v>
      </c>
      <c r="D279" s="1108" t="s">
        <v>14883</v>
      </c>
      <c r="E279" s="1114" t="s">
        <v>14885</v>
      </c>
      <c r="F279" s="1107"/>
      <c r="G279" s="1107"/>
      <c r="H279" s="1107"/>
      <c r="I279" s="1107" t="s">
        <v>14886</v>
      </c>
      <c r="J279" s="1110"/>
      <c r="K279" s="1109"/>
      <c r="L279" s="1109"/>
    </row>
    <row r="280" spans="1:12" ht="26.25" x14ac:dyDescent="0.25">
      <c r="A280" s="1125">
        <v>2009</v>
      </c>
      <c r="B280" s="1126" t="s">
        <v>19376</v>
      </c>
      <c r="C280" s="1127" t="s">
        <v>14889</v>
      </c>
      <c r="D280" s="1128" t="s">
        <v>14890</v>
      </c>
      <c r="E280" s="1135" t="s">
        <v>14892</v>
      </c>
      <c r="F280" s="1127" t="s">
        <v>16998</v>
      </c>
      <c r="G280" s="1127"/>
      <c r="H280" s="1127"/>
      <c r="I280" s="1127" t="s">
        <v>16999</v>
      </c>
      <c r="J280" s="1130">
        <v>45000</v>
      </c>
      <c r="K280" s="1134">
        <v>39874</v>
      </c>
      <c r="L280" s="1129">
        <v>39965</v>
      </c>
    </row>
    <row r="281" spans="1:12" ht="26.25" x14ac:dyDescent="0.25">
      <c r="A281" s="1125">
        <v>2009</v>
      </c>
      <c r="B281" s="1126" t="s">
        <v>19376</v>
      </c>
      <c r="C281" s="1127" t="s">
        <v>14896</v>
      </c>
      <c r="D281" s="1128" t="s">
        <v>14897</v>
      </c>
      <c r="E281" s="1135" t="s">
        <v>14899</v>
      </c>
      <c r="F281" s="1127" t="s">
        <v>16917</v>
      </c>
      <c r="G281" s="1127"/>
      <c r="H281" s="1127"/>
      <c r="I281" s="1127" t="s">
        <v>17000</v>
      </c>
      <c r="J281" s="1130">
        <v>27375</v>
      </c>
      <c r="K281" s="1134">
        <v>39985</v>
      </c>
      <c r="L281" s="1129">
        <v>40168</v>
      </c>
    </row>
    <row r="282" spans="1:12" ht="26.25" x14ac:dyDescent="0.25">
      <c r="A282" s="1105">
        <v>2009</v>
      </c>
      <c r="B282" s="1106" t="s">
        <v>7699</v>
      </c>
      <c r="C282" s="1107" t="s">
        <v>14909</v>
      </c>
      <c r="D282" s="1108" t="s">
        <v>14910</v>
      </c>
      <c r="E282" s="1114" t="s">
        <v>14912</v>
      </c>
      <c r="F282" s="1107"/>
      <c r="G282" s="1107"/>
      <c r="H282" s="1107"/>
      <c r="I282" s="1107" t="s">
        <v>14872</v>
      </c>
      <c r="J282" s="1110"/>
      <c r="K282" s="1109"/>
      <c r="L282" s="1109"/>
    </row>
    <row r="283" spans="1:12" x14ac:dyDescent="0.25">
      <c r="A283" s="1105">
        <v>2009</v>
      </c>
      <c r="B283" s="1106" t="s">
        <v>19376</v>
      </c>
      <c r="C283" s="1107" t="s">
        <v>5699</v>
      </c>
      <c r="D283" s="1108" t="s">
        <v>19377</v>
      </c>
      <c r="E283" s="1114" t="s">
        <v>19378</v>
      </c>
      <c r="F283" s="1107"/>
      <c r="G283" s="1107"/>
      <c r="H283" s="1107"/>
      <c r="I283" s="1107"/>
      <c r="J283" s="1110"/>
      <c r="K283" s="1109"/>
      <c r="L283" s="1109"/>
    </row>
    <row r="284" spans="1:12" ht="26.25" x14ac:dyDescent="0.25">
      <c r="A284" s="1105">
        <v>2009</v>
      </c>
      <c r="B284" s="1106" t="s">
        <v>14434</v>
      </c>
      <c r="C284" s="1107" t="s">
        <v>14914</v>
      </c>
      <c r="D284" s="1108" t="s">
        <v>14915</v>
      </c>
      <c r="E284" s="1114" t="s">
        <v>14917</v>
      </c>
      <c r="F284" s="1107"/>
      <c r="G284" s="1107"/>
      <c r="H284" s="1107"/>
      <c r="I284" s="1107" t="s">
        <v>17001</v>
      </c>
      <c r="J284" s="1110"/>
      <c r="K284" s="1109">
        <v>40032</v>
      </c>
      <c r="L284" s="1109">
        <v>40908</v>
      </c>
    </row>
    <row r="285" spans="1:12" ht="26.25" x14ac:dyDescent="0.25">
      <c r="A285" s="1125">
        <v>2009</v>
      </c>
      <c r="B285" s="1126" t="s">
        <v>19376</v>
      </c>
      <c r="C285" s="1127" t="s">
        <v>14921</v>
      </c>
      <c r="D285" s="1128" t="s">
        <v>14922</v>
      </c>
      <c r="E285" s="1135" t="s">
        <v>14924</v>
      </c>
      <c r="F285" s="1127" t="s">
        <v>16913</v>
      </c>
      <c r="G285" s="1127"/>
      <c r="H285" s="1127"/>
      <c r="I285" s="1127" t="s">
        <v>14925</v>
      </c>
      <c r="J285" s="1130">
        <v>124905</v>
      </c>
      <c r="K285" s="1129">
        <v>40035</v>
      </c>
      <c r="L285" s="1129">
        <v>40247</v>
      </c>
    </row>
    <row r="286" spans="1:12" ht="26.25" x14ac:dyDescent="0.25">
      <c r="A286" s="1125">
        <v>2009</v>
      </c>
      <c r="B286" s="1126" t="s">
        <v>19366</v>
      </c>
      <c r="C286" s="1127" t="s">
        <v>14927</v>
      </c>
      <c r="D286" s="1128" t="s">
        <v>14928</v>
      </c>
      <c r="E286" s="1135" t="s">
        <v>14930</v>
      </c>
      <c r="F286" s="1127" t="s">
        <v>17002</v>
      </c>
      <c r="G286" s="1127"/>
      <c r="H286" s="1127"/>
      <c r="I286" s="1127" t="s">
        <v>17003</v>
      </c>
      <c r="J286" s="1130">
        <v>52000</v>
      </c>
      <c r="K286" s="1134">
        <v>40026</v>
      </c>
      <c r="L286" s="1129">
        <v>40178</v>
      </c>
    </row>
    <row r="287" spans="1:12" x14ac:dyDescent="0.25">
      <c r="A287" s="1105">
        <v>2009</v>
      </c>
      <c r="B287" s="1106" t="s">
        <v>13228</v>
      </c>
      <c r="C287" s="1107" t="s">
        <v>14933</v>
      </c>
      <c r="D287" s="1108" t="s">
        <v>14934</v>
      </c>
      <c r="E287" s="1114" t="s">
        <v>14936</v>
      </c>
      <c r="F287" s="1107" t="s">
        <v>17004</v>
      </c>
      <c r="G287" s="1107"/>
      <c r="H287" s="1107"/>
      <c r="I287" s="1107" t="s">
        <v>14937</v>
      </c>
      <c r="J287" s="1110"/>
      <c r="K287" s="1120">
        <v>39814</v>
      </c>
      <c r="L287" s="1109">
        <v>40178</v>
      </c>
    </row>
    <row r="288" spans="1:12" ht="26.25" x14ac:dyDescent="0.25">
      <c r="A288" s="1125">
        <v>2009</v>
      </c>
      <c r="B288" s="1126" t="s">
        <v>16947</v>
      </c>
      <c r="C288" s="1127" t="s">
        <v>14940</v>
      </c>
      <c r="D288" s="1128" t="s">
        <v>14941</v>
      </c>
      <c r="E288" s="1135" t="s">
        <v>14943</v>
      </c>
      <c r="F288" s="1127"/>
      <c r="G288" s="1127"/>
      <c r="H288" s="1127"/>
      <c r="I288" s="1127" t="s">
        <v>14944</v>
      </c>
      <c r="J288" s="1130"/>
      <c r="K288" s="1129">
        <v>40002</v>
      </c>
      <c r="L288" s="1129">
        <v>40086</v>
      </c>
    </row>
    <row r="289" spans="1:12" ht="39" x14ac:dyDescent="0.25">
      <c r="A289" s="1125">
        <v>2009</v>
      </c>
      <c r="B289" s="1126" t="s">
        <v>19376</v>
      </c>
      <c r="C289" s="1127" t="s">
        <v>14947</v>
      </c>
      <c r="D289" s="1128" t="s">
        <v>14948</v>
      </c>
      <c r="E289" s="1135" t="s">
        <v>14950</v>
      </c>
      <c r="F289" s="1127" t="s">
        <v>16904</v>
      </c>
      <c r="G289" s="1127"/>
      <c r="H289" s="1127"/>
      <c r="I289" s="1127" t="s">
        <v>14951</v>
      </c>
      <c r="J289" s="1130">
        <v>270000</v>
      </c>
      <c r="K289" s="1134">
        <v>40052</v>
      </c>
      <c r="L289" s="1129">
        <v>40264</v>
      </c>
    </row>
    <row r="290" spans="1:12" x14ac:dyDescent="0.25">
      <c r="A290" s="1105">
        <v>2009</v>
      </c>
      <c r="B290" s="1106" t="s">
        <v>13579</v>
      </c>
      <c r="C290" s="1107" t="s">
        <v>14953</v>
      </c>
      <c r="D290" s="1108" t="s">
        <v>14954</v>
      </c>
      <c r="E290" s="1114" t="s">
        <v>14956</v>
      </c>
      <c r="F290" s="1107"/>
      <c r="G290" s="1107"/>
      <c r="H290" s="1107"/>
      <c r="I290" s="1107" t="s">
        <v>10728</v>
      </c>
      <c r="J290" s="1110"/>
      <c r="K290" s="1109"/>
      <c r="L290" s="1109"/>
    </row>
    <row r="291" spans="1:12" ht="26.25" x14ac:dyDescent="0.25">
      <c r="A291" s="1125">
        <v>2009</v>
      </c>
      <c r="B291" s="1126" t="s">
        <v>19366</v>
      </c>
      <c r="C291" s="1127" t="s">
        <v>14959</v>
      </c>
      <c r="D291" s="1128" t="s">
        <v>14960</v>
      </c>
      <c r="E291" s="1135" t="s">
        <v>14962</v>
      </c>
      <c r="F291" s="1127"/>
      <c r="G291" s="1127"/>
      <c r="H291" s="1127"/>
      <c r="I291" s="1127" t="s">
        <v>17005</v>
      </c>
      <c r="J291" s="1130"/>
      <c r="K291" s="1129">
        <v>40024</v>
      </c>
      <c r="L291" s="1129">
        <v>41849</v>
      </c>
    </row>
    <row r="292" spans="1:12" ht="26.25" x14ac:dyDescent="0.25">
      <c r="A292" s="1105">
        <v>2009</v>
      </c>
      <c r="B292" s="1106" t="s">
        <v>10499</v>
      </c>
      <c r="C292" s="1107" t="s">
        <v>14965</v>
      </c>
      <c r="D292" s="1108" t="s">
        <v>14966</v>
      </c>
      <c r="E292" s="1114" t="s">
        <v>14968</v>
      </c>
      <c r="F292" s="1107"/>
      <c r="G292" s="1107"/>
      <c r="H292" s="1107"/>
      <c r="I292" s="1107" t="s">
        <v>14969</v>
      </c>
      <c r="J292" s="1110"/>
      <c r="K292" s="1109">
        <v>40057</v>
      </c>
      <c r="L292" s="1109">
        <v>40178</v>
      </c>
    </row>
    <row r="293" spans="1:12" ht="39" x14ac:dyDescent="0.25">
      <c r="A293" s="1125">
        <v>2009</v>
      </c>
      <c r="B293" s="1126" t="s">
        <v>19376</v>
      </c>
      <c r="C293" s="1127" t="s">
        <v>14971</v>
      </c>
      <c r="D293" s="1128" t="s">
        <v>14972</v>
      </c>
      <c r="E293" s="1135" t="s">
        <v>14974</v>
      </c>
      <c r="F293" s="1127" t="s">
        <v>17006</v>
      </c>
      <c r="G293" s="1127"/>
      <c r="H293" s="1127"/>
      <c r="I293" s="1127" t="s">
        <v>14975</v>
      </c>
      <c r="J293" s="1130">
        <v>30600</v>
      </c>
      <c r="K293" s="1137">
        <v>39965</v>
      </c>
      <c r="L293" s="1129">
        <v>40360</v>
      </c>
    </row>
    <row r="294" spans="1:12" ht="39" x14ac:dyDescent="0.25">
      <c r="A294" s="1125">
        <v>2009</v>
      </c>
      <c r="B294" s="1126" t="s">
        <v>19376</v>
      </c>
      <c r="C294" s="1127" t="s">
        <v>14978</v>
      </c>
      <c r="D294" s="1128" t="s">
        <v>14979</v>
      </c>
      <c r="E294" s="1135" t="s">
        <v>14981</v>
      </c>
      <c r="F294" s="1127" t="s">
        <v>16910</v>
      </c>
      <c r="G294" s="1127"/>
      <c r="H294" s="1127"/>
      <c r="I294" s="1127" t="s">
        <v>17007</v>
      </c>
      <c r="J294" s="1130">
        <v>39280.5</v>
      </c>
      <c r="K294" s="1134">
        <v>40112</v>
      </c>
      <c r="L294" s="1129">
        <v>40750</v>
      </c>
    </row>
    <row r="295" spans="1:12" ht="26.25" x14ac:dyDescent="0.25">
      <c r="A295" s="1105">
        <v>2009</v>
      </c>
      <c r="B295" s="1106" t="s">
        <v>16935</v>
      </c>
      <c r="C295" s="1107" t="s">
        <v>14986</v>
      </c>
      <c r="D295" s="1108" t="s">
        <v>14987</v>
      </c>
      <c r="E295" s="1114" t="s">
        <v>14989</v>
      </c>
      <c r="F295" s="1107" t="s">
        <v>16904</v>
      </c>
      <c r="G295" s="1107"/>
      <c r="H295" s="1107"/>
      <c r="I295" s="1107" t="s">
        <v>14990</v>
      </c>
      <c r="J295" s="1110"/>
      <c r="K295" s="1109">
        <v>39920</v>
      </c>
      <c r="L295" s="1109">
        <v>40649</v>
      </c>
    </row>
    <row r="296" spans="1:12" ht="26.25" x14ac:dyDescent="0.25">
      <c r="A296" s="1105">
        <v>2009</v>
      </c>
      <c r="B296" s="1106" t="s">
        <v>10499</v>
      </c>
      <c r="C296" s="1107" t="s">
        <v>14992</v>
      </c>
      <c r="D296" s="1108" t="s">
        <v>14993</v>
      </c>
      <c r="E296" s="1114" t="s">
        <v>14995</v>
      </c>
      <c r="F296" s="1107"/>
      <c r="G296" s="1107"/>
      <c r="H296" s="1107"/>
      <c r="I296" s="1109">
        <v>39993</v>
      </c>
      <c r="J296" s="1110"/>
      <c r="K296" s="1109">
        <v>39951</v>
      </c>
      <c r="L296" s="1109">
        <v>40359</v>
      </c>
    </row>
    <row r="297" spans="1:12" ht="26.25" x14ac:dyDescent="0.25">
      <c r="A297" s="1105">
        <v>2009</v>
      </c>
      <c r="B297" s="1106" t="s">
        <v>10499</v>
      </c>
      <c r="C297" s="1107" t="s">
        <v>14997</v>
      </c>
      <c r="D297" s="1108" t="s">
        <v>14998</v>
      </c>
      <c r="E297" s="1114" t="s">
        <v>15000</v>
      </c>
      <c r="F297" s="1107"/>
      <c r="G297" s="1107"/>
      <c r="H297" s="1107"/>
      <c r="I297" s="1109" t="s">
        <v>15001</v>
      </c>
      <c r="J297" s="1110"/>
      <c r="K297" s="1109">
        <v>40056</v>
      </c>
      <c r="L297" s="1109">
        <v>40075</v>
      </c>
    </row>
    <row r="298" spans="1:12" ht="26.25" x14ac:dyDescent="0.25">
      <c r="A298" s="1125">
        <v>2009</v>
      </c>
      <c r="B298" s="1126" t="s">
        <v>19376</v>
      </c>
      <c r="C298" s="1127" t="s">
        <v>15003</v>
      </c>
      <c r="D298" s="1128" t="s">
        <v>15004</v>
      </c>
      <c r="E298" s="1135" t="s">
        <v>15006</v>
      </c>
      <c r="F298" s="1127" t="s">
        <v>16934</v>
      </c>
      <c r="G298" s="1127"/>
      <c r="H298" s="1127"/>
      <c r="I298" s="1127" t="s">
        <v>15007</v>
      </c>
      <c r="J298" s="1130">
        <v>12880</v>
      </c>
      <c r="K298" s="1132">
        <v>40026</v>
      </c>
      <c r="L298" s="1129">
        <v>40118</v>
      </c>
    </row>
    <row r="299" spans="1:12" ht="26.25" x14ac:dyDescent="0.25">
      <c r="A299" s="1105">
        <v>2009</v>
      </c>
      <c r="B299" s="1106" t="s">
        <v>16935</v>
      </c>
      <c r="C299" s="1107" t="s">
        <v>15009</v>
      </c>
      <c r="D299" s="1108" t="s">
        <v>15010</v>
      </c>
      <c r="E299" s="1114" t="s">
        <v>15012</v>
      </c>
      <c r="F299" s="1107" t="s">
        <v>17008</v>
      </c>
      <c r="G299" s="1107"/>
      <c r="H299" s="1107"/>
      <c r="I299" s="1107" t="s">
        <v>17009</v>
      </c>
      <c r="J299" s="1110">
        <v>365862</v>
      </c>
      <c r="K299" s="1109">
        <v>40359</v>
      </c>
      <c r="L299" s="1109">
        <v>40996</v>
      </c>
    </row>
    <row r="300" spans="1:12" ht="26.25" x14ac:dyDescent="0.25">
      <c r="A300" s="1125">
        <v>2009</v>
      </c>
      <c r="B300" s="1126" t="s">
        <v>19376</v>
      </c>
      <c r="C300" s="1127" t="s">
        <v>15016</v>
      </c>
      <c r="D300" s="1128" t="s">
        <v>15017</v>
      </c>
      <c r="E300" s="1135" t="s">
        <v>15019</v>
      </c>
      <c r="F300" s="1127" t="s">
        <v>17010</v>
      </c>
      <c r="G300" s="1127"/>
      <c r="H300" s="1127"/>
      <c r="I300" s="1127" t="s">
        <v>5337</v>
      </c>
      <c r="J300" s="1130">
        <v>17250</v>
      </c>
      <c r="K300" s="1134">
        <v>39904</v>
      </c>
      <c r="L300" s="1129">
        <v>39933</v>
      </c>
    </row>
    <row r="301" spans="1:12" ht="39" x14ac:dyDescent="0.25">
      <c r="A301" s="1105">
        <v>2009</v>
      </c>
      <c r="B301" s="1106" t="s">
        <v>10499</v>
      </c>
      <c r="C301" s="1107" t="s">
        <v>15021</v>
      </c>
      <c r="D301" s="1108" t="s">
        <v>15022</v>
      </c>
      <c r="E301" s="1114" t="s">
        <v>15024</v>
      </c>
      <c r="F301" s="1107"/>
      <c r="G301" s="1107"/>
      <c r="H301" s="1107"/>
      <c r="I301" s="1107" t="s">
        <v>15025</v>
      </c>
      <c r="J301" s="1110"/>
      <c r="K301" s="1109">
        <v>40066</v>
      </c>
      <c r="L301" s="1109">
        <v>41892</v>
      </c>
    </row>
    <row r="302" spans="1:12" ht="26.25" x14ac:dyDescent="0.25">
      <c r="A302" s="1125">
        <v>2009</v>
      </c>
      <c r="B302" s="1126" t="s">
        <v>19376</v>
      </c>
      <c r="C302" s="1127" t="s">
        <v>15028</v>
      </c>
      <c r="D302" s="1128" t="s">
        <v>15029</v>
      </c>
      <c r="E302" s="1135" t="s">
        <v>15006</v>
      </c>
      <c r="F302" s="1127" t="s">
        <v>16933</v>
      </c>
      <c r="G302" s="1127"/>
      <c r="H302" s="1127"/>
      <c r="I302" s="1127" t="s">
        <v>15007</v>
      </c>
      <c r="J302" s="1130">
        <v>12880</v>
      </c>
      <c r="K302" s="1132">
        <v>40026</v>
      </c>
      <c r="L302" s="1129">
        <v>40118</v>
      </c>
    </row>
    <row r="303" spans="1:12" ht="26.25" x14ac:dyDescent="0.25">
      <c r="A303" s="1125">
        <v>2009</v>
      </c>
      <c r="B303" s="1126" t="s">
        <v>19376</v>
      </c>
      <c r="C303" s="1127" t="s">
        <v>15032</v>
      </c>
      <c r="D303" s="1128" t="s">
        <v>15033</v>
      </c>
      <c r="E303" s="1135" t="s">
        <v>15035</v>
      </c>
      <c r="F303" s="1127" t="s">
        <v>16967</v>
      </c>
      <c r="G303" s="1127"/>
      <c r="H303" s="1127"/>
      <c r="I303" s="1127" t="s">
        <v>17011</v>
      </c>
      <c r="J303" s="1130">
        <v>107932</v>
      </c>
      <c r="K303" s="1129">
        <v>40156</v>
      </c>
      <c r="L303" s="1129">
        <v>40633</v>
      </c>
    </row>
    <row r="304" spans="1:12" x14ac:dyDescent="0.25">
      <c r="A304" s="1125">
        <v>2009</v>
      </c>
      <c r="B304" s="1126" t="s">
        <v>19366</v>
      </c>
      <c r="C304" s="1127" t="s">
        <v>15039</v>
      </c>
      <c r="D304" s="1128" t="s">
        <v>15040</v>
      </c>
      <c r="E304" s="1135" t="s">
        <v>15042</v>
      </c>
      <c r="F304" s="1127" t="s">
        <v>17012</v>
      </c>
      <c r="G304" s="1127"/>
      <c r="H304" s="1127"/>
      <c r="I304" s="1127" t="s">
        <v>15043</v>
      </c>
      <c r="J304" s="1130">
        <v>5520</v>
      </c>
      <c r="K304" s="1129">
        <v>40087</v>
      </c>
      <c r="L304" s="1129">
        <v>40178</v>
      </c>
    </row>
    <row r="305" spans="1:12" ht="12.75" customHeight="1" x14ac:dyDescent="0.25">
      <c r="A305" s="1125">
        <v>2009</v>
      </c>
      <c r="B305" s="1126" t="s">
        <v>19366</v>
      </c>
      <c r="C305" s="1127" t="s">
        <v>872</v>
      </c>
      <c r="D305" s="1128" t="s">
        <v>873</v>
      </c>
      <c r="E305" s="1135" t="s">
        <v>15045</v>
      </c>
      <c r="F305" s="1135"/>
      <c r="G305" s="1135"/>
      <c r="H305" s="1135"/>
      <c r="I305" s="1135" t="s">
        <v>15046</v>
      </c>
      <c r="J305" s="1130"/>
      <c r="K305" s="1129">
        <v>39087</v>
      </c>
      <c r="L305" s="1129">
        <v>40913</v>
      </c>
    </row>
    <row r="306" spans="1:12" ht="12.75" customHeight="1" x14ac:dyDescent="0.25">
      <c r="A306" s="1105">
        <v>2009</v>
      </c>
      <c r="B306" s="1106" t="s">
        <v>5334</v>
      </c>
      <c r="C306" s="1107" t="s">
        <v>15050</v>
      </c>
      <c r="D306" s="1108" t="s">
        <v>15051</v>
      </c>
      <c r="E306" s="1114" t="s">
        <v>15053</v>
      </c>
      <c r="F306" s="1107"/>
      <c r="G306" s="1107"/>
      <c r="H306" s="1107"/>
      <c r="I306" s="1107" t="s">
        <v>15054</v>
      </c>
      <c r="J306" s="1110"/>
      <c r="K306" s="1109">
        <v>40164</v>
      </c>
      <c r="L306" s="1109">
        <v>40164</v>
      </c>
    </row>
    <row r="307" spans="1:12" ht="12.75" customHeight="1" x14ac:dyDescent="0.25">
      <c r="A307" s="1125">
        <v>2009</v>
      </c>
      <c r="B307" s="1126" t="s">
        <v>19366</v>
      </c>
      <c r="C307" s="1127" t="s">
        <v>876</v>
      </c>
      <c r="D307" s="1128" t="s">
        <v>877</v>
      </c>
      <c r="E307" s="1135" t="s">
        <v>15056</v>
      </c>
      <c r="F307" s="1127"/>
      <c r="G307" s="1127"/>
      <c r="H307" s="1127"/>
      <c r="I307" s="1127" t="s">
        <v>879</v>
      </c>
      <c r="J307" s="1130"/>
      <c r="K307" s="1129">
        <v>40100</v>
      </c>
      <c r="L307" s="1129">
        <v>41926</v>
      </c>
    </row>
    <row r="308" spans="1:12" ht="12.75" customHeight="1" x14ac:dyDescent="0.25">
      <c r="A308" s="1105">
        <v>2009</v>
      </c>
      <c r="B308" s="1106" t="s">
        <v>337</v>
      </c>
      <c r="C308" s="1107" t="s">
        <v>15059</v>
      </c>
      <c r="D308" s="1108" t="s">
        <v>15060</v>
      </c>
      <c r="E308" s="1114" t="s">
        <v>15062</v>
      </c>
      <c r="F308" s="1107"/>
      <c r="G308" s="1107"/>
      <c r="H308" s="1107"/>
      <c r="I308" s="1107" t="s">
        <v>15063</v>
      </c>
      <c r="J308" s="1110"/>
      <c r="K308" s="1109"/>
      <c r="L308" s="1109"/>
    </row>
    <row r="309" spans="1:12" ht="12.75" customHeight="1" x14ac:dyDescent="0.25">
      <c r="A309" s="1125">
        <v>2009</v>
      </c>
      <c r="B309" s="1126" t="s">
        <v>19379</v>
      </c>
      <c r="C309" s="1127" t="s">
        <v>15066</v>
      </c>
      <c r="D309" s="1128" t="s">
        <v>15067</v>
      </c>
      <c r="E309" s="1135" t="s">
        <v>15069</v>
      </c>
      <c r="F309" s="1127" t="s">
        <v>17013</v>
      </c>
      <c r="G309" s="1127"/>
      <c r="H309" s="1127"/>
      <c r="I309" s="1127" t="s">
        <v>17014</v>
      </c>
      <c r="J309" s="1130">
        <v>76640</v>
      </c>
      <c r="K309" s="1134">
        <v>40116</v>
      </c>
      <c r="L309" s="1129">
        <v>41090</v>
      </c>
    </row>
    <row r="310" spans="1:12" ht="12.75" customHeight="1" x14ac:dyDescent="0.25">
      <c r="A310" s="1105">
        <v>2009</v>
      </c>
      <c r="B310" s="1106" t="s">
        <v>19366</v>
      </c>
      <c r="C310" s="1107" t="s">
        <v>15072</v>
      </c>
      <c r="D310" s="1108" t="s">
        <v>15073</v>
      </c>
      <c r="E310" s="1114" t="s">
        <v>15075</v>
      </c>
      <c r="F310" s="1107"/>
      <c r="G310" s="1107"/>
      <c r="H310" s="1107"/>
      <c r="I310" s="1136" t="s">
        <v>15076</v>
      </c>
      <c r="J310" s="1110"/>
      <c r="K310" s="1109">
        <v>40079</v>
      </c>
      <c r="L310" s="1109">
        <v>41175</v>
      </c>
    </row>
    <row r="311" spans="1:12" ht="12.75" customHeight="1" x14ac:dyDescent="0.25">
      <c r="A311" s="1105">
        <v>2009</v>
      </c>
      <c r="B311" s="1106" t="s">
        <v>19379</v>
      </c>
      <c r="C311" s="1107" t="s">
        <v>5699</v>
      </c>
      <c r="D311" s="1108" t="s">
        <v>19380</v>
      </c>
      <c r="E311" s="1114" t="s">
        <v>19381</v>
      </c>
      <c r="F311" s="1107"/>
      <c r="G311" s="1107"/>
      <c r="H311" s="1107"/>
      <c r="I311" s="1136"/>
      <c r="J311" s="1110"/>
      <c r="K311" s="1109"/>
      <c r="L311" s="1109"/>
    </row>
    <row r="312" spans="1:12" ht="12.75" customHeight="1" x14ac:dyDescent="0.25">
      <c r="A312" s="1125">
        <v>2009</v>
      </c>
      <c r="B312" s="1126" t="s">
        <v>19379</v>
      </c>
      <c r="C312" s="1127" t="s">
        <v>15078</v>
      </c>
      <c r="D312" s="1128" t="s">
        <v>15079</v>
      </c>
      <c r="E312" s="1135" t="s">
        <v>15081</v>
      </c>
      <c r="F312" s="1127" t="s">
        <v>16932</v>
      </c>
      <c r="G312" s="1127"/>
      <c r="H312" s="1127"/>
      <c r="I312" s="1129" t="s">
        <v>15007</v>
      </c>
      <c r="J312" s="1130">
        <v>12880</v>
      </c>
      <c r="K312" s="1132">
        <v>40026</v>
      </c>
      <c r="L312" s="1129">
        <v>40118</v>
      </c>
    </row>
    <row r="313" spans="1:12" ht="12.75" customHeight="1" x14ac:dyDescent="0.25">
      <c r="A313" s="1125">
        <v>2009</v>
      </c>
      <c r="B313" s="1126" t="s">
        <v>19366</v>
      </c>
      <c r="C313" s="1127" t="s">
        <v>15083</v>
      </c>
      <c r="D313" s="1128" t="s">
        <v>15084</v>
      </c>
      <c r="E313" s="1135" t="s">
        <v>15086</v>
      </c>
      <c r="F313" s="1127" t="s">
        <v>17015</v>
      </c>
      <c r="G313" s="1127"/>
      <c r="H313" s="1127"/>
      <c r="I313" s="1129" t="s">
        <v>15087</v>
      </c>
      <c r="J313" s="1130">
        <v>120000</v>
      </c>
      <c r="K313" s="1129">
        <v>40148</v>
      </c>
      <c r="L313" s="1129">
        <v>41609</v>
      </c>
    </row>
    <row r="314" spans="1:12" ht="12.75" customHeight="1" x14ac:dyDescent="0.25">
      <c r="A314" s="1105">
        <v>2009</v>
      </c>
      <c r="B314" s="1106" t="s">
        <v>10499</v>
      </c>
      <c r="C314" s="1107" t="s">
        <v>15090</v>
      </c>
      <c r="D314" s="1108" t="s">
        <v>15091</v>
      </c>
      <c r="E314" s="1114" t="s">
        <v>15093</v>
      </c>
      <c r="F314" s="1107"/>
      <c r="G314" s="1107"/>
      <c r="H314" s="1107"/>
      <c r="I314" s="1107" t="s">
        <v>15094</v>
      </c>
      <c r="J314" s="1110"/>
      <c r="K314" s="1109">
        <v>40115</v>
      </c>
      <c r="L314" s="1109">
        <v>41941</v>
      </c>
    </row>
    <row r="315" spans="1:12" ht="12.75" customHeight="1" x14ac:dyDescent="0.25">
      <c r="A315" s="1125">
        <v>2009</v>
      </c>
      <c r="B315" s="1126" t="s">
        <v>19379</v>
      </c>
      <c r="C315" s="1127" t="s">
        <v>15096</v>
      </c>
      <c r="D315" s="1128" t="s">
        <v>15097</v>
      </c>
      <c r="E315" s="1135" t="s">
        <v>15099</v>
      </c>
      <c r="F315" s="1127" t="s">
        <v>17016</v>
      </c>
      <c r="G315" s="1127"/>
      <c r="H315" s="1127"/>
      <c r="I315" s="1127" t="s">
        <v>15100</v>
      </c>
      <c r="J315" s="1130">
        <v>142700</v>
      </c>
      <c r="K315" s="1129">
        <v>40112</v>
      </c>
      <c r="L315" s="1129">
        <v>40476</v>
      </c>
    </row>
    <row r="316" spans="1:12" ht="12.75" customHeight="1" x14ac:dyDescent="0.25">
      <c r="A316" s="1200">
        <v>2009</v>
      </c>
      <c r="B316" s="1193" t="s">
        <v>16903</v>
      </c>
      <c r="C316" s="1217" t="s">
        <v>15103</v>
      </c>
      <c r="D316" s="1195" t="s">
        <v>15104</v>
      </c>
      <c r="E316" s="1244" t="s">
        <v>15106</v>
      </c>
      <c r="F316" s="1217" t="s">
        <v>10039</v>
      </c>
      <c r="G316" s="1217"/>
      <c r="H316" s="1217"/>
      <c r="I316" s="1217" t="s">
        <v>15107</v>
      </c>
      <c r="J316" s="1199"/>
      <c r="K316" s="1198">
        <v>40544</v>
      </c>
      <c r="L316" s="1198">
        <v>41121</v>
      </c>
    </row>
    <row r="317" spans="1:12" ht="12.75" customHeight="1" x14ac:dyDescent="0.25">
      <c r="A317" s="1105">
        <v>2009</v>
      </c>
      <c r="B317" s="1106" t="s">
        <v>4493</v>
      </c>
      <c r="C317" s="1107" t="s">
        <v>15110</v>
      </c>
      <c r="D317" s="1108" t="s">
        <v>15111</v>
      </c>
      <c r="E317" s="1114" t="s">
        <v>15113</v>
      </c>
      <c r="F317" s="1107"/>
      <c r="G317" s="1107"/>
      <c r="H317" s="1107"/>
      <c r="I317" s="1107" t="s">
        <v>779</v>
      </c>
      <c r="J317" s="1110"/>
      <c r="K317" s="1109"/>
      <c r="L317" s="1109"/>
    </row>
    <row r="318" spans="1:12" ht="12.75" customHeight="1" x14ac:dyDescent="0.25">
      <c r="A318" s="1105">
        <v>2009</v>
      </c>
      <c r="B318" s="1106" t="s">
        <v>5396</v>
      </c>
      <c r="C318" s="1107" t="s">
        <v>15116</v>
      </c>
      <c r="D318" s="1108" t="s">
        <v>15117</v>
      </c>
      <c r="E318" s="1114" t="s">
        <v>15119</v>
      </c>
      <c r="F318" s="1107"/>
      <c r="G318" s="1107"/>
      <c r="H318" s="1107"/>
      <c r="I318" s="1107" t="s">
        <v>15120</v>
      </c>
      <c r="J318" s="1110"/>
      <c r="K318" s="1109">
        <v>40575</v>
      </c>
      <c r="L318" s="1109">
        <v>40632</v>
      </c>
    </row>
    <row r="319" spans="1:12" ht="12.75" customHeight="1" x14ac:dyDescent="0.25">
      <c r="A319" s="1125">
        <v>2009</v>
      </c>
      <c r="B319" s="1126" t="s">
        <v>19379</v>
      </c>
      <c r="C319" s="1127" t="s">
        <v>15123</v>
      </c>
      <c r="D319" s="1128" t="s">
        <v>15124</v>
      </c>
      <c r="E319" s="1135" t="s">
        <v>15126</v>
      </c>
      <c r="F319" s="1127" t="s">
        <v>17018</v>
      </c>
      <c r="G319" s="1127"/>
      <c r="H319" s="1127"/>
      <c r="I319" s="1127" t="s">
        <v>15127</v>
      </c>
      <c r="J319" s="1130">
        <v>15250</v>
      </c>
      <c r="K319" s="1134">
        <v>39814</v>
      </c>
      <c r="L319" s="1129">
        <v>40178</v>
      </c>
    </row>
    <row r="320" spans="1:12" ht="12.75" customHeight="1" x14ac:dyDescent="0.25">
      <c r="A320" s="1105">
        <v>2009</v>
      </c>
      <c r="B320" s="1106" t="s">
        <v>5396</v>
      </c>
      <c r="C320" s="1107" t="s">
        <v>15129</v>
      </c>
      <c r="D320" s="1108" t="s">
        <v>15130</v>
      </c>
      <c r="E320" s="1114" t="s">
        <v>15132</v>
      </c>
      <c r="F320" s="1107"/>
      <c r="G320" s="1107"/>
      <c r="H320" s="1107"/>
      <c r="I320" s="1107" t="s">
        <v>15133</v>
      </c>
      <c r="J320" s="1110"/>
      <c r="K320" s="1109">
        <v>40087</v>
      </c>
      <c r="L320" s="1109">
        <v>40177</v>
      </c>
    </row>
    <row r="321" spans="1:12" ht="12.75" customHeight="1" x14ac:dyDescent="0.25">
      <c r="A321" s="1125">
        <v>2009</v>
      </c>
      <c r="B321" s="1126" t="s">
        <v>19379</v>
      </c>
      <c r="C321" s="1127" t="s">
        <v>15140</v>
      </c>
      <c r="D321" s="1128" t="s">
        <v>15141</v>
      </c>
      <c r="E321" s="1135" t="s">
        <v>15143</v>
      </c>
      <c r="F321" s="1127"/>
      <c r="G321" s="1127"/>
      <c r="H321" s="1127"/>
      <c r="I321" s="1127" t="s">
        <v>15144</v>
      </c>
      <c r="J321" s="1130"/>
      <c r="K321" s="1129">
        <v>40085</v>
      </c>
      <c r="L321" s="1129">
        <v>40178</v>
      </c>
    </row>
    <row r="322" spans="1:12" ht="12.75" customHeight="1" x14ac:dyDescent="0.25">
      <c r="A322" s="1125">
        <v>2009</v>
      </c>
      <c r="B322" s="1126" t="s">
        <v>19366</v>
      </c>
      <c r="C322" s="1127" t="s">
        <v>880</v>
      </c>
      <c r="D322" s="1128" t="s">
        <v>881</v>
      </c>
      <c r="E322" s="1135" t="s">
        <v>883</v>
      </c>
      <c r="F322" s="1127"/>
      <c r="G322" s="1127"/>
      <c r="H322" s="1127"/>
      <c r="I322" s="1127" t="s">
        <v>884</v>
      </c>
      <c r="J322" s="1130"/>
      <c r="K322" s="1129">
        <v>40190</v>
      </c>
      <c r="L322" s="1129">
        <v>42015</v>
      </c>
    </row>
    <row r="323" spans="1:12" ht="12.75" customHeight="1" x14ac:dyDescent="0.25">
      <c r="A323" s="1125">
        <v>2009</v>
      </c>
      <c r="B323" s="1126" t="s">
        <v>16966</v>
      </c>
      <c r="C323" s="1127" t="s">
        <v>15149</v>
      </c>
      <c r="D323" s="1128" t="s">
        <v>15150</v>
      </c>
      <c r="E323" s="1135" t="s">
        <v>15152</v>
      </c>
      <c r="F323" s="1127"/>
      <c r="G323" s="1127"/>
      <c r="H323" s="1127"/>
      <c r="I323" s="1127" t="s">
        <v>15153</v>
      </c>
      <c r="J323" s="1130"/>
      <c r="K323" s="1129">
        <v>40105</v>
      </c>
      <c r="L323" s="1129">
        <v>40166</v>
      </c>
    </row>
    <row r="324" spans="1:12" ht="12.75" customHeight="1" x14ac:dyDescent="0.25">
      <c r="A324" s="1125">
        <v>2009</v>
      </c>
      <c r="B324" s="1126" t="s">
        <v>19366</v>
      </c>
      <c r="C324" s="1127" t="s">
        <v>885</v>
      </c>
      <c r="D324" s="1128" t="s">
        <v>886</v>
      </c>
      <c r="E324" s="1135" t="s">
        <v>888</v>
      </c>
      <c r="F324" s="1127"/>
      <c r="G324" s="1127"/>
      <c r="H324" s="1127"/>
      <c r="I324" s="1127" t="s">
        <v>15156</v>
      </c>
      <c r="J324" s="1130"/>
      <c r="K324" s="1129">
        <v>40445</v>
      </c>
      <c r="L324" s="1129">
        <v>41540</v>
      </c>
    </row>
    <row r="325" spans="1:12" ht="12.75" customHeight="1" x14ac:dyDescent="0.25">
      <c r="A325" s="1105">
        <v>2009</v>
      </c>
      <c r="B325" s="1106" t="s">
        <v>337</v>
      </c>
      <c r="C325" s="1107" t="s">
        <v>15164</v>
      </c>
      <c r="D325" s="1108" t="s">
        <v>15165</v>
      </c>
      <c r="E325" s="1114" t="s">
        <v>15167</v>
      </c>
      <c r="F325" s="1107"/>
      <c r="G325" s="1107"/>
      <c r="H325" s="1107"/>
      <c r="I325" s="1114" t="s">
        <v>5337</v>
      </c>
      <c r="J325" s="1110"/>
      <c r="K325" s="1109"/>
      <c r="L325" s="1109"/>
    </row>
    <row r="326" spans="1:12" ht="12.75" customHeight="1" x14ac:dyDescent="0.25">
      <c r="A326" s="1125">
        <v>2009</v>
      </c>
      <c r="B326" s="1126" t="s">
        <v>19366</v>
      </c>
      <c r="C326" s="1127" t="s">
        <v>890</v>
      </c>
      <c r="D326" s="1128" t="s">
        <v>891</v>
      </c>
      <c r="E326" s="1135" t="s">
        <v>893</v>
      </c>
      <c r="F326" s="1127"/>
      <c r="G326" s="1127"/>
      <c r="H326" s="1127"/>
      <c r="I326" s="1135" t="s">
        <v>15170</v>
      </c>
      <c r="J326" s="1130"/>
      <c r="K326" s="1129">
        <v>40179</v>
      </c>
      <c r="L326" s="1129">
        <v>42005</v>
      </c>
    </row>
    <row r="327" spans="1:12" ht="12.75" customHeight="1" x14ac:dyDescent="0.25">
      <c r="A327" s="1105">
        <v>2009</v>
      </c>
      <c r="B327" s="1106" t="s">
        <v>337</v>
      </c>
      <c r="C327" s="1107" t="s">
        <v>15164</v>
      </c>
      <c r="D327" s="1108" t="s">
        <v>15174</v>
      </c>
      <c r="E327" s="1114" t="s">
        <v>15176</v>
      </c>
      <c r="F327" s="1107"/>
      <c r="G327" s="1107"/>
      <c r="H327" s="1107"/>
      <c r="I327" s="1107" t="s">
        <v>5337</v>
      </c>
      <c r="J327" s="1110"/>
      <c r="K327" s="1109"/>
      <c r="L327" s="1109"/>
    </row>
    <row r="328" spans="1:12" ht="12.75" customHeight="1" x14ac:dyDescent="0.25">
      <c r="A328" s="1105">
        <v>2009</v>
      </c>
      <c r="B328" s="1106" t="s">
        <v>337</v>
      </c>
      <c r="C328" s="1107" t="s">
        <v>15164</v>
      </c>
      <c r="D328" s="1108" t="s">
        <v>15178</v>
      </c>
      <c r="E328" s="1114" t="s">
        <v>15180</v>
      </c>
      <c r="F328" s="1107"/>
      <c r="G328" s="1107"/>
      <c r="H328" s="1107"/>
      <c r="I328" s="1107" t="s">
        <v>5337</v>
      </c>
      <c r="J328" s="1110"/>
      <c r="K328" s="1109"/>
      <c r="L328" s="1109"/>
    </row>
    <row r="329" spans="1:12" x14ac:dyDescent="0.25">
      <c r="A329" s="1105">
        <v>2009</v>
      </c>
      <c r="B329" s="1106" t="s">
        <v>16935</v>
      </c>
      <c r="C329" s="1107" t="s">
        <v>15182</v>
      </c>
      <c r="D329" s="1108" t="s">
        <v>15183</v>
      </c>
      <c r="E329" s="1114" t="s">
        <v>15185</v>
      </c>
      <c r="F329" s="1107" t="s">
        <v>16932</v>
      </c>
      <c r="G329" s="1107"/>
      <c r="H329" s="1107"/>
      <c r="I329" s="1107" t="s">
        <v>917</v>
      </c>
      <c r="J329" s="1110"/>
      <c r="K329" s="1109"/>
      <c r="L329" s="1109"/>
    </row>
    <row r="330" spans="1:12" ht="26.25" x14ac:dyDescent="0.25">
      <c r="A330" s="1105">
        <v>2009</v>
      </c>
      <c r="B330" s="1106" t="s">
        <v>10499</v>
      </c>
      <c r="C330" s="1107" t="s">
        <v>15188</v>
      </c>
      <c r="D330" s="1108" t="s">
        <v>15189</v>
      </c>
      <c r="E330" s="1114" t="s">
        <v>15191</v>
      </c>
      <c r="F330" s="1107"/>
      <c r="G330" s="1107"/>
      <c r="H330" s="1107"/>
      <c r="I330" s="1107" t="s">
        <v>15192</v>
      </c>
      <c r="J330" s="1110"/>
      <c r="K330" s="1109">
        <v>40157</v>
      </c>
      <c r="L330" s="1109">
        <v>40542</v>
      </c>
    </row>
    <row r="331" spans="1:12" ht="26.25" x14ac:dyDescent="0.25">
      <c r="A331" s="1125">
        <v>2010</v>
      </c>
      <c r="B331" s="1126" t="s">
        <v>17017</v>
      </c>
      <c r="C331" s="1127" t="s">
        <v>15212</v>
      </c>
      <c r="D331" s="1128" t="s">
        <v>17019</v>
      </c>
      <c r="E331" s="1135" t="s">
        <v>15215</v>
      </c>
      <c r="F331" s="1127" t="s">
        <v>17016</v>
      </c>
      <c r="G331" s="1127"/>
      <c r="H331" s="1127"/>
      <c r="I331" s="1127" t="s">
        <v>15100</v>
      </c>
      <c r="J331" s="1130"/>
      <c r="K331" s="1129">
        <v>40112</v>
      </c>
      <c r="L331" s="1129">
        <v>40476</v>
      </c>
    </row>
    <row r="332" spans="1:12" ht="12.75" customHeight="1" x14ac:dyDescent="0.25">
      <c r="A332" s="1105">
        <v>2010</v>
      </c>
      <c r="B332" s="1106" t="s">
        <v>5334</v>
      </c>
      <c r="C332" s="1107" t="s">
        <v>15217</v>
      </c>
      <c r="D332" s="1108" t="s">
        <v>15218</v>
      </c>
      <c r="E332" s="1114" t="s">
        <v>12710</v>
      </c>
      <c r="F332" s="1107"/>
      <c r="G332" s="1107"/>
      <c r="H332" s="1107"/>
      <c r="I332" s="1114" t="s">
        <v>17020</v>
      </c>
      <c r="J332" s="1110"/>
      <c r="K332" s="1120">
        <v>39692</v>
      </c>
      <c r="L332" s="1109">
        <v>41153</v>
      </c>
    </row>
    <row r="333" spans="1:12" ht="39" x14ac:dyDescent="0.25">
      <c r="A333" s="1125">
        <v>2010</v>
      </c>
      <c r="B333" s="1126" t="s">
        <v>17017</v>
      </c>
      <c r="C333" s="1127" t="s">
        <v>15223</v>
      </c>
      <c r="D333" s="1128" t="s">
        <v>15224</v>
      </c>
      <c r="E333" s="1135" t="s">
        <v>15226</v>
      </c>
      <c r="F333" s="1127"/>
      <c r="G333" s="1127"/>
      <c r="H333" s="1127"/>
      <c r="I333" s="1127" t="s">
        <v>17021</v>
      </c>
      <c r="J333" s="1130"/>
      <c r="K333" s="1129">
        <v>40248</v>
      </c>
      <c r="L333" s="1129">
        <v>40585</v>
      </c>
    </row>
    <row r="334" spans="1:12" ht="26.25" x14ac:dyDescent="0.25">
      <c r="A334" s="1125">
        <v>2010</v>
      </c>
      <c r="B334" s="1126" t="s">
        <v>19388</v>
      </c>
      <c r="C334" s="1127" t="s">
        <v>15235</v>
      </c>
      <c r="D334" s="1128" t="s">
        <v>15236</v>
      </c>
      <c r="E334" s="1135" t="s">
        <v>15238</v>
      </c>
      <c r="F334" s="1127" t="s">
        <v>16952</v>
      </c>
      <c r="G334" s="1127"/>
      <c r="H334" s="1127"/>
      <c r="I334" s="1127" t="s">
        <v>17022</v>
      </c>
      <c r="J334" s="1130">
        <v>54737.84</v>
      </c>
      <c r="K334" s="1129">
        <v>40248</v>
      </c>
      <c r="L334" s="1129">
        <v>40585</v>
      </c>
    </row>
    <row r="335" spans="1:12" ht="39" x14ac:dyDescent="0.25">
      <c r="A335" s="1105">
        <v>2010</v>
      </c>
      <c r="B335" s="1106" t="s">
        <v>5396</v>
      </c>
      <c r="C335" s="1107" t="s">
        <v>15247</v>
      </c>
      <c r="D335" s="1108" t="s">
        <v>15248</v>
      </c>
      <c r="E335" s="1114" t="s">
        <v>15250</v>
      </c>
      <c r="F335" s="1107"/>
      <c r="G335" s="1107"/>
      <c r="H335" s="1107"/>
      <c r="I335" s="1107" t="s">
        <v>15251</v>
      </c>
      <c r="J335" s="1110"/>
      <c r="K335" s="1109"/>
      <c r="L335" s="1109">
        <v>40239</v>
      </c>
    </row>
    <row r="336" spans="1:12" ht="26.25" x14ac:dyDescent="0.25">
      <c r="A336" s="1125">
        <v>2010</v>
      </c>
      <c r="B336" s="1126" t="s">
        <v>19366</v>
      </c>
      <c r="C336" s="1127" t="s">
        <v>15253</v>
      </c>
      <c r="D336" s="1128" t="s">
        <v>15254</v>
      </c>
      <c r="E336" s="1135" t="s">
        <v>15256</v>
      </c>
      <c r="F336" s="1127"/>
      <c r="G336" s="1127"/>
      <c r="H336" s="1127"/>
      <c r="I336" s="1127" t="s">
        <v>15257</v>
      </c>
      <c r="J336" s="1130"/>
      <c r="K336" s="1129">
        <v>39514</v>
      </c>
      <c r="L336" s="1129">
        <v>41340</v>
      </c>
    </row>
    <row r="337" spans="1:12" ht="26.25" x14ac:dyDescent="0.25">
      <c r="A337" s="1125">
        <v>2010</v>
      </c>
      <c r="B337" s="1126" t="s">
        <v>19366</v>
      </c>
      <c r="C337" s="1127" t="s">
        <v>15260</v>
      </c>
      <c r="D337" s="1128" t="s">
        <v>15261</v>
      </c>
      <c r="E337" s="1135" t="s">
        <v>15256</v>
      </c>
      <c r="F337" s="1127"/>
      <c r="G337" s="1127"/>
      <c r="H337" s="1127"/>
      <c r="I337" s="1127" t="s">
        <v>15257</v>
      </c>
      <c r="J337" s="1130"/>
      <c r="K337" s="1129">
        <v>39514</v>
      </c>
      <c r="L337" s="1129">
        <v>41340</v>
      </c>
    </row>
    <row r="338" spans="1:12" ht="26.25" x14ac:dyDescent="0.25">
      <c r="A338" s="1125">
        <v>2010</v>
      </c>
      <c r="B338" s="1126" t="s">
        <v>19366</v>
      </c>
      <c r="C338" s="1127" t="s">
        <v>15264</v>
      </c>
      <c r="D338" s="1128" t="s">
        <v>15265</v>
      </c>
      <c r="E338" s="1135" t="s">
        <v>15256</v>
      </c>
      <c r="F338" s="1127"/>
      <c r="G338" s="1127"/>
      <c r="H338" s="1127"/>
      <c r="I338" s="1127" t="s">
        <v>15257</v>
      </c>
      <c r="J338" s="1130"/>
      <c r="K338" s="1129">
        <v>39514</v>
      </c>
      <c r="L338" s="1129">
        <v>41340</v>
      </c>
    </row>
    <row r="339" spans="1:12" ht="26.25" x14ac:dyDescent="0.25">
      <c r="A339" s="1125">
        <v>2010</v>
      </c>
      <c r="B339" s="1126" t="s">
        <v>19366</v>
      </c>
      <c r="C339" s="1127" t="s">
        <v>15269</v>
      </c>
      <c r="D339" s="1128" t="s">
        <v>15270</v>
      </c>
      <c r="E339" s="1135" t="s">
        <v>15256</v>
      </c>
      <c r="F339" s="1127"/>
      <c r="G339" s="1127"/>
      <c r="H339" s="1127"/>
      <c r="I339" s="1127" t="s">
        <v>15257</v>
      </c>
      <c r="J339" s="1130"/>
      <c r="K339" s="1129">
        <v>39514</v>
      </c>
      <c r="L339" s="1129">
        <v>41340</v>
      </c>
    </row>
    <row r="340" spans="1:12" ht="26.25" x14ac:dyDescent="0.25">
      <c r="A340" s="1125">
        <v>2010</v>
      </c>
      <c r="B340" s="1126" t="s">
        <v>19366</v>
      </c>
      <c r="C340" s="1127" t="s">
        <v>15274</v>
      </c>
      <c r="D340" s="1128" t="s">
        <v>15275</v>
      </c>
      <c r="E340" s="1135" t="s">
        <v>15256</v>
      </c>
      <c r="F340" s="1127"/>
      <c r="G340" s="1127"/>
      <c r="H340" s="1127"/>
      <c r="I340" s="1127" t="s">
        <v>15257</v>
      </c>
      <c r="J340" s="1130"/>
      <c r="K340" s="1129">
        <v>39514</v>
      </c>
      <c r="L340" s="1129">
        <v>41340</v>
      </c>
    </row>
    <row r="341" spans="1:12" ht="26.25" x14ac:dyDescent="0.25">
      <c r="A341" s="1125">
        <v>2010</v>
      </c>
      <c r="B341" s="1126" t="s">
        <v>19366</v>
      </c>
      <c r="C341" s="1127" t="s">
        <v>15278</v>
      </c>
      <c r="D341" s="1128" t="s">
        <v>15279</v>
      </c>
      <c r="E341" s="1135" t="s">
        <v>15256</v>
      </c>
      <c r="F341" s="1127"/>
      <c r="G341" s="1127"/>
      <c r="H341" s="1127"/>
      <c r="I341" s="1127" t="s">
        <v>15257</v>
      </c>
      <c r="J341" s="1130"/>
      <c r="K341" s="1129">
        <v>39514</v>
      </c>
      <c r="L341" s="1129">
        <v>41340</v>
      </c>
    </row>
    <row r="342" spans="1:12" ht="26.25" x14ac:dyDescent="0.25">
      <c r="A342" s="1125">
        <v>2010</v>
      </c>
      <c r="B342" s="1126" t="s">
        <v>19366</v>
      </c>
      <c r="C342" s="1127" t="s">
        <v>15282</v>
      </c>
      <c r="D342" s="1128" t="s">
        <v>15283</v>
      </c>
      <c r="E342" s="1135" t="s">
        <v>15256</v>
      </c>
      <c r="F342" s="1127"/>
      <c r="G342" s="1127"/>
      <c r="H342" s="1127"/>
      <c r="I342" s="1127" t="s">
        <v>15257</v>
      </c>
      <c r="J342" s="1130"/>
      <c r="K342" s="1129">
        <v>39514</v>
      </c>
      <c r="L342" s="1129">
        <v>41340</v>
      </c>
    </row>
    <row r="343" spans="1:12" ht="26.25" x14ac:dyDescent="0.25">
      <c r="A343" s="1125">
        <v>2010</v>
      </c>
      <c r="B343" s="1126" t="s">
        <v>19366</v>
      </c>
      <c r="C343" s="1127" t="s">
        <v>15287</v>
      </c>
      <c r="D343" s="1128" t="s">
        <v>15288</v>
      </c>
      <c r="E343" s="1135" t="s">
        <v>15256</v>
      </c>
      <c r="F343" s="1127"/>
      <c r="G343" s="1127"/>
      <c r="H343" s="1127"/>
      <c r="I343" s="1127" t="s">
        <v>15257</v>
      </c>
      <c r="J343" s="1130"/>
      <c r="K343" s="1129">
        <v>39514</v>
      </c>
      <c r="L343" s="1129">
        <v>41340</v>
      </c>
    </row>
    <row r="344" spans="1:12" ht="26.25" x14ac:dyDescent="0.25">
      <c r="A344" s="1125">
        <v>2010</v>
      </c>
      <c r="B344" s="1126" t="s">
        <v>19366</v>
      </c>
      <c r="C344" s="1127" t="s">
        <v>15291</v>
      </c>
      <c r="D344" s="1128" t="s">
        <v>15292</v>
      </c>
      <c r="E344" s="1135" t="s">
        <v>15256</v>
      </c>
      <c r="F344" s="1127"/>
      <c r="G344" s="1127"/>
      <c r="H344" s="1127"/>
      <c r="I344" s="1127" t="s">
        <v>15257</v>
      </c>
      <c r="J344" s="1130"/>
      <c r="K344" s="1129">
        <v>39514</v>
      </c>
      <c r="L344" s="1129">
        <v>41340</v>
      </c>
    </row>
    <row r="345" spans="1:12" ht="26.25" x14ac:dyDescent="0.25">
      <c r="A345" s="1125">
        <v>2010</v>
      </c>
      <c r="B345" s="1126" t="s">
        <v>19366</v>
      </c>
      <c r="C345" s="1127" t="s">
        <v>15295</v>
      </c>
      <c r="D345" s="1128" t="s">
        <v>15296</v>
      </c>
      <c r="E345" s="1135" t="s">
        <v>15256</v>
      </c>
      <c r="F345" s="1127"/>
      <c r="G345" s="1127"/>
      <c r="H345" s="1127"/>
      <c r="I345" s="1127" t="s">
        <v>15257</v>
      </c>
      <c r="J345" s="1130"/>
      <c r="K345" s="1129">
        <v>39514</v>
      </c>
      <c r="L345" s="1129">
        <v>41340</v>
      </c>
    </row>
    <row r="346" spans="1:12" ht="26.25" x14ac:dyDescent="0.25">
      <c r="A346" s="1125">
        <v>2010</v>
      </c>
      <c r="B346" s="1126" t="s">
        <v>19366</v>
      </c>
      <c r="C346" s="1127" t="s">
        <v>15299</v>
      </c>
      <c r="D346" s="1128" t="s">
        <v>15300</v>
      </c>
      <c r="E346" s="1135" t="s">
        <v>15256</v>
      </c>
      <c r="F346" s="1127"/>
      <c r="G346" s="1127"/>
      <c r="H346" s="1127"/>
      <c r="I346" s="1127" t="s">
        <v>15257</v>
      </c>
      <c r="J346" s="1130"/>
      <c r="K346" s="1129">
        <v>39514</v>
      </c>
      <c r="L346" s="1129">
        <v>41340</v>
      </c>
    </row>
    <row r="347" spans="1:12" ht="26.25" x14ac:dyDescent="0.25">
      <c r="A347" s="1200">
        <v>2010</v>
      </c>
      <c r="B347" s="1216" t="s">
        <v>19366</v>
      </c>
      <c r="C347" s="1217" t="s">
        <v>15303</v>
      </c>
      <c r="D347" s="1195" t="s">
        <v>15304</v>
      </c>
      <c r="E347" s="1244" t="s">
        <v>15256</v>
      </c>
      <c r="F347" s="1217"/>
      <c r="G347" s="1217"/>
      <c r="H347" s="1217"/>
      <c r="I347" s="1217" t="s">
        <v>15257</v>
      </c>
      <c r="J347" s="1199"/>
      <c r="K347" s="1198">
        <v>39514</v>
      </c>
      <c r="L347" s="1198">
        <v>41340</v>
      </c>
    </row>
    <row r="348" spans="1:12" ht="26.25" x14ac:dyDescent="0.25">
      <c r="A348" s="1125">
        <v>2010</v>
      </c>
      <c r="B348" s="1126" t="s">
        <v>19366</v>
      </c>
      <c r="C348" s="1127" t="s">
        <v>15307</v>
      </c>
      <c r="D348" s="1128" t="s">
        <v>15308</v>
      </c>
      <c r="E348" s="1135" t="s">
        <v>15256</v>
      </c>
      <c r="F348" s="1127"/>
      <c r="G348" s="1127"/>
      <c r="H348" s="1127"/>
      <c r="I348" s="1127" t="s">
        <v>15257</v>
      </c>
      <c r="J348" s="1130"/>
      <c r="K348" s="1129">
        <v>39514</v>
      </c>
      <c r="L348" s="1129">
        <v>41340</v>
      </c>
    </row>
    <row r="349" spans="1:12" ht="26.25" x14ac:dyDescent="0.25">
      <c r="A349" s="1125">
        <v>2010</v>
      </c>
      <c r="B349" s="1126" t="s">
        <v>19366</v>
      </c>
      <c r="C349" s="1127" t="s">
        <v>15311</v>
      </c>
      <c r="D349" s="1128" t="s">
        <v>15312</v>
      </c>
      <c r="E349" s="1135" t="s">
        <v>15256</v>
      </c>
      <c r="F349" s="1127"/>
      <c r="G349" s="1127"/>
      <c r="H349" s="1127"/>
      <c r="I349" s="1127" t="s">
        <v>15257</v>
      </c>
      <c r="J349" s="1130"/>
      <c r="K349" s="1129">
        <v>39514</v>
      </c>
      <c r="L349" s="1129">
        <v>41340</v>
      </c>
    </row>
    <row r="350" spans="1:12" ht="26.25" x14ac:dyDescent="0.25">
      <c r="A350" s="1125">
        <v>2010</v>
      </c>
      <c r="B350" s="1126" t="s">
        <v>19366</v>
      </c>
      <c r="C350" s="1127" t="s">
        <v>15315</v>
      </c>
      <c r="D350" s="1128" t="s">
        <v>15316</v>
      </c>
      <c r="E350" s="1135" t="s">
        <v>15256</v>
      </c>
      <c r="F350" s="1127"/>
      <c r="G350" s="1127"/>
      <c r="H350" s="1127"/>
      <c r="I350" s="1127" t="s">
        <v>15257</v>
      </c>
      <c r="J350" s="1130"/>
      <c r="K350" s="1129">
        <v>39514</v>
      </c>
      <c r="L350" s="1129">
        <v>41340</v>
      </c>
    </row>
    <row r="351" spans="1:12" ht="26.25" x14ac:dyDescent="0.25">
      <c r="A351" s="1125">
        <v>2010</v>
      </c>
      <c r="B351" s="1126" t="s">
        <v>19366</v>
      </c>
      <c r="C351" s="1127" t="s">
        <v>15319</v>
      </c>
      <c r="D351" s="1128" t="s">
        <v>15320</v>
      </c>
      <c r="E351" s="1135" t="s">
        <v>15256</v>
      </c>
      <c r="F351" s="1127"/>
      <c r="G351" s="1127"/>
      <c r="H351" s="1127"/>
      <c r="I351" s="1127" t="s">
        <v>15257</v>
      </c>
      <c r="J351" s="1130"/>
      <c r="K351" s="1129">
        <v>39514</v>
      </c>
      <c r="L351" s="1129">
        <v>41340</v>
      </c>
    </row>
    <row r="352" spans="1:12" ht="26.25" x14ac:dyDescent="0.25">
      <c r="A352" s="1125">
        <v>2010</v>
      </c>
      <c r="B352" s="1126" t="s">
        <v>19366</v>
      </c>
      <c r="C352" s="1127" t="s">
        <v>15323</v>
      </c>
      <c r="D352" s="1128" t="s">
        <v>15324</v>
      </c>
      <c r="E352" s="1135" t="s">
        <v>15256</v>
      </c>
      <c r="F352" s="1127"/>
      <c r="G352" s="1127"/>
      <c r="H352" s="1127"/>
      <c r="I352" s="1127" t="s">
        <v>15257</v>
      </c>
      <c r="J352" s="1130"/>
      <c r="K352" s="1129">
        <v>39514</v>
      </c>
      <c r="L352" s="1129">
        <v>41340</v>
      </c>
    </row>
    <row r="353" spans="1:12" ht="26.25" x14ac:dyDescent="0.25">
      <c r="A353" s="1125">
        <v>2010</v>
      </c>
      <c r="B353" s="1126" t="s">
        <v>19366</v>
      </c>
      <c r="C353" s="1127" t="s">
        <v>15327</v>
      </c>
      <c r="D353" s="1128" t="s">
        <v>15328</v>
      </c>
      <c r="E353" s="1135" t="s">
        <v>15256</v>
      </c>
      <c r="F353" s="1127"/>
      <c r="G353" s="1127"/>
      <c r="H353" s="1127"/>
      <c r="I353" s="1127" t="s">
        <v>15257</v>
      </c>
      <c r="J353" s="1130"/>
      <c r="K353" s="1129">
        <v>39514</v>
      </c>
      <c r="L353" s="1129">
        <v>41340</v>
      </c>
    </row>
    <row r="354" spans="1:12" ht="26.25" x14ac:dyDescent="0.25">
      <c r="A354" s="1125">
        <v>2010</v>
      </c>
      <c r="B354" s="1126" t="s">
        <v>19366</v>
      </c>
      <c r="C354" s="1127" t="s">
        <v>15331</v>
      </c>
      <c r="D354" s="1128" t="s">
        <v>15332</v>
      </c>
      <c r="E354" s="1135" t="s">
        <v>15256</v>
      </c>
      <c r="F354" s="1127"/>
      <c r="G354" s="1127"/>
      <c r="H354" s="1127"/>
      <c r="I354" s="1127" t="s">
        <v>15257</v>
      </c>
      <c r="J354" s="1130"/>
      <c r="K354" s="1129">
        <v>39514</v>
      </c>
      <c r="L354" s="1129">
        <v>41340</v>
      </c>
    </row>
    <row r="355" spans="1:12" ht="26.25" x14ac:dyDescent="0.25">
      <c r="A355" s="1125">
        <v>2010</v>
      </c>
      <c r="B355" s="1126" t="s">
        <v>19366</v>
      </c>
      <c r="C355" s="1127" t="s">
        <v>15335</v>
      </c>
      <c r="D355" s="1128" t="s">
        <v>15336</v>
      </c>
      <c r="E355" s="1135" t="s">
        <v>15256</v>
      </c>
      <c r="F355" s="1127"/>
      <c r="G355" s="1127"/>
      <c r="H355" s="1127"/>
      <c r="I355" s="1127" t="s">
        <v>15257</v>
      </c>
      <c r="J355" s="1130"/>
      <c r="K355" s="1129">
        <v>39514</v>
      </c>
      <c r="L355" s="1129">
        <v>41340</v>
      </c>
    </row>
    <row r="356" spans="1:12" ht="26.25" x14ac:dyDescent="0.25">
      <c r="A356" s="1125">
        <v>2010</v>
      </c>
      <c r="B356" s="1126" t="s">
        <v>19366</v>
      </c>
      <c r="C356" s="1127" t="s">
        <v>15339</v>
      </c>
      <c r="D356" s="1128" t="s">
        <v>15340</v>
      </c>
      <c r="E356" s="1135" t="s">
        <v>15256</v>
      </c>
      <c r="F356" s="1127"/>
      <c r="G356" s="1127"/>
      <c r="H356" s="1127"/>
      <c r="I356" s="1127" t="s">
        <v>15257</v>
      </c>
      <c r="J356" s="1130"/>
      <c r="K356" s="1129">
        <v>39514</v>
      </c>
      <c r="L356" s="1129">
        <v>41340</v>
      </c>
    </row>
    <row r="357" spans="1:12" ht="39" x14ac:dyDescent="0.25">
      <c r="A357" s="1105">
        <v>2010</v>
      </c>
      <c r="B357" s="1106" t="s">
        <v>7699</v>
      </c>
      <c r="C357" s="1107" t="s">
        <v>15344</v>
      </c>
      <c r="D357" s="1108" t="s">
        <v>15345</v>
      </c>
      <c r="E357" s="1114" t="s">
        <v>15347</v>
      </c>
      <c r="F357" s="1107"/>
      <c r="G357" s="1107"/>
      <c r="H357" s="1107"/>
      <c r="I357" s="1107" t="s">
        <v>15348</v>
      </c>
      <c r="J357" s="1110"/>
      <c r="K357" s="1109"/>
      <c r="L357" s="1109"/>
    </row>
    <row r="358" spans="1:12" ht="39" x14ac:dyDescent="0.25">
      <c r="A358" s="1105">
        <v>2010</v>
      </c>
      <c r="B358" s="1106" t="s">
        <v>5396</v>
      </c>
      <c r="C358" s="1107" t="s">
        <v>15351</v>
      </c>
      <c r="D358" s="1108" t="s">
        <v>15352</v>
      </c>
      <c r="E358" s="1114" t="s">
        <v>15354</v>
      </c>
      <c r="F358" s="1107"/>
      <c r="G358" s="1107"/>
      <c r="H358" s="1107"/>
      <c r="I358" s="1107" t="s">
        <v>15355</v>
      </c>
      <c r="J358" s="1110"/>
      <c r="K358" s="1109">
        <v>40305</v>
      </c>
      <c r="L358" s="1109">
        <v>41400</v>
      </c>
    </row>
    <row r="359" spans="1:12" ht="26.25" x14ac:dyDescent="0.25">
      <c r="A359" s="1105">
        <v>2010</v>
      </c>
      <c r="B359" s="1106" t="s">
        <v>17023</v>
      </c>
      <c r="C359" s="1107" t="s">
        <v>15357</v>
      </c>
      <c r="D359" s="1112" t="s">
        <v>15358</v>
      </c>
      <c r="E359" s="1114" t="s">
        <v>17024</v>
      </c>
      <c r="F359" s="1107"/>
      <c r="G359" s="1107"/>
      <c r="H359" s="1107"/>
      <c r="I359" s="1107" t="s">
        <v>15361</v>
      </c>
      <c r="J359" s="1110">
        <v>20000</v>
      </c>
      <c r="K359" s="1109"/>
      <c r="L359" s="1109">
        <v>40247</v>
      </c>
    </row>
    <row r="360" spans="1:12" x14ac:dyDescent="0.25">
      <c r="A360" s="1125">
        <v>2010</v>
      </c>
      <c r="B360" s="1126" t="s">
        <v>19388</v>
      </c>
      <c r="C360" s="1127" t="s">
        <v>15364</v>
      </c>
      <c r="D360" s="1128" t="s">
        <v>15365</v>
      </c>
      <c r="E360" s="1135" t="s">
        <v>15367</v>
      </c>
      <c r="F360" s="1127"/>
      <c r="G360" s="1127"/>
      <c r="H360" s="1127"/>
      <c r="I360" s="1127" t="s">
        <v>15368</v>
      </c>
      <c r="J360" s="1130"/>
      <c r="K360" s="1129">
        <v>40448</v>
      </c>
      <c r="L360" s="1129">
        <v>40633</v>
      </c>
    </row>
    <row r="361" spans="1:12" ht="12.75" customHeight="1" x14ac:dyDescent="0.25">
      <c r="A361" s="1125">
        <v>2010</v>
      </c>
      <c r="B361" s="1126" t="s">
        <v>19366</v>
      </c>
      <c r="C361" s="1127" t="s">
        <v>15371</v>
      </c>
      <c r="D361" s="1128" t="s">
        <v>15372</v>
      </c>
      <c r="E361" s="1135" t="s">
        <v>15374</v>
      </c>
      <c r="F361" s="1127"/>
      <c r="G361" s="1127"/>
      <c r="H361" s="1127"/>
      <c r="I361" s="1135" t="s">
        <v>15375</v>
      </c>
      <c r="J361" s="1130"/>
      <c r="K361" s="1129">
        <v>40210</v>
      </c>
      <c r="L361" s="1129">
        <v>40940</v>
      </c>
    </row>
    <row r="362" spans="1:12" ht="26.25" x14ac:dyDescent="0.25">
      <c r="A362" s="1125">
        <v>2010</v>
      </c>
      <c r="B362" s="1126" t="s">
        <v>19388</v>
      </c>
      <c r="C362" s="1127" t="s">
        <v>15378</v>
      </c>
      <c r="D362" s="1128" t="s">
        <v>15379</v>
      </c>
      <c r="E362" s="1135" t="s">
        <v>15381</v>
      </c>
      <c r="F362" s="1127" t="s">
        <v>16913</v>
      </c>
      <c r="G362" s="1127"/>
      <c r="H362" s="1127"/>
      <c r="I362" s="1127" t="s">
        <v>15382</v>
      </c>
      <c r="J362" s="1130">
        <v>76368</v>
      </c>
      <c r="K362" s="1129">
        <v>40228</v>
      </c>
      <c r="L362" s="1129">
        <v>40773</v>
      </c>
    </row>
    <row r="363" spans="1:12" ht="26.25" x14ac:dyDescent="0.25">
      <c r="A363" s="1125">
        <v>2010</v>
      </c>
      <c r="B363" s="1126" t="s">
        <v>19388</v>
      </c>
      <c r="C363" s="1127" t="s">
        <v>15385</v>
      </c>
      <c r="D363" s="1128" t="s">
        <v>15386</v>
      </c>
      <c r="E363" s="1135" t="s">
        <v>15388</v>
      </c>
      <c r="F363" s="1127" t="s">
        <v>17025</v>
      </c>
      <c r="G363" s="1127"/>
      <c r="H363" s="1127"/>
      <c r="I363" s="1127" t="s">
        <v>17026</v>
      </c>
      <c r="J363" s="1130">
        <v>40000</v>
      </c>
      <c r="K363" s="1129">
        <v>40235</v>
      </c>
      <c r="L363" s="1129">
        <v>40527</v>
      </c>
    </row>
    <row r="364" spans="1:12" ht="39" x14ac:dyDescent="0.25">
      <c r="A364" s="1105">
        <v>2010</v>
      </c>
      <c r="B364" s="1106" t="s">
        <v>10499</v>
      </c>
      <c r="C364" s="1107" t="s">
        <v>15391</v>
      </c>
      <c r="D364" s="1108" t="s">
        <v>15392</v>
      </c>
      <c r="E364" s="1114" t="s">
        <v>15394</v>
      </c>
      <c r="F364" s="1107"/>
      <c r="G364" s="1107"/>
      <c r="H364" s="1107"/>
      <c r="I364" s="1107" t="s">
        <v>15395</v>
      </c>
      <c r="J364" s="1110"/>
      <c r="K364" s="1109">
        <v>40247</v>
      </c>
      <c r="L364" s="1109">
        <v>42073</v>
      </c>
    </row>
    <row r="365" spans="1:12" ht="26.25" x14ac:dyDescent="0.25">
      <c r="A365" s="1200">
        <v>2010</v>
      </c>
      <c r="B365" s="1193" t="s">
        <v>19388</v>
      </c>
      <c r="C365" s="1217" t="s">
        <v>15398</v>
      </c>
      <c r="D365" s="1209" t="s">
        <v>15399</v>
      </c>
      <c r="E365" s="1244" t="s">
        <v>15401</v>
      </c>
      <c r="F365" s="1217"/>
      <c r="G365" s="1217"/>
      <c r="H365" s="1217"/>
      <c r="I365" s="1217" t="s">
        <v>15402</v>
      </c>
      <c r="J365" s="1199"/>
      <c r="K365" s="1198">
        <v>40309</v>
      </c>
      <c r="L365" s="1198">
        <v>42134</v>
      </c>
    </row>
    <row r="366" spans="1:12" ht="51.75" x14ac:dyDescent="0.25">
      <c r="A366" s="1125">
        <v>2010</v>
      </c>
      <c r="B366" s="1126" t="s">
        <v>19388</v>
      </c>
      <c r="C366" s="1127" t="s">
        <v>15404</v>
      </c>
      <c r="D366" s="1128" t="s">
        <v>15405</v>
      </c>
      <c r="E366" s="1135" t="s">
        <v>15407</v>
      </c>
      <c r="F366" s="1127"/>
      <c r="G366" s="1127"/>
      <c r="H366" s="1127"/>
      <c r="I366" s="1127" t="s">
        <v>917</v>
      </c>
      <c r="J366" s="1130"/>
      <c r="K366" s="1129"/>
      <c r="L366" s="1129"/>
    </row>
    <row r="367" spans="1:12" ht="26.25" x14ac:dyDescent="0.25">
      <c r="A367" s="1125">
        <v>2010</v>
      </c>
      <c r="B367" s="1126" t="s">
        <v>19388</v>
      </c>
      <c r="C367" s="1127" t="s">
        <v>15409</v>
      </c>
      <c r="D367" s="1128" t="s">
        <v>15410</v>
      </c>
      <c r="E367" s="1135" t="s">
        <v>15412</v>
      </c>
      <c r="F367" s="1127"/>
      <c r="G367" s="1127"/>
      <c r="H367" s="1127"/>
      <c r="I367" s="1127" t="s">
        <v>917</v>
      </c>
      <c r="J367" s="1130"/>
      <c r="K367" s="1129">
        <v>39381</v>
      </c>
      <c r="L367" s="1129">
        <v>39197</v>
      </c>
    </row>
    <row r="368" spans="1:12" x14ac:dyDescent="0.25">
      <c r="A368" s="1125">
        <v>2010</v>
      </c>
      <c r="B368" s="1126" t="s">
        <v>19388</v>
      </c>
      <c r="C368" s="1127" t="s">
        <v>15419</v>
      </c>
      <c r="D368" s="1128" t="s">
        <v>15420</v>
      </c>
      <c r="E368" s="1135" t="s">
        <v>15422</v>
      </c>
      <c r="F368" s="1127"/>
      <c r="G368" s="1127"/>
      <c r="H368" s="1127"/>
      <c r="I368" s="1127" t="s">
        <v>15423</v>
      </c>
      <c r="J368" s="1130"/>
      <c r="K368" s="1129">
        <v>40260</v>
      </c>
      <c r="L368" s="1129">
        <v>41271</v>
      </c>
    </row>
    <row r="369" spans="1:12" ht="26.25" x14ac:dyDescent="0.25">
      <c r="A369" s="1105">
        <v>2010</v>
      </c>
      <c r="B369" s="1106" t="s">
        <v>337</v>
      </c>
      <c r="C369" s="1107" t="s">
        <v>15426</v>
      </c>
      <c r="D369" s="1108" t="s">
        <v>15427</v>
      </c>
      <c r="E369" s="1114" t="s">
        <v>15429</v>
      </c>
      <c r="F369" s="1107"/>
      <c r="G369" s="1107"/>
      <c r="H369" s="1107"/>
      <c r="I369" s="1107" t="s">
        <v>15430</v>
      </c>
      <c r="J369" s="1110"/>
      <c r="K369" s="1109">
        <v>40246</v>
      </c>
      <c r="L369" s="1109">
        <v>40266</v>
      </c>
    </row>
    <row r="370" spans="1:12" ht="26.25" x14ac:dyDescent="0.25">
      <c r="A370" s="1125">
        <v>2010</v>
      </c>
      <c r="B370" s="1126" t="s">
        <v>19389</v>
      </c>
      <c r="C370" s="1127" t="s">
        <v>15432</v>
      </c>
      <c r="D370" s="1128" t="s">
        <v>15433</v>
      </c>
      <c r="E370" s="1135" t="s">
        <v>15435</v>
      </c>
      <c r="F370" s="1127" t="s">
        <v>17027</v>
      </c>
      <c r="G370" s="1127"/>
      <c r="H370" s="1127"/>
      <c r="I370" s="1127" t="s">
        <v>17028</v>
      </c>
      <c r="J370" s="1130">
        <v>250000</v>
      </c>
      <c r="K370" s="1129">
        <v>40435</v>
      </c>
      <c r="L370" s="1129">
        <v>40677</v>
      </c>
    </row>
    <row r="371" spans="1:12" ht="26.25" x14ac:dyDescent="0.25">
      <c r="A371" s="1125">
        <v>2010</v>
      </c>
      <c r="B371" s="1126" t="s">
        <v>19389</v>
      </c>
      <c r="C371" s="1127" t="s">
        <v>15438</v>
      </c>
      <c r="D371" s="1128" t="s">
        <v>15439</v>
      </c>
      <c r="E371" s="1135" t="s">
        <v>15441</v>
      </c>
      <c r="F371" s="1127" t="s">
        <v>17029</v>
      </c>
      <c r="G371" s="1127"/>
      <c r="H371" s="1127"/>
      <c r="I371" s="1127" t="s">
        <v>917</v>
      </c>
      <c r="J371" s="1130">
        <v>38500</v>
      </c>
      <c r="K371" s="1129">
        <v>40219</v>
      </c>
      <c r="L371" s="1129">
        <v>40247</v>
      </c>
    </row>
    <row r="372" spans="1:12" ht="26.25" x14ac:dyDescent="0.25">
      <c r="A372" s="1125">
        <v>2010</v>
      </c>
      <c r="B372" s="1126" t="s">
        <v>19366</v>
      </c>
      <c r="C372" s="1127" t="s">
        <v>894</v>
      </c>
      <c r="D372" s="1128" t="s">
        <v>895</v>
      </c>
      <c r="E372" s="1135" t="s">
        <v>897</v>
      </c>
      <c r="F372" s="1127"/>
      <c r="G372" s="1127"/>
      <c r="H372" s="1127"/>
      <c r="I372" s="1127" t="s">
        <v>15443</v>
      </c>
      <c r="J372" s="1130"/>
      <c r="K372" s="1129">
        <v>40557</v>
      </c>
      <c r="L372" s="1129">
        <v>42382</v>
      </c>
    </row>
    <row r="373" spans="1:12" ht="26.25" x14ac:dyDescent="0.25">
      <c r="A373" s="1125">
        <v>2010</v>
      </c>
      <c r="B373" s="1126" t="s">
        <v>19388</v>
      </c>
      <c r="C373" s="1127" t="s">
        <v>15447</v>
      </c>
      <c r="D373" s="1128" t="s">
        <v>15448</v>
      </c>
      <c r="E373" s="1135" t="s">
        <v>15450</v>
      </c>
      <c r="F373" s="1127"/>
      <c r="G373" s="1127"/>
      <c r="H373" s="1127"/>
      <c r="I373" s="1127" t="s">
        <v>15451</v>
      </c>
      <c r="J373" s="1130"/>
      <c r="K373" s="1129">
        <v>40269</v>
      </c>
      <c r="L373" s="1129">
        <v>41698</v>
      </c>
    </row>
    <row r="374" spans="1:12" x14ac:dyDescent="0.25">
      <c r="A374" s="1105">
        <v>2010</v>
      </c>
      <c r="B374" s="1106" t="s">
        <v>17030</v>
      </c>
      <c r="C374" s="1107" t="s">
        <v>17031</v>
      </c>
      <c r="D374" s="1108" t="s">
        <v>15455</v>
      </c>
      <c r="E374" s="1114" t="s">
        <v>15457</v>
      </c>
      <c r="F374" s="1107"/>
      <c r="G374" s="1107"/>
      <c r="H374" s="1107"/>
      <c r="I374" s="1107" t="s">
        <v>15451</v>
      </c>
      <c r="J374" s="1110"/>
      <c r="K374" s="1109">
        <v>40269</v>
      </c>
      <c r="L374" s="1109">
        <v>42094</v>
      </c>
    </row>
    <row r="375" spans="1:12" ht="39" x14ac:dyDescent="0.25">
      <c r="A375" s="1105">
        <v>2010</v>
      </c>
      <c r="B375" s="1106" t="s">
        <v>4268</v>
      </c>
      <c r="C375" s="1107" t="s">
        <v>15459</v>
      </c>
      <c r="D375" s="1108" t="s">
        <v>15460</v>
      </c>
      <c r="E375" s="1114" t="s">
        <v>15462</v>
      </c>
      <c r="F375" s="1107"/>
      <c r="G375" s="1107"/>
      <c r="H375" s="1107"/>
      <c r="I375" s="1107" t="s">
        <v>17032</v>
      </c>
      <c r="J375" s="1110"/>
      <c r="K375" s="1109">
        <v>40284</v>
      </c>
      <c r="L375" s="1109">
        <v>42475</v>
      </c>
    </row>
    <row r="376" spans="1:12" ht="39" x14ac:dyDescent="0.25">
      <c r="A376" s="1105">
        <v>2010</v>
      </c>
      <c r="B376" s="1106" t="s">
        <v>19366</v>
      </c>
      <c r="C376" s="1107" t="s">
        <v>15465</v>
      </c>
      <c r="D376" s="1108" t="s">
        <v>15466</v>
      </c>
      <c r="E376" s="1114" t="s">
        <v>15468</v>
      </c>
      <c r="F376" s="1107"/>
      <c r="G376" s="1107"/>
      <c r="H376" s="1107"/>
      <c r="I376" s="1107" t="s">
        <v>15469</v>
      </c>
      <c r="J376" s="1110"/>
      <c r="K376" s="1109">
        <v>40338</v>
      </c>
      <c r="L376" s="1109">
        <v>41069</v>
      </c>
    </row>
    <row r="377" spans="1:12" ht="26.25" x14ac:dyDescent="0.25">
      <c r="A377" s="1125">
        <v>2010</v>
      </c>
      <c r="B377" s="1126" t="s">
        <v>19389</v>
      </c>
      <c r="C377" s="1127" t="s">
        <v>14921</v>
      </c>
      <c r="D377" s="1128" t="s">
        <v>15472</v>
      </c>
      <c r="E377" s="1135" t="s">
        <v>15474</v>
      </c>
      <c r="F377" s="1127" t="s">
        <v>16913</v>
      </c>
      <c r="G377" s="1127"/>
      <c r="H377" s="1127"/>
      <c r="I377" s="1127" t="s">
        <v>15475</v>
      </c>
      <c r="J377" s="1130">
        <v>500000</v>
      </c>
      <c r="K377" s="1129">
        <v>40317</v>
      </c>
      <c r="L377" s="1129">
        <v>40561</v>
      </c>
    </row>
    <row r="378" spans="1:12" ht="26.25" x14ac:dyDescent="0.25">
      <c r="A378" s="1125">
        <v>2010</v>
      </c>
      <c r="B378" s="1126" t="s">
        <v>19389</v>
      </c>
      <c r="C378" s="1127" t="s">
        <v>15477</v>
      </c>
      <c r="D378" s="1128" t="s">
        <v>15478</v>
      </c>
      <c r="E378" s="1135" t="s">
        <v>15480</v>
      </c>
      <c r="F378" s="1127" t="s">
        <v>16913</v>
      </c>
      <c r="G378" s="1127"/>
      <c r="H378" s="1127"/>
      <c r="I378" s="1127" t="s">
        <v>15481</v>
      </c>
      <c r="J378" s="1130">
        <v>76368</v>
      </c>
      <c r="K378" s="1129">
        <v>40266</v>
      </c>
      <c r="L378" s="1129">
        <v>40630</v>
      </c>
    </row>
    <row r="379" spans="1:12" x14ac:dyDescent="0.25">
      <c r="A379" s="1105">
        <v>2010</v>
      </c>
      <c r="B379" s="1106" t="s">
        <v>5583</v>
      </c>
      <c r="C379" s="1107" t="s">
        <v>15484</v>
      </c>
      <c r="D379" s="1108" t="s">
        <v>15485</v>
      </c>
      <c r="E379" s="1114">
        <v>1516</v>
      </c>
      <c r="F379" s="1107"/>
      <c r="G379" s="1107"/>
      <c r="H379" s="1107"/>
      <c r="I379" s="1107" t="s">
        <v>10194</v>
      </c>
      <c r="J379" s="1110"/>
      <c r="K379" s="1109"/>
      <c r="L379" s="1109"/>
    </row>
    <row r="380" spans="1:12" ht="26.25" x14ac:dyDescent="0.25">
      <c r="A380" s="1125">
        <v>2010</v>
      </c>
      <c r="B380" s="1126" t="s">
        <v>19389</v>
      </c>
      <c r="C380" s="1127" t="s">
        <v>15489</v>
      </c>
      <c r="D380" s="1128" t="s">
        <v>15490</v>
      </c>
      <c r="E380" s="1135" t="s">
        <v>15492</v>
      </c>
      <c r="F380" s="1127" t="s">
        <v>16913</v>
      </c>
      <c r="G380" s="1127"/>
      <c r="H380" s="1127"/>
      <c r="I380" s="1127" t="s">
        <v>17033</v>
      </c>
      <c r="J380" s="1139">
        <v>230297.8</v>
      </c>
      <c r="K380" s="1129">
        <v>40274</v>
      </c>
      <c r="L380" s="1129">
        <v>40639</v>
      </c>
    </row>
    <row r="381" spans="1:12" ht="51.75" x14ac:dyDescent="0.25">
      <c r="A381" s="1105">
        <v>2010</v>
      </c>
      <c r="B381" s="1106" t="s">
        <v>7699</v>
      </c>
      <c r="C381" s="1107" t="s">
        <v>15509</v>
      </c>
      <c r="D381" s="1108" t="s">
        <v>15510</v>
      </c>
      <c r="E381" s="1114" t="s">
        <v>15512</v>
      </c>
      <c r="F381" s="1107"/>
      <c r="G381" s="1107"/>
      <c r="H381" s="1107"/>
      <c r="I381" s="1107" t="s">
        <v>907</v>
      </c>
      <c r="J381" s="1110"/>
      <c r="K381" s="1109"/>
      <c r="L381" s="1109"/>
    </row>
    <row r="382" spans="1:12" ht="26.25" x14ac:dyDescent="0.25">
      <c r="A382" s="1105">
        <v>2010</v>
      </c>
      <c r="B382" s="1106" t="s">
        <v>17023</v>
      </c>
      <c r="C382" s="1107" t="s">
        <v>15515</v>
      </c>
      <c r="D382" s="1112" t="s">
        <v>15516</v>
      </c>
      <c r="E382" s="1261" t="s">
        <v>15518</v>
      </c>
      <c r="F382" s="1117"/>
      <c r="G382" s="1117"/>
      <c r="H382" s="1117"/>
      <c r="I382" s="1140">
        <v>40298</v>
      </c>
      <c r="J382" s="1119"/>
      <c r="K382" s="1118">
        <v>40298</v>
      </c>
      <c r="L382" s="1109"/>
    </row>
    <row r="383" spans="1:12" x14ac:dyDescent="0.25">
      <c r="A383" s="1125">
        <v>2010</v>
      </c>
      <c r="B383" s="1126" t="s">
        <v>19366</v>
      </c>
      <c r="C383" s="1127" t="s">
        <v>15520</v>
      </c>
      <c r="D383" s="1128" t="s">
        <v>15521</v>
      </c>
      <c r="E383" s="1135" t="s">
        <v>15523</v>
      </c>
      <c r="F383" s="1127"/>
      <c r="G383" s="1127"/>
      <c r="H383" s="1127"/>
      <c r="I383" s="1127" t="s">
        <v>907</v>
      </c>
      <c r="J383" s="1130"/>
      <c r="K383" s="1129"/>
      <c r="L383" s="1129"/>
    </row>
    <row r="384" spans="1:12" ht="26.25" x14ac:dyDescent="0.25">
      <c r="A384" s="1125">
        <v>2010</v>
      </c>
      <c r="B384" s="1126" t="s">
        <v>19389</v>
      </c>
      <c r="C384" s="1127" t="s">
        <v>15525</v>
      </c>
      <c r="D384" s="1128" t="s">
        <v>15526</v>
      </c>
      <c r="E384" s="1135" t="s">
        <v>15528</v>
      </c>
      <c r="F384" s="1127"/>
      <c r="G384" s="1127"/>
      <c r="H384" s="1127"/>
      <c r="I384" s="1127" t="s">
        <v>17034</v>
      </c>
      <c r="J384" s="1130">
        <v>10000</v>
      </c>
      <c r="K384" s="1129">
        <v>40346</v>
      </c>
      <c r="L384" s="1129">
        <v>40438</v>
      </c>
    </row>
    <row r="385" spans="1:12" ht="26.25" x14ac:dyDescent="0.25">
      <c r="A385" s="1125">
        <v>2010</v>
      </c>
      <c r="B385" s="1126" t="s">
        <v>19389</v>
      </c>
      <c r="C385" s="1127" t="s">
        <v>899</v>
      </c>
      <c r="D385" s="1128" t="s">
        <v>900</v>
      </c>
      <c r="E385" s="1135" t="s">
        <v>902</v>
      </c>
      <c r="F385" s="1127"/>
      <c r="G385" s="1127"/>
      <c r="H385" s="1127"/>
      <c r="I385" s="1127" t="s">
        <v>15532</v>
      </c>
      <c r="J385" s="1130"/>
      <c r="K385" s="1129">
        <v>40303</v>
      </c>
      <c r="L385" s="1129">
        <v>40667</v>
      </c>
    </row>
    <row r="386" spans="1:12" ht="39" x14ac:dyDescent="0.25">
      <c r="A386" s="1125">
        <v>2010</v>
      </c>
      <c r="B386" s="1126" t="s">
        <v>19366</v>
      </c>
      <c r="C386" s="1127" t="s">
        <v>15535</v>
      </c>
      <c r="D386" s="1128" t="s">
        <v>15536</v>
      </c>
      <c r="E386" s="1135" t="s">
        <v>15538</v>
      </c>
      <c r="F386" s="1127"/>
      <c r="G386" s="1127"/>
      <c r="H386" s="1127"/>
      <c r="I386" s="1127" t="s">
        <v>15539</v>
      </c>
      <c r="J386" s="1130"/>
      <c r="K386" s="1129">
        <v>40296</v>
      </c>
      <c r="L386" s="1129">
        <v>42122</v>
      </c>
    </row>
    <row r="387" spans="1:12" x14ac:dyDescent="0.25">
      <c r="A387" s="1125">
        <v>2010</v>
      </c>
      <c r="B387" s="1126" t="s">
        <v>19366</v>
      </c>
      <c r="C387" s="1127" t="s">
        <v>15542</v>
      </c>
      <c r="D387" s="1128" t="s">
        <v>15543</v>
      </c>
      <c r="E387" s="1135" t="s">
        <v>15523</v>
      </c>
      <c r="F387" s="1127"/>
      <c r="G387" s="1127"/>
      <c r="H387" s="1127"/>
      <c r="I387" s="1127" t="s">
        <v>907</v>
      </c>
      <c r="J387" s="1130"/>
      <c r="K387" s="1129"/>
      <c r="L387" s="1129"/>
    </row>
    <row r="388" spans="1:12" x14ac:dyDescent="0.25">
      <c r="A388" s="1125">
        <v>2010</v>
      </c>
      <c r="B388" s="1126" t="s">
        <v>19389</v>
      </c>
      <c r="C388" s="1127" t="s">
        <v>15447</v>
      </c>
      <c r="D388" s="1128" t="s">
        <v>17248</v>
      </c>
      <c r="E388" s="1135" t="s">
        <v>19390</v>
      </c>
      <c r="F388" s="1127"/>
      <c r="G388" s="1127"/>
      <c r="H388" s="1127"/>
      <c r="I388" s="1127"/>
      <c r="J388" s="1130"/>
      <c r="K388" s="1129"/>
      <c r="L388" s="1129"/>
    </row>
    <row r="389" spans="1:12" ht="26.25" x14ac:dyDescent="0.25">
      <c r="A389" s="1125">
        <v>2010</v>
      </c>
      <c r="B389" s="1126" t="s">
        <v>19389</v>
      </c>
      <c r="C389" s="1127" t="s">
        <v>15546</v>
      </c>
      <c r="D389" s="1128" t="s">
        <v>904</v>
      </c>
      <c r="E389" s="1135" t="s">
        <v>15547</v>
      </c>
      <c r="F389" s="1127"/>
      <c r="G389" s="1127"/>
      <c r="H389" s="1127"/>
      <c r="I389" s="1127" t="s">
        <v>15548</v>
      </c>
      <c r="J389" s="1130"/>
      <c r="K389" s="1129">
        <v>40303</v>
      </c>
      <c r="L389" s="1129">
        <v>40574</v>
      </c>
    </row>
    <row r="390" spans="1:12" ht="39" x14ac:dyDescent="0.25">
      <c r="A390" s="1125">
        <v>2010</v>
      </c>
      <c r="B390" s="1126" t="s">
        <v>19366</v>
      </c>
      <c r="C390" s="1127" t="s">
        <v>909</v>
      </c>
      <c r="D390" s="1128" t="s">
        <v>910</v>
      </c>
      <c r="E390" s="1135" t="s">
        <v>15550</v>
      </c>
      <c r="F390" s="1127"/>
      <c r="G390" s="1127"/>
      <c r="H390" s="1127"/>
      <c r="I390" s="1127" t="s">
        <v>917</v>
      </c>
      <c r="J390" s="1130"/>
      <c r="K390" s="1129">
        <v>40151</v>
      </c>
      <c r="L390" s="1129">
        <v>41976</v>
      </c>
    </row>
    <row r="391" spans="1:12" ht="26.25" x14ac:dyDescent="0.25">
      <c r="A391" s="1125">
        <v>2010</v>
      </c>
      <c r="B391" s="1126" t="s">
        <v>19389</v>
      </c>
      <c r="C391" s="1127" t="s">
        <v>15564</v>
      </c>
      <c r="D391" s="1128" t="s">
        <v>15565</v>
      </c>
      <c r="E391" s="1135" t="s">
        <v>15567</v>
      </c>
      <c r="F391" s="1127" t="s">
        <v>16989</v>
      </c>
      <c r="G391" s="1127"/>
      <c r="H391" s="1127"/>
      <c r="I391" s="1127" t="s">
        <v>15568</v>
      </c>
      <c r="J391" s="1130">
        <v>24350</v>
      </c>
      <c r="K391" s="1129">
        <v>40148</v>
      </c>
      <c r="L391" s="1129">
        <v>40299</v>
      </c>
    </row>
    <row r="392" spans="1:12" ht="39" x14ac:dyDescent="0.25">
      <c r="A392" s="1125">
        <v>2010</v>
      </c>
      <c r="B392" s="1126" t="s">
        <v>19389</v>
      </c>
      <c r="C392" s="1127" t="s">
        <v>15571</v>
      </c>
      <c r="D392" s="1128" t="s">
        <v>15572</v>
      </c>
      <c r="E392" s="1135" t="s">
        <v>15574</v>
      </c>
      <c r="F392" s="1127" t="s">
        <v>17035</v>
      </c>
      <c r="G392" s="1127"/>
      <c r="H392" s="1127"/>
      <c r="I392" s="1127" t="s">
        <v>15575</v>
      </c>
      <c r="J392" s="1130">
        <v>48300</v>
      </c>
      <c r="K392" s="1129">
        <v>40269</v>
      </c>
      <c r="L392" s="1129">
        <v>40633</v>
      </c>
    </row>
    <row r="393" spans="1:12" ht="39" x14ac:dyDescent="0.25">
      <c r="A393" s="1125">
        <v>2010</v>
      </c>
      <c r="B393" s="1126" t="s">
        <v>19389</v>
      </c>
      <c r="C393" s="1127" t="s">
        <v>15578</v>
      </c>
      <c r="D393" s="1128" t="s">
        <v>15579</v>
      </c>
      <c r="E393" s="1135" t="s">
        <v>15574</v>
      </c>
      <c r="F393" s="1127" t="s">
        <v>17036</v>
      </c>
      <c r="G393" s="1127"/>
      <c r="H393" s="1127"/>
      <c r="I393" s="1127" t="s">
        <v>15575</v>
      </c>
      <c r="J393" s="1130">
        <v>48300</v>
      </c>
      <c r="K393" s="1129">
        <v>40269</v>
      </c>
      <c r="L393" s="1129">
        <v>40633</v>
      </c>
    </row>
    <row r="394" spans="1:12" ht="26.25" x14ac:dyDescent="0.25">
      <c r="A394" s="1105">
        <v>2010</v>
      </c>
      <c r="B394" s="1106" t="s">
        <v>5583</v>
      </c>
      <c r="C394" s="1107" t="s">
        <v>15582</v>
      </c>
      <c r="D394" s="1108" t="s">
        <v>15583</v>
      </c>
      <c r="E394" s="1114" t="s">
        <v>15585</v>
      </c>
      <c r="F394" s="1107"/>
      <c r="G394" s="1107"/>
      <c r="H394" s="1107"/>
      <c r="I394" s="1107" t="s">
        <v>15586</v>
      </c>
      <c r="J394" s="1110"/>
      <c r="K394" s="1109"/>
      <c r="L394" s="1109">
        <v>40742</v>
      </c>
    </row>
    <row r="395" spans="1:12" ht="26.25" x14ac:dyDescent="0.25">
      <c r="A395" s="1200">
        <v>2010</v>
      </c>
      <c r="B395" s="1193" t="s">
        <v>19389</v>
      </c>
      <c r="C395" s="1217" t="s">
        <v>15589</v>
      </c>
      <c r="D395" s="1209" t="s">
        <v>15590</v>
      </c>
      <c r="E395" s="1244" t="s">
        <v>15592</v>
      </c>
      <c r="F395" s="1217"/>
      <c r="G395" s="1217"/>
      <c r="H395" s="1217"/>
      <c r="I395" s="1217" t="s">
        <v>17037</v>
      </c>
      <c r="J395" s="1199">
        <v>715000</v>
      </c>
      <c r="K395" s="1198">
        <v>40365</v>
      </c>
      <c r="L395" s="1198">
        <v>41274</v>
      </c>
    </row>
    <row r="396" spans="1:12" ht="26.25" x14ac:dyDescent="0.25">
      <c r="A396" s="1105">
        <v>2010</v>
      </c>
      <c r="B396" s="1106" t="s">
        <v>17030</v>
      </c>
      <c r="C396" s="1107" t="s">
        <v>15595</v>
      </c>
      <c r="D396" s="1108" t="s">
        <v>15596</v>
      </c>
      <c r="E396" s="1114" t="s">
        <v>15598</v>
      </c>
      <c r="F396" s="1107"/>
      <c r="G396" s="1107"/>
      <c r="H396" s="1107"/>
      <c r="I396" s="1107" t="s">
        <v>15599</v>
      </c>
      <c r="J396" s="1110"/>
      <c r="K396" s="1109">
        <v>40267</v>
      </c>
      <c r="L396" s="1109">
        <v>40543</v>
      </c>
    </row>
    <row r="397" spans="1:12" x14ac:dyDescent="0.25">
      <c r="A397" s="1105">
        <v>2010</v>
      </c>
      <c r="B397" s="1106" t="s">
        <v>8841</v>
      </c>
      <c r="C397" s="1107" t="s">
        <v>15602</v>
      </c>
      <c r="D397" s="1108" t="s">
        <v>15603</v>
      </c>
      <c r="E397" s="1114" t="s">
        <v>15605</v>
      </c>
      <c r="F397" s="1107"/>
      <c r="G397" s="1107"/>
      <c r="H397" s="1107"/>
      <c r="I397" s="1107" t="s">
        <v>907</v>
      </c>
      <c r="J397" s="1110"/>
      <c r="K397" s="1109"/>
      <c r="L397" s="1109"/>
    </row>
    <row r="398" spans="1:12" ht="26.25" x14ac:dyDescent="0.25">
      <c r="A398" s="1125">
        <v>2010</v>
      </c>
      <c r="B398" s="1126" t="s">
        <v>19389</v>
      </c>
      <c r="C398" s="1127" t="s">
        <v>14921</v>
      </c>
      <c r="D398" s="1128" t="s">
        <v>15608</v>
      </c>
      <c r="E398" s="1135" t="s">
        <v>15610</v>
      </c>
      <c r="F398" s="1127" t="s">
        <v>16913</v>
      </c>
      <c r="G398" s="1127"/>
      <c r="H398" s="1127"/>
      <c r="I398" s="1127" t="s">
        <v>15611</v>
      </c>
      <c r="J398" s="1130">
        <v>589461</v>
      </c>
      <c r="K398" s="1129">
        <v>40364</v>
      </c>
      <c r="L398" s="1129">
        <v>41094</v>
      </c>
    </row>
    <row r="399" spans="1:12" x14ac:dyDescent="0.25">
      <c r="A399" s="1125">
        <v>2010</v>
      </c>
      <c r="B399" s="1126" t="s">
        <v>19389</v>
      </c>
      <c r="C399" s="1127" t="s">
        <v>15613</v>
      </c>
      <c r="D399" s="1128" t="s">
        <v>15614</v>
      </c>
      <c r="E399" s="1135" t="s">
        <v>15616</v>
      </c>
      <c r="F399" s="1127" t="s">
        <v>16943</v>
      </c>
      <c r="G399" s="1127"/>
      <c r="H399" s="1127"/>
      <c r="I399" s="1127" t="s">
        <v>15617</v>
      </c>
      <c r="J399" s="1130">
        <v>21510</v>
      </c>
      <c r="K399" s="1129"/>
      <c r="L399" s="1129"/>
    </row>
    <row r="400" spans="1:12" ht="26.25" x14ac:dyDescent="0.25">
      <c r="A400" s="1105">
        <v>2010</v>
      </c>
      <c r="B400" s="1106" t="s">
        <v>7273</v>
      </c>
      <c r="C400" s="1107" t="s">
        <v>15620</v>
      </c>
      <c r="D400" s="1108" t="s">
        <v>15621</v>
      </c>
      <c r="E400" s="1114" t="s">
        <v>15623</v>
      </c>
      <c r="F400" s="1107"/>
      <c r="G400" s="1107"/>
      <c r="H400" s="1107"/>
      <c r="I400" s="1107" t="s">
        <v>15617</v>
      </c>
      <c r="J400" s="1110"/>
      <c r="K400" s="1109"/>
      <c r="L400" s="1109"/>
    </row>
    <row r="401" spans="1:12" ht="26.25" x14ac:dyDescent="0.25">
      <c r="A401" s="1105">
        <v>2010</v>
      </c>
      <c r="B401" s="1106" t="s">
        <v>15640</v>
      </c>
      <c r="C401" s="1107" t="s">
        <v>15642</v>
      </c>
      <c r="D401" s="1108" t="s">
        <v>15643</v>
      </c>
      <c r="E401" s="1114" t="s">
        <v>15645</v>
      </c>
      <c r="F401" s="1107"/>
      <c r="G401" s="1107"/>
      <c r="H401" s="1107"/>
      <c r="I401" s="1107" t="s">
        <v>15646</v>
      </c>
      <c r="J401" s="1110"/>
      <c r="K401" s="1109">
        <v>40408</v>
      </c>
      <c r="L401" s="1109">
        <v>40772</v>
      </c>
    </row>
    <row r="402" spans="1:12" ht="26.25" x14ac:dyDescent="0.25">
      <c r="A402" s="1125">
        <v>2010</v>
      </c>
      <c r="B402" s="1126" t="s">
        <v>19366</v>
      </c>
      <c r="C402" s="1127" t="s">
        <v>15649</v>
      </c>
      <c r="D402" s="1128" t="s">
        <v>15650</v>
      </c>
      <c r="E402" s="1135" t="s">
        <v>15652</v>
      </c>
      <c r="F402" s="1127"/>
      <c r="G402" s="1127"/>
      <c r="H402" s="1127"/>
      <c r="I402" s="1127" t="s">
        <v>907</v>
      </c>
      <c r="J402" s="1130"/>
      <c r="K402" s="1129"/>
      <c r="L402" s="1129"/>
    </row>
    <row r="403" spans="1:12" ht="26.25" x14ac:dyDescent="0.25">
      <c r="A403" s="1125">
        <v>2010</v>
      </c>
      <c r="B403" s="1126" t="s">
        <v>19366</v>
      </c>
      <c r="C403" s="1127" t="s">
        <v>15654</v>
      </c>
      <c r="D403" s="1128" t="s">
        <v>15655</v>
      </c>
      <c r="E403" s="1135" t="s">
        <v>15652</v>
      </c>
      <c r="F403" s="1127"/>
      <c r="G403" s="1127"/>
      <c r="H403" s="1127"/>
      <c r="I403" s="1127" t="s">
        <v>907</v>
      </c>
      <c r="J403" s="1130"/>
      <c r="K403" s="1129"/>
      <c r="L403" s="1129"/>
    </row>
    <row r="404" spans="1:12" ht="26.25" x14ac:dyDescent="0.25">
      <c r="A404" s="1105">
        <v>2010</v>
      </c>
      <c r="B404" s="1106" t="s">
        <v>7273</v>
      </c>
      <c r="C404" s="1107" t="s">
        <v>15658</v>
      </c>
      <c r="D404" s="1108" t="s">
        <v>15659</v>
      </c>
      <c r="E404" s="1114" t="s">
        <v>15661</v>
      </c>
      <c r="F404" s="1107"/>
      <c r="G404" s="1107"/>
      <c r="H404" s="1107"/>
      <c r="I404" s="1107" t="s">
        <v>917</v>
      </c>
      <c r="J404" s="1110"/>
      <c r="K404" s="1109"/>
      <c r="L404" s="1109"/>
    </row>
    <row r="405" spans="1:12" ht="26.25" x14ac:dyDescent="0.25">
      <c r="A405" s="1125">
        <v>2010</v>
      </c>
      <c r="B405" s="1126" t="s">
        <v>19391</v>
      </c>
      <c r="C405" s="1127" t="s">
        <v>15664</v>
      </c>
      <c r="D405" s="1128" t="s">
        <v>15665</v>
      </c>
      <c r="E405" s="1135" t="s">
        <v>15667</v>
      </c>
      <c r="F405" s="1127"/>
      <c r="G405" s="1127"/>
      <c r="H405" s="1127"/>
      <c r="I405" s="1127" t="s">
        <v>15668</v>
      </c>
      <c r="J405" s="1130"/>
      <c r="K405" s="1129">
        <v>40360</v>
      </c>
      <c r="L405" s="1129">
        <v>40543</v>
      </c>
    </row>
    <row r="406" spans="1:12" ht="26.25" x14ac:dyDescent="0.25">
      <c r="A406" s="1125">
        <v>2010</v>
      </c>
      <c r="B406" s="1126" t="s">
        <v>19366</v>
      </c>
      <c r="C406" s="1127" t="s">
        <v>15670</v>
      </c>
      <c r="D406" s="1128" t="s">
        <v>15671</v>
      </c>
      <c r="E406" s="1135" t="s">
        <v>15673</v>
      </c>
      <c r="F406" s="1127"/>
      <c r="G406" s="1127"/>
      <c r="H406" s="1127"/>
      <c r="I406" s="1127" t="s">
        <v>15674</v>
      </c>
      <c r="J406" s="1130"/>
      <c r="K406" s="1129">
        <v>40330</v>
      </c>
      <c r="L406" s="1129">
        <v>40695</v>
      </c>
    </row>
    <row r="407" spans="1:12" ht="26.25" x14ac:dyDescent="0.25">
      <c r="A407" s="1125">
        <v>2010</v>
      </c>
      <c r="B407" s="1126" t="s">
        <v>19366</v>
      </c>
      <c r="C407" s="1127" t="s">
        <v>15676</v>
      </c>
      <c r="D407" s="1128" t="s">
        <v>15677</v>
      </c>
      <c r="E407" s="1135" t="s">
        <v>15679</v>
      </c>
      <c r="F407" s="1127"/>
      <c r="G407" s="1127"/>
      <c r="H407" s="1127"/>
      <c r="I407" s="1127" t="s">
        <v>15674</v>
      </c>
      <c r="J407" s="1130"/>
      <c r="K407" s="1129">
        <v>40330</v>
      </c>
      <c r="L407" s="1129">
        <v>40695</v>
      </c>
    </row>
    <row r="408" spans="1:12" ht="26.25" x14ac:dyDescent="0.25">
      <c r="A408" s="1125">
        <v>2010</v>
      </c>
      <c r="B408" s="1126" t="s">
        <v>19366</v>
      </c>
      <c r="C408" s="1127" t="s">
        <v>15681</v>
      </c>
      <c r="D408" s="1128" t="s">
        <v>15682</v>
      </c>
      <c r="E408" s="1135" t="s">
        <v>15684</v>
      </c>
      <c r="F408" s="1127"/>
      <c r="G408" s="1127"/>
      <c r="H408" s="1127"/>
      <c r="I408" s="1127" t="s">
        <v>15674</v>
      </c>
      <c r="J408" s="1130"/>
      <c r="K408" s="1129">
        <v>40330</v>
      </c>
      <c r="L408" s="1129">
        <v>40695</v>
      </c>
    </row>
    <row r="409" spans="1:12" ht="26.25" x14ac:dyDescent="0.25">
      <c r="A409" s="1125">
        <v>2010</v>
      </c>
      <c r="B409" s="1126" t="s">
        <v>19366</v>
      </c>
      <c r="C409" s="1127" t="s">
        <v>15686</v>
      </c>
      <c r="D409" s="1128" t="s">
        <v>15687</v>
      </c>
      <c r="E409" s="1135" t="s">
        <v>15689</v>
      </c>
      <c r="F409" s="1127"/>
      <c r="G409" s="1127"/>
      <c r="H409" s="1127"/>
      <c r="I409" s="1127" t="s">
        <v>15674</v>
      </c>
      <c r="J409" s="1130"/>
      <c r="K409" s="1129">
        <v>40330</v>
      </c>
      <c r="L409" s="1129">
        <v>40695</v>
      </c>
    </row>
    <row r="410" spans="1:12" ht="26.25" x14ac:dyDescent="0.25">
      <c r="A410" s="1125">
        <v>2010</v>
      </c>
      <c r="B410" s="1126" t="s">
        <v>19366</v>
      </c>
      <c r="C410" s="1127" t="s">
        <v>15691</v>
      </c>
      <c r="D410" s="1128" t="s">
        <v>15692</v>
      </c>
      <c r="E410" s="1135" t="s">
        <v>15694</v>
      </c>
      <c r="F410" s="1127"/>
      <c r="G410" s="1127"/>
      <c r="H410" s="1127"/>
      <c r="I410" s="1127" t="s">
        <v>15674</v>
      </c>
      <c r="J410" s="1130"/>
      <c r="K410" s="1129">
        <v>40330</v>
      </c>
      <c r="L410" s="1129">
        <v>40695</v>
      </c>
    </row>
    <row r="411" spans="1:12" ht="26.25" x14ac:dyDescent="0.25">
      <c r="A411" s="1125">
        <v>2010</v>
      </c>
      <c r="B411" s="1126" t="s">
        <v>19366</v>
      </c>
      <c r="C411" s="1127" t="s">
        <v>15696</v>
      </c>
      <c r="D411" s="1128" t="s">
        <v>15697</v>
      </c>
      <c r="E411" s="1135" t="s">
        <v>15699</v>
      </c>
      <c r="F411" s="1127"/>
      <c r="G411" s="1127"/>
      <c r="H411" s="1127"/>
      <c r="I411" s="1127" t="s">
        <v>15674</v>
      </c>
      <c r="J411" s="1130"/>
      <c r="K411" s="1129">
        <v>40330</v>
      </c>
      <c r="L411" s="1129">
        <v>40695</v>
      </c>
    </row>
    <row r="412" spans="1:12" ht="26.25" x14ac:dyDescent="0.25">
      <c r="A412" s="1125">
        <v>2010</v>
      </c>
      <c r="B412" s="1126" t="s">
        <v>19366</v>
      </c>
      <c r="C412" s="1127" t="s">
        <v>15701</v>
      </c>
      <c r="D412" s="1128" t="s">
        <v>15702</v>
      </c>
      <c r="E412" s="1135" t="s">
        <v>15704</v>
      </c>
      <c r="F412" s="1127"/>
      <c r="G412" s="1127"/>
      <c r="H412" s="1127"/>
      <c r="I412" s="1127" t="s">
        <v>15674</v>
      </c>
      <c r="J412" s="1130"/>
      <c r="K412" s="1129">
        <v>40330</v>
      </c>
      <c r="L412" s="1129">
        <v>40695</v>
      </c>
    </row>
    <row r="413" spans="1:12" ht="26.25" x14ac:dyDescent="0.25">
      <c r="A413" s="1125">
        <v>2010</v>
      </c>
      <c r="B413" s="1126" t="s">
        <v>16947</v>
      </c>
      <c r="C413" s="1127" t="s">
        <v>15706</v>
      </c>
      <c r="D413" s="1128" t="s">
        <v>15707</v>
      </c>
      <c r="E413" s="1135" t="s">
        <v>15709</v>
      </c>
      <c r="F413" s="1127"/>
      <c r="G413" s="1127"/>
      <c r="H413" s="1127"/>
      <c r="I413" s="1127" t="s">
        <v>15674</v>
      </c>
      <c r="J413" s="1130"/>
      <c r="K413" s="1129">
        <v>40330</v>
      </c>
      <c r="L413" s="1129">
        <v>40695</v>
      </c>
    </row>
    <row r="414" spans="1:12" ht="39" x14ac:dyDescent="0.25">
      <c r="A414" s="1125">
        <v>2010</v>
      </c>
      <c r="B414" s="1126" t="s">
        <v>19391</v>
      </c>
      <c r="C414" s="1127" t="s">
        <v>15711</v>
      </c>
      <c r="D414" s="1128" t="s">
        <v>15712</v>
      </c>
      <c r="E414" s="1135" t="s">
        <v>15714</v>
      </c>
      <c r="F414" s="1127"/>
      <c r="G414" s="1127"/>
      <c r="H414" s="1127"/>
      <c r="I414" s="1127" t="s">
        <v>15715</v>
      </c>
      <c r="J414" s="1130"/>
      <c r="K414" s="1129">
        <v>40330</v>
      </c>
      <c r="L414" s="1129">
        <v>41404</v>
      </c>
    </row>
    <row r="415" spans="1:12" ht="26.25" x14ac:dyDescent="0.25">
      <c r="A415" s="1105">
        <v>2010</v>
      </c>
      <c r="B415" s="1106" t="s">
        <v>7699</v>
      </c>
      <c r="C415" s="1107" t="s">
        <v>15723</v>
      </c>
      <c r="D415" s="1108" t="s">
        <v>15724</v>
      </c>
      <c r="E415" s="1114" t="s">
        <v>15726</v>
      </c>
      <c r="F415" s="1107"/>
      <c r="G415" s="1107"/>
      <c r="H415" s="1107"/>
      <c r="I415" s="1107" t="s">
        <v>907</v>
      </c>
      <c r="J415" s="1110"/>
      <c r="K415" s="1109"/>
      <c r="L415" s="1109"/>
    </row>
    <row r="416" spans="1:12" ht="26.25" x14ac:dyDescent="0.25">
      <c r="A416" s="1105">
        <v>2010</v>
      </c>
      <c r="B416" s="1106" t="s">
        <v>7699</v>
      </c>
      <c r="C416" s="1107" t="s">
        <v>15728</v>
      </c>
      <c r="D416" s="1108" t="s">
        <v>15729</v>
      </c>
      <c r="E416" s="1114" t="s">
        <v>15731</v>
      </c>
      <c r="F416" s="1107"/>
      <c r="G416" s="1107"/>
      <c r="H416" s="1107"/>
      <c r="I416" s="1107" t="s">
        <v>907</v>
      </c>
      <c r="J416" s="1110"/>
      <c r="K416" s="1109"/>
      <c r="L416" s="1109"/>
    </row>
    <row r="417" spans="1:12" ht="26.25" x14ac:dyDescent="0.25">
      <c r="A417" s="1105">
        <v>2010</v>
      </c>
      <c r="B417" s="1106" t="s">
        <v>7699</v>
      </c>
      <c r="C417" s="1107" t="s">
        <v>15733</v>
      </c>
      <c r="D417" s="1108" t="s">
        <v>15734</v>
      </c>
      <c r="E417" s="1114" t="s">
        <v>15736</v>
      </c>
      <c r="F417" s="1107"/>
      <c r="G417" s="1107"/>
      <c r="H417" s="1107"/>
      <c r="I417" s="1107" t="s">
        <v>907</v>
      </c>
      <c r="J417" s="1110"/>
      <c r="K417" s="1109"/>
      <c r="L417" s="1109"/>
    </row>
    <row r="418" spans="1:12" ht="26.25" x14ac:dyDescent="0.25">
      <c r="A418" s="1105">
        <v>2010</v>
      </c>
      <c r="B418" s="1106" t="s">
        <v>7273</v>
      </c>
      <c r="C418" s="1107" t="s">
        <v>15738</v>
      </c>
      <c r="D418" s="1108" t="s">
        <v>15739</v>
      </c>
      <c r="E418" s="1114" t="s">
        <v>15741</v>
      </c>
      <c r="F418" s="1107"/>
      <c r="G418" s="1107"/>
      <c r="H418" s="1107"/>
      <c r="I418" s="1107" t="s">
        <v>907</v>
      </c>
      <c r="J418" s="1110"/>
      <c r="K418" s="1109"/>
      <c r="L418" s="1109"/>
    </row>
    <row r="419" spans="1:12" ht="26.25" x14ac:dyDescent="0.25">
      <c r="A419" s="1105">
        <v>2010</v>
      </c>
      <c r="B419" s="1106" t="s">
        <v>337</v>
      </c>
      <c r="C419" s="1107" t="s">
        <v>15744</v>
      </c>
      <c r="D419" s="1108" t="s">
        <v>15745</v>
      </c>
      <c r="E419" s="1114" t="s">
        <v>15747</v>
      </c>
      <c r="F419" s="1107"/>
      <c r="G419" s="1107"/>
      <c r="H419" s="1107"/>
      <c r="I419" s="1107" t="s">
        <v>907</v>
      </c>
      <c r="J419" s="1110"/>
      <c r="K419" s="1109"/>
      <c r="L419" s="1109"/>
    </row>
    <row r="420" spans="1:12" x14ac:dyDescent="0.25">
      <c r="A420" s="1105">
        <v>2010</v>
      </c>
      <c r="B420" s="1106" t="s">
        <v>15749</v>
      </c>
      <c r="C420" s="1107" t="s">
        <v>15751</v>
      </c>
      <c r="D420" s="1108" t="s">
        <v>15752</v>
      </c>
      <c r="E420" s="1114" t="s">
        <v>15754</v>
      </c>
      <c r="F420" s="1107"/>
      <c r="G420" s="1107"/>
      <c r="H420" s="1107"/>
      <c r="I420" s="1107" t="s">
        <v>5700</v>
      </c>
      <c r="J420" s="1110"/>
      <c r="K420" s="1109"/>
      <c r="L420" s="1109"/>
    </row>
    <row r="421" spans="1:12" x14ac:dyDescent="0.25">
      <c r="A421" s="1105">
        <v>2010</v>
      </c>
      <c r="B421" s="1106" t="s">
        <v>15749</v>
      </c>
      <c r="C421" s="1107" t="s">
        <v>15756</v>
      </c>
      <c r="D421" s="1108" t="s">
        <v>15757</v>
      </c>
      <c r="E421" s="1114" t="s">
        <v>15759</v>
      </c>
      <c r="F421" s="1107"/>
      <c r="G421" s="1107"/>
      <c r="H421" s="1107"/>
      <c r="I421" s="1107" t="s">
        <v>5700</v>
      </c>
      <c r="J421" s="1110"/>
      <c r="K421" s="1109"/>
      <c r="L421" s="1109"/>
    </row>
    <row r="422" spans="1:12" x14ac:dyDescent="0.25">
      <c r="A422" s="1105">
        <v>2010</v>
      </c>
      <c r="B422" s="1106" t="s">
        <v>15749</v>
      </c>
      <c r="C422" s="1107" t="s">
        <v>15761</v>
      </c>
      <c r="D422" s="1108" t="s">
        <v>15762</v>
      </c>
      <c r="E422" s="1114" t="s">
        <v>15759</v>
      </c>
      <c r="F422" s="1107"/>
      <c r="G422" s="1107"/>
      <c r="H422" s="1107"/>
      <c r="I422" s="1107" t="s">
        <v>5700</v>
      </c>
      <c r="J422" s="1110"/>
      <c r="K422" s="1109"/>
      <c r="L422" s="1109"/>
    </row>
    <row r="423" spans="1:12" ht="26.25" x14ac:dyDescent="0.25">
      <c r="A423" s="1125">
        <v>2010</v>
      </c>
      <c r="B423" s="1126" t="s">
        <v>19391</v>
      </c>
      <c r="C423" s="1127" t="s">
        <v>15765</v>
      </c>
      <c r="D423" s="1128" t="s">
        <v>15766</v>
      </c>
      <c r="E423" s="1135" t="s">
        <v>15768</v>
      </c>
      <c r="F423" s="1127"/>
      <c r="G423" s="1127"/>
      <c r="H423" s="1127"/>
      <c r="I423" s="1127" t="s">
        <v>15769</v>
      </c>
      <c r="J423" s="1130"/>
      <c r="K423" s="1129">
        <v>40359</v>
      </c>
      <c r="L423" s="1129">
        <v>40543</v>
      </c>
    </row>
    <row r="424" spans="1:12" ht="26.25" x14ac:dyDescent="0.25">
      <c r="A424" s="1105">
        <v>2010</v>
      </c>
      <c r="B424" s="1106" t="s">
        <v>5396</v>
      </c>
      <c r="C424" s="1107" t="s">
        <v>15772</v>
      </c>
      <c r="D424" s="1108" t="s">
        <v>15773</v>
      </c>
      <c r="E424" s="1114" t="s">
        <v>15775</v>
      </c>
      <c r="F424" s="1107"/>
      <c r="G424" s="1107"/>
      <c r="H424" s="1107"/>
      <c r="I424" s="1107" t="s">
        <v>15776</v>
      </c>
      <c r="J424" s="1110"/>
      <c r="K424" s="1109">
        <v>40360</v>
      </c>
      <c r="L424" s="1109">
        <v>40688</v>
      </c>
    </row>
    <row r="425" spans="1:12" x14ac:dyDescent="0.25">
      <c r="A425" s="1105">
        <v>2010</v>
      </c>
      <c r="B425" s="1106" t="s">
        <v>19391</v>
      </c>
      <c r="C425" s="1107" t="s">
        <v>5699</v>
      </c>
      <c r="D425" s="1108" t="s">
        <v>19392</v>
      </c>
      <c r="E425" s="1114" t="s">
        <v>16019</v>
      </c>
      <c r="F425" s="1107"/>
      <c r="G425" s="1107"/>
      <c r="H425" s="1107"/>
      <c r="I425" s="1107"/>
      <c r="J425" s="1110"/>
      <c r="K425" s="1109"/>
      <c r="L425" s="1109"/>
    </row>
    <row r="426" spans="1:12" ht="26.25" x14ac:dyDescent="0.25">
      <c r="A426" s="1105">
        <v>2010</v>
      </c>
      <c r="B426" s="1106" t="s">
        <v>17030</v>
      </c>
      <c r="C426" s="1107" t="s">
        <v>15778</v>
      </c>
      <c r="D426" s="1108" t="s">
        <v>15779</v>
      </c>
      <c r="E426" s="1114" t="s">
        <v>15781</v>
      </c>
      <c r="F426" s="1107"/>
      <c r="G426" s="1107"/>
      <c r="H426" s="1107"/>
      <c r="I426" s="1107" t="s">
        <v>15782</v>
      </c>
      <c r="J426" s="1110"/>
      <c r="K426" s="1109">
        <v>40360</v>
      </c>
      <c r="L426" s="1109">
        <v>40688</v>
      </c>
    </row>
    <row r="427" spans="1:12" x14ac:dyDescent="0.25">
      <c r="A427" s="1105">
        <v>2010</v>
      </c>
      <c r="B427" s="1106" t="s">
        <v>4388</v>
      </c>
      <c r="C427" s="1107" t="s">
        <v>15785</v>
      </c>
      <c r="D427" s="1108" t="s">
        <v>15786</v>
      </c>
      <c r="E427" s="1114" t="s">
        <v>15788</v>
      </c>
      <c r="F427" s="1107"/>
      <c r="G427" s="1107"/>
      <c r="H427" s="1107"/>
      <c r="I427" s="1107" t="s">
        <v>917</v>
      </c>
      <c r="J427" s="1110"/>
      <c r="K427" s="1109"/>
      <c r="L427" s="1109"/>
    </row>
    <row r="428" spans="1:12" ht="26.25" x14ac:dyDescent="0.25">
      <c r="A428" s="1105">
        <v>2010</v>
      </c>
      <c r="B428" s="1106" t="s">
        <v>8503</v>
      </c>
      <c r="C428" s="1107" t="s">
        <v>15790</v>
      </c>
      <c r="D428" s="1108" t="s">
        <v>15791</v>
      </c>
      <c r="E428" s="1114" t="s">
        <v>15793</v>
      </c>
      <c r="F428" s="1107"/>
      <c r="G428" s="1107"/>
      <c r="H428" s="1107"/>
      <c r="I428" s="1107" t="s">
        <v>15794</v>
      </c>
      <c r="J428" s="1110"/>
      <c r="K428" s="1109">
        <v>40347</v>
      </c>
      <c r="L428" s="1109">
        <v>41274</v>
      </c>
    </row>
    <row r="429" spans="1:12" ht="26.25" x14ac:dyDescent="0.25">
      <c r="A429" s="1125">
        <v>2010</v>
      </c>
      <c r="B429" s="1126" t="s">
        <v>19391</v>
      </c>
      <c r="C429" s="1127" t="s">
        <v>15796</v>
      </c>
      <c r="D429" s="1128" t="s">
        <v>15797</v>
      </c>
      <c r="E429" s="1135" t="s">
        <v>15799</v>
      </c>
      <c r="F429" s="1127" t="s">
        <v>17038</v>
      </c>
      <c r="G429" s="1127"/>
      <c r="H429" s="1127"/>
      <c r="I429" s="1127" t="s">
        <v>917</v>
      </c>
      <c r="J429" s="1130"/>
      <c r="K429" s="1129"/>
      <c r="L429" s="1129"/>
    </row>
    <row r="430" spans="1:12" ht="26.25" x14ac:dyDescent="0.25">
      <c r="A430" s="1125">
        <v>2010</v>
      </c>
      <c r="B430" s="1126" t="s">
        <v>19391</v>
      </c>
      <c r="C430" s="1127" t="s">
        <v>15802</v>
      </c>
      <c r="D430" s="1128" t="s">
        <v>15803</v>
      </c>
      <c r="E430" s="1135" t="s">
        <v>19339</v>
      </c>
      <c r="F430" s="1127" t="s">
        <v>3967</v>
      </c>
      <c r="G430" s="1127"/>
      <c r="H430" s="1127"/>
      <c r="I430" s="1127" t="s">
        <v>15806</v>
      </c>
      <c r="J430" s="1130">
        <v>63348</v>
      </c>
      <c r="K430" s="1129">
        <v>40360</v>
      </c>
      <c r="L430" s="1129">
        <v>40542</v>
      </c>
    </row>
    <row r="431" spans="1:12" x14ac:dyDescent="0.25">
      <c r="A431" s="1125">
        <v>2010</v>
      </c>
      <c r="B431" s="1126" t="s">
        <v>19366</v>
      </c>
      <c r="C431" s="1127" t="s">
        <v>913</v>
      </c>
      <c r="D431" s="1128" t="s">
        <v>914</v>
      </c>
      <c r="E431" s="1135" t="s">
        <v>916</v>
      </c>
      <c r="F431" s="1127"/>
      <c r="G431" s="1127"/>
      <c r="H431" s="1127"/>
      <c r="I431" s="1127" t="s">
        <v>917</v>
      </c>
      <c r="J431" s="1130"/>
      <c r="K431" s="1129"/>
      <c r="L431" s="1129"/>
    </row>
    <row r="432" spans="1:12" ht="26.25" x14ac:dyDescent="0.25">
      <c r="A432" s="1125">
        <v>2010</v>
      </c>
      <c r="B432" s="1126" t="s">
        <v>19393</v>
      </c>
      <c r="C432" s="1127" t="s">
        <v>19394</v>
      </c>
      <c r="D432" s="1128" t="s">
        <v>19395</v>
      </c>
      <c r="E432" s="1135" t="s">
        <v>17055</v>
      </c>
      <c r="F432" s="1127"/>
      <c r="G432" s="1127"/>
      <c r="H432" s="1127"/>
      <c r="I432" s="1127"/>
      <c r="J432" s="1130"/>
      <c r="K432" s="1129"/>
      <c r="L432" s="1129"/>
    </row>
    <row r="433" spans="1:12" x14ac:dyDescent="0.25">
      <c r="A433" s="1105">
        <v>2010</v>
      </c>
      <c r="B433" s="1106" t="s">
        <v>4268</v>
      </c>
      <c r="C433" s="1107" t="s">
        <v>15809</v>
      </c>
      <c r="D433" s="1108" t="s">
        <v>15810</v>
      </c>
      <c r="E433" s="1114" t="s">
        <v>15812</v>
      </c>
      <c r="F433" s="1107"/>
      <c r="G433" s="1107"/>
      <c r="H433" s="1107"/>
      <c r="I433" s="1107" t="s">
        <v>15813</v>
      </c>
      <c r="J433" s="1110"/>
      <c r="K433" s="1109"/>
      <c r="L433" s="1109"/>
    </row>
    <row r="434" spans="1:12" x14ac:dyDescent="0.25">
      <c r="A434" s="1125">
        <v>2010</v>
      </c>
      <c r="B434" s="1126" t="s">
        <v>19393</v>
      </c>
      <c r="C434" s="1127" t="s">
        <v>15816</v>
      </c>
      <c r="D434" s="1128" t="s">
        <v>15817</v>
      </c>
      <c r="E434" s="1135" t="s">
        <v>15819</v>
      </c>
      <c r="F434" s="1127" t="s">
        <v>16910</v>
      </c>
      <c r="G434" s="1127"/>
      <c r="H434" s="1127"/>
      <c r="I434" s="1127" t="s">
        <v>17039</v>
      </c>
      <c r="J434" s="1130"/>
      <c r="K434" s="1129">
        <v>40410</v>
      </c>
      <c r="L434" s="1129">
        <v>40532</v>
      </c>
    </row>
    <row r="435" spans="1:12" ht="26.25" x14ac:dyDescent="0.25">
      <c r="A435" s="1125">
        <v>2010</v>
      </c>
      <c r="B435" s="1126" t="s">
        <v>19393</v>
      </c>
      <c r="C435" s="1127" t="s">
        <v>15834</v>
      </c>
      <c r="D435" s="1128" t="s">
        <v>15835</v>
      </c>
      <c r="E435" s="1135" t="s">
        <v>15837</v>
      </c>
      <c r="F435" s="1127"/>
      <c r="G435" s="1127"/>
      <c r="H435" s="1127"/>
      <c r="I435" s="1127" t="s">
        <v>917</v>
      </c>
      <c r="J435" s="1130">
        <v>88000</v>
      </c>
      <c r="K435" s="1129">
        <v>40360</v>
      </c>
      <c r="L435" s="1129">
        <v>41275</v>
      </c>
    </row>
    <row r="436" spans="1:12" ht="39" x14ac:dyDescent="0.25">
      <c r="A436" s="1125">
        <v>2010</v>
      </c>
      <c r="B436" s="1126" t="s">
        <v>19393</v>
      </c>
      <c r="C436" s="1127" t="s">
        <v>15839</v>
      </c>
      <c r="D436" s="1128" t="s">
        <v>15840</v>
      </c>
      <c r="E436" s="1135" t="s">
        <v>15842</v>
      </c>
      <c r="F436" s="1127" t="s">
        <v>17040</v>
      </c>
      <c r="G436" s="1127"/>
      <c r="H436" s="1127"/>
      <c r="I436" s="1127" t="s">
        <v>15843</v>
      </c>
      <c r="J436" s="1130"/>
      <c r="K436" s="1129">
        <v>40330</v>
      </c>
      <c r="L436" s="1129">
        <v>40482</v>
      </c>
    </row>
    <row r="437" spans="1:12" ht="26.25" x14ac:dyDescent="0.25">
      <c r="A437" s="1125">
        <v>2010</v>
      </c>
      <c r="B437" s="1126" t="s">
        <v>19393</v>
      </c>
      <c r="C437" s="1127" t="s">
        <v>15846</v>
      </c>
      <c r="D437" s="1128" t="s">
        <v>15847</v>
      </c>
      <c r="E437" s="1135" t="s">
        <v>15849</v>
      </c>
      <c r="F437" s="1127"/>
      <c r="G437" s="1127"/>
      <c r="H437" s="1127"/>
      <c r="I437" s="1127" t="s">
        <v>15850</v>
      </c>
      <c r="J437" s="1130">
        <v>746589.9</v>
      </c>
      <c r="K437" s="1129">
        <v>40444</v>
      </c>
      <c r="L437" s="1129">
        <v>41538</v>
      </c>
    </row>
    <row r="438" spans="1:12" ht="26.25" x14ac:dyDescent="0.25">
      <c r="A438" s="1125">
        <v>2010</v>
      </c>
      <c r="B438" s="1126" t="s">
        <v>16966</v>
      </c>
      <c r="C438" s="1127" t="s">
        <v>15863</v>
      </c>
      <c r="D438" s="1128" t="s">
        <v>15864</v>
      </c>
      <c r="E438" s="1135" t="s">
        <v>15866</v>
      </c>
      <c r="F438" s="1127" t="s">
        <v>17041</v>
      </c>
      <c r="G438" s="1127"/>
      <c r="H438" s="1127"/>
      <c r="I438" s="1127" t="s">
        <v>15867</v>
      </c>
      <c r="J438" s="1130">
        <v>13480</v>
      </c>
      <c r="K438" s="1129">
        <v>40299</v>
      </c>
      <c r="L438" s="1129">
        <v>40542</v>
      </c>
    </row>
    <row r="439" spans="1:12" ht="26.25" x14ac:dyDescent="0.25">
      <c r="A439" s="1125">
        <v>2010</v>
      </c>
      <c r="B439" s="1126" t="s">
        <v>19393</v>
      </c>
      <c r="C439" s="1127" t="s">
        <v>15869</v>
      </c>
      <c r="D439" s="1128" t="s">
        <v>15870</v>
      </c>
      <c r="E439" s="1135" t="s">
        <v>15872</v>
      </c>
      <c r="F439" s="1127" t="s">
        <v>17042</v>
      </c>
      <c r="G439" s="1127"/>
      <c r="H439" s="1127"/>
      <c r="I439" s="1127" t="s">
        <v>17043</v>
      </c>
      <c r="J439" s="1130">
        <v>1941000</v>
      </c>
      <c r="K439" s="1129">
        <v>40450</v>
      </c>
      <c r="L439" s="1129">
        <v>41181</v>
      </c>
    </row>
    <row r="440" spans="1:12" ht="39" x14ac:dyDescent="0.25">
      <c r="A440" s="1105">
        <v>2010</v>
      </c>
      <c r="B440" s="1106" t="s">
        <v>4268</v>
      </c>
      <c r="C440" s="1107" t="s">
        <v>15875</v>
      </c>
      <c r="D440" s="1108" t="s">
        <v>15876</v>
      </c>
      <c r="E440" s="1114" t="s">
        <v>15878</v>
      </c>
      <c r="F440" s="1107"/>
      <c r="G440" s="1107"/>
      <c r="H440" s="1107"/>
      <c r="I440" s="1107" t="s">
        <v>15879</v>
      </c>
      <c r="J440" s="1110"/>
      <c r="K440" s="1109">
        <v>40589</v>
      </c>
      <c r="L440" s="1109">
        <v>42414</v>
      </c>
    </row>
    <row r="441" spans="1:12" ht="39" x14ac:dyDescent="0.25">
      <c r="A441" s="1105">
        <v>2010</v>
      </c>
      <c r="B441" s="1106" t="s">
        <v>7273</v>
      </c>
      <c r="C441" s="1107" t="s">
        <v>15887</v>
      </c>
      <c r="D441" s="1108" t="s">
        <v>15888</v>
      </c>
      <c r="E441" s="1114" t="s">
        <v>15890</v>
      </c>
      <c r="F441" s="1107"/>
      <c r="G441" s="1107"/>
      <c r="H441" s="1107"/>
      <c r="I441" s="1107" t="s">
        <v>15891</v>
      </c>
      <c r="J441" s="1110"/>
      <c r="K441" s="1109">
        <v>40478</v>
      </c>
      <c r="L441" s="1109">
        <v>41208</v>
      </c>
    </row>
    <row r="442" spans="1:12" x14ac:dyDescent="0.25">
      <c r="A442" s="1125">
        <v>2010</v>
      </c>
      <c r="B442" s="1126" t="s">
        <v>19393</v>
      </c>
      <c r="C442" s="1127" t="s">
        <v>15895</v>
      </c>
      <c r="D442" s="1128" t="s">
        <v>15896</v>
      </c>
      <c r="E442" s="1135" t="s">
        <v>15898</v>
      </c>
      <c r="F442" s="1127" t="s">
        <v>17044</v>
      </c>
      <c r="G442" s="1127"/>
      <c r="H442" s="1127"/>
      <c r="I442" s="1127" t="s">
        <v>917</v>
      </c>
      <c r="J442" s="1130"/>
      <c r="K442" s="1129"/>
      <c r="L442" s="1129"/>
    </row>
    <row r="443" spans="1:12" ht="26.25" x14ac:dyDescent="0.25">
      <c r="A443" s="1105">
        <v>2010</v>
      </c>
      <c r="B443" s="1106" t="s">
        <v>7273</v>
      </c>
      <c r="C443" s="1107" t="s">
        <v>15901</v>
      </c>
      <c r="D443" s="1108" t="s">
        <v>15902</v>
      </c>
      <c r="E443" s="1114" t="s">
        <v>15904</v>
      </c>
      <c r="F443" s="1107"/>
      <c r="G443" s="1107"/>
      <c r="H443" s="1107"/>
      <c r="I443" s="1107" t="s">
        <v>15905</v>
      </c>
      <c r="J443" s="1110"/>
      <c r="K443" s="1109">
        <v>40353</v>
      </c>
      <c r="L443" s="1109">
        <v>40717</v>
      </c>
    </row>
    <row r="444" spans="1:12" x14ac:dyDescent="0.25">
      <c r="A444" s="1125">
        <v>2010</v>
      </c>
      <c r="B444" s="1126" t="s">
        <v>19393</v>
      </c>
      <c r="C444" s="1127" t="s">
        <v>15907</v>
      </c>
      <c r="D444" s="1128" t="s">
        <v>15908</v>
      </c>
      <c r="E444" s="1135" t="s">
        <v>15910</v>
      </c>
      <c r="F444" s="1127" t="s">
        <v>17045</v>
      </c>
      <c r="G444" s="1127"/>
      <c r="H444" s="1127"/>
      <c r="I444" s="1142"/>
      <c r="J444" s="1130">
        <v>48815</v>
      </c>
      <c r="K444" s="1129">
        <v>40648</v>
      </c>
      <c r="L444" s="1129">
        <v>41379</v>
      </c>
    </row>
    <row r="445" spans="1:12" x14ac:dyDescent="0.25">
      <c r="A445" s="1105">
        <v>2010</v>
      </c>
      <c r="B445" s="1106" t="s">
        <v>8841</v>
      </c>
      <c r="C445" s="1107" t="s">
        <v>15913</v>
      </c>
      <c r="D445" s="1108" t="s">
        <v>15914</v>
      </c>
      <c r="E445" s="1114" t="s">
        <v>15916</v>
      </c>
      <c r="F445" s="1107"/>
      <c r="G445" s="1107"/>
      <c r="H445" s="1107"/>
      <c r="I445" s="1109" t="s">
        <v>15917</v>
      </c>
      <c r="J445" s="1110">
        <v>270900</v>
      </c>
      <c r="K445" s="1109">
        <v>40508</v>
      </c>
      <c r="L445" s="1109">
        <v>42333</v>
      </c>
    </row>
    <row r="446" spans="1:12" ht="26.25" x14ac:dyDescent="0.25">
      <c r="A446" s="1125">
        <v>2010</v>
      </c>
      <c r="B446" s="1126" t="s">
        <v>19393</v>
      </c>
      <c r="C446" s="1127" t="s">
        <v>15920</v>
      </c>
      <c r="D446" s="1128" t="s">
        <v>15921</v>
      </c>
      <c r="E446" s="1135" t="s">
        <v>15923</v>
      </c>
      <c r="F446" s="1127" t="s">
        <v>17047</v>
      </c>
      <c r="G446" s="1127"/>
      <c r="H446" s="1127"/>
      <c r="I446" s="1129" t="s">
        <v>15924</v>
      </c>
      <c r="J446" s="1130">
        <v>50000</v>
      </c>
      <c r="K446" s="1129">
        <v>40546</v>
      </c>
      <c r="L446" s="1129">
        <v>40910</v>
      </c>
    </row>
    <row r="447" spans="1:12" ht="26.25" x14ac:dyDescent="0.25">
      <c r="A447" s="1125">
        <v>2010</v>
      </c>
      <c r="B447" s="1126" t="s">
        <v>17046</v>
      </c>
      <c r="C447" s="1127" t="s">
        <v>15927</v>
      </c>
      <c r="D447" s="1128" t="s">
        <v>15928</v>
      </c>
      <c r="E447" s="1135" t="s">
        <v>15930</v>
      </c>
      <c r="F447" s="1127"/>
      <c r="G447" s="1127"/>
      <c r="H447" s="1127"/>
      <c r="I447" s="1127" t="s">
        <v>15931</v>
      </c>
      <c r="J447" s="1130"/>
      <c r="K447" s="1129">
        <v>40441</v>
      </c>
      <c r="L447" s="1129">
        <v>40806</v>
      </c>
    </row>
    <row r="448" spans="1:12" x14ac:dyDescent="0.25">
      <c r="A448" s="1105">
        <v>2010</v>
      </c>
      <c r="B448" s="1106" t="s">
        <v>15932</v>
      </c>
      <c r="C448" s="1107" t="s">
        <v>15934</v>
      </c>
      <c r="D448" s="1108" t="s">
        <v>15935</v>
      </c>
      <c r="E448" s="1114" t="s">
        <v>15937</v>
      </c>
      <c r="F448" s="1107"/>
      <c r="G448" s="1107"/>
      <c r="H448" s="1107"/>
      <c r="I448" s="1107" t="s">
        <v>15938</v>
      </c>
      <c r="J448" s="1110"/>
      <c r="K448" s="1109">
        <v>40465</v>
      </c>
      <c r="L448" s="1109">
        <v>44117</v>
      </c>
    </row>
    <row r="449" spans="1:12" ht="26.25" x14ac:dyDescent="0.25">
      <c r="A449" s="1105">
        <v>2010</v>
      </c>
      <c r="B449" s="1106" t="s">
        <v>13579</v>
      </c>
      <c r="C449" s="1107" t="s">
        <v>15940</v>
      </c>
      <c r="D449" s="1108" t="s">
        <v>15941</v>
      </c>
      <c r="E449" s="1114" t="s">
        <v>15943</v>
      </c>
      <c r="F449" s="1107"/>
      <c r="G449" s="1107"/>
      <c r="H449" s="1107"/>
      <c r="I449" s="1107" t="s">
        <v>917</v>
      </c>
      <c r="J449" s="1110"/>
      <c r="K449" s="1109"/>
      <c r="L449" s="1109"/>
    </row>
    <row r="450" spans="1:12" ht="26.25" x14ac:dyDescent="0.25">
      <c r="A450" s="1105">
        <v>2010</v>
      </c>
      <c r="B450" s="1106" t="s">
        <v>13579</v>
      </c>
      <c r="C450" s="1107" t="s">
        <v>15946</v>
      </c>
      <c r="D450" s="1108" t="s">
        <v>15947</v>
      </c>
      <c r="E450" s="1114" t="s">
        <v>15949</v>
      </c>
      <c r="F450" s="1107"/>
      <c r="G450" s="1107"/>
      <c r="H450" s="1107"/>
      <c r="I450" s="1107" t="s">
        <v>15911</v>
      </c>
      <c r="J450" s="1110"/>
      <c r="K450" s="1109"/>
      <c r="L450" s="1109"/>
    </row>
    <row r="451" spans="1:12" x14ac:dyDescent="0.25">
      <c r="A451" s="1125">
        <v>2010</v>
      </c>
      <c r="B451" s="1126" t="s">
        <v>19393</v>
      </c>
      <c r="C451" s="1127" t="s">
        <v>15957</v>
      </c>
      <c r="D451" s="1128" t="s">
        <v>15958</v>
      </c>
      <c r="E451" s="1135" t="s">
        <v>15960</v>
      </c>
      <c r="F451" s="1127" t="s">
        <v>17048</v>
      </c>
      <c r="G451" s="1127"/>
      <c r="H451" s="1127"/>
      <c r="I451" s="1127" t="s">
        <v>17049</v>
      </c>
      <c r="J451" s="1130">
        <v>745704</v>
      </c>
      <c r="K451" s="1129">
        <v>40422</v>
      </c>
      <c r="L451" s="1129">
        <v>41060</v>
      </c>
    </row>
    <row r="452" spans="1:12" ht="26.25" x14ac:dyDescent="0.25">
      <c r="A452" s="1125">
        <v>2010</v>
      </c>
      <c r="B452" s="1126" t="s">
        <v>19366</v>
      </c>
      <c r="C452" s="1127" t="s">
        <v>15963</v>
      </c>
      <c r="D452" s="1128" t="s">
        <v>15964</v>
      </c>
      <c r="E452" s="1135" t="s">
        <v>15966</v>
      </c>
      <c r="F452" s="1127"/>
      <c r="G452" s="1127"/>
      <c r="H452" s="1127"/>
      <c r="I452" s="1127" t="s">
        <v>917</v>
      </c>
      <c r="J452" s="1130"/>
      <c r="K452" s="1129">
        <v>40441</v>
      </c>
      <c r="L452" s="1129">
        <v>42266</v>
      </c>
    </row>
    <row r="453" spans="1:12" x14ac:dyDescent="0.25">
      <c r="A453" s="1105">
        <v>2010</v>
      </c>
      <c r="B453" s="1106" t="s">
        <v>10499</v>
      </c>
      <c r="C453" s="1107" t="s">
        <v>15968</v>
      </c>
      <c r="D453" s="1108" t="s">
        <v>15969</v>
      </c>
      <c r="E453" s="1114" t="s">
        <v>15971</v>
      </c>
      <c r="F453" s="1107"/>
      <c r="G453" s="1107"/>
      <c r="H453" s="1107"/>
      <c r="I453" s="1107" t="s">
        <v>15972</v>
      </c>
      <c r="J453" s="1110"/>
      <c r="K453" s="1109"/>
      <c r="L453" s="1109">
        <v>40493</v>
      </c>
    </row>
    <row r="454" spans="1:12" ht="26.25" x14ac:dyDescent="0.25">
      <c r="A454" s="1125">
        <v>2010</v>
      </c>
      <c r="B454" s="1126" t="s">
        <v>17046</v>
      </c>
      <c r="C454" s="1127" t="s">
        <v>15974</v>
      </c>
      <c r="D454" s="1128" t="s">
        <v>15975</v>
      </c>
      <c r="E454" s="1135" t="s">
        <v>15977</v>
      </c>
      <c r="F454" s="1127"/>
      <c r="G454" s="1127"/>
      <c r="H454" s="1127"/>
      <c r="I454" s="1127" t="s">
        <v>15978</v>
      </c>
      <c r="J454" s="1130"/>
      <c r="K454" s="1129">
        <v>40504</v>
      </c>
      <c r="L454" s="1129">
        <v>41051</v>
      </c>
    </row>
    <row r="455" spans="1:12" ht="26.25" x14ac:dyDescent="0.25">
      <c r="A455" s="1105">
        <v>2010</v>
      </c>
      <c r="B455" s="1106" t="s">
        <v>13579</v>
      </c>
      <c r="C455" s="1107" t="s">
        <v>15981</v>
      </c>
      <c r="D455" s="1108" t="s">
        <v>15982</v>
      </c>
      <c r="E455" s="1114" t="s">
        <v>15984</v>
      </c>
      <c r="F455" s="1107" t="s">
        <v>17050</v>
      </c>
      <c r="G455" s="1107"/>
      <c r="H455" s="1107"/>
      <c r="I455" s="1107" t="s">
        <v>15911</v>
      </c>
      <c r="J455" s="1110"/>
      <c r="K455" s="1109"/>
      <c r="L455" s="1109"/>
    </row>
    <row r="456" spans="1:12" ht="26.25" x14ac:dyDescent="0.25">
      <c r="A456" s="1125">
        <v>2010</v>
      </c>
      <c r="B456" s="1126" t="s">
        <v>19366</v>
      </c>
      <c r="C456" s="1127" t="s">
        <v>15988</v>
      </c>
      <c r="D456" s="1128" t="s">
        <v>15989</v>
      </c>
      <c r="E456" s="1135" t="s">
        <v>15991</v>
      </c>
      <c r="F456" s="1127"/>
      <c r="G456" s="1127"/>
      <c r="H456" s="1127"/>
      <c r="I456" s="1127" t="s">
        <v>917</v>
      </c>
      <c r="J456" s="1130"/>
      <c r="K456" s="1129">
        <v>40483</v>
      </c>
      <c r="L456" s="1129">
        <v>41214</v>
      </c>
    </row>
    <row r="457" spans="1:12" ht="51.75" x14ac:dyDescent="0.25">
      <c r="A457" s="1125">
        <v>2010</v>
      </c>
      <c r="B457" s="1126" t="s">
        <v>17046</v>
      </c>
      <c r="C457" s="1127" t="s">
        <v>15993</v>
      </c>
      <c r="D457" s="1128" t="s">
        <v>15994</v>
      </c>
      <c r="E457" s="1135" t="s">
        <v>15996</v>
      </c>
      <c r="F457" s="1127" t="s">
        <v>17051</v>
      </c>
      <c r="G457" s="1127"/>
      <c r="H457" s="1127" t="s">
        <v>17052</v>
      </c>
      <c r="I457" s="1127" t="s">
        <v>15997</v>
      </c>
      <c r="J457" s="1130">
        <v>76769</v>
      </c>
      <c r="K457" s="1129">
        <v>40449</v>
      </c>
      <c r="L457" s="1129">
        <v>40523</v>
      </c>
    </row>
    <row r="458" spans="1:12" x14ac:dyDescent="0.25">
      <c r="A458" s="1125">
        <v>2010</v>
      </c>
      <c r="B458" s="1126" t="s">
        <v>19393</v>
      </c>
      <c r="C458" s="1127" t="s">
        <v>19396</v>
      </c>
      <c r="D458" s="1128" t="s">
        <v>19398</v>
      </c>
      <c r="E458" s="1135" t="s">
        <v>19397</v>
      </c>
      <c r="F458" s="1127"/>
      <c r="G458" s="1127"/>
      <c r="H458" s="1127"/>
      <c r="I458" s="1127"/>
      <c r="J458" s="1130"/>
      <c r="K458" s="1129"/>
      <c r="L458" s="1129"/>
    </row>
    <row r="459" spans="1:12" x14ac:dyDescent="0.25">
      <c r="A459" s="1125">
        <v>2010</v>
      </c>
      <c r="B459" s="1126" t="s">
        <v>19393</v>
      </c>
      <c r="C459" s="1127" t="s">
        <v>19399</v>
      </c>
      <c r="D459" s="1128" t="s">
        <v>19400</v>
      </c>
      <c r="E459" s="1135"/>
      <c r="F459" s="1127"/>
      <c r="G459" s="1127"/>
      <c r="H459" s="1127"/>
      <c r="I459" s="1127"/>
      <c r="J459" s="1130"/>
      <c r="K459" s="1129"/>
      <c r="L459" s="1129"/>
    </row>
    <row r="460" spans="1:12" ht="26.25" x14ac:dyDescent="0.25">
      <c r="A460" s="1105">
        <v>2010</v>
      </c>
      <c r="B460" s="1106" t="s">
        <v>13579</v>
      </c>
      <c r="C460" s="1107" t="s">
        <v>16000</v>
      </c>
      <c r="D460" s="1108" t="s">
        <v>16001</v>
      </c>
      <c r="E460" s="1114" t="s">
        <v>16003</v>
      </c>
      <c r="F460" s="1107"/>
      <c r="G460" s="1107"/>
      <c r="H460" s="1107"/>
      <c r="I460" s="1109">
        <v>40508</v>
      </c>
      <c r="J460" s="1110"/>
      <c r="K460" s="1109">
        <v>40508</v>
      </c>
      <c r="L460" s="1109"/>
    </row>
    <row r="461" spans="1:12" ht="26.25" x14ac:dyDescent="0.25">
      <c r="A461" s="1125">
        <v>2010</v>
      </c>
      <c r="B461" s="1126" t="s">
        <v>19366</v>
      </c>
      <c r="C461" s="1127" t="s">
        <v>919</v>
      </c>
      <c r="D461" s="1128" t="s">
        <v>920</v>
      </c>
      <c r="E461" s="1135" t="s">
        <v>922</v>
      </c>
      <c r="F461" s="1127"/>
      <c r="G461" s="1127"/>
      <c r="H461" s="1127"/>
      <c r="I461" s="1135" t="s">
        <v>16005</v>
      </c>
      <c r="J461" s="1130"/>
      <c r="K461" s="1129"/>
      <c r="L461" s="1129"/>
    </row>
    <row r="462" spans="1:12" ht="26.25" x14ac:dyDescent="0.25">
      <c r="A462" s="1125">
        <v>2010</v>
      </c>
      <c r="B462" s="1126" t="s">
        <v>19366</v>
      </c>
      <c r="C462" s="1127" t="s">
        <v>16008</v>
      </c>
      <c r="D462" s="1128" t="s">
        <v>16009</v>
      </c>
      <c r="E462" s="1135" t="s">
        <v>16011</v>
      </c>
      <c r="F462" s="1127" t="s">
        <v>17053</v>
      </c>
      <c r="G462" s="1127"/>
      <c r="H462" s="1127"/>
      <c r="I462" s="1127" t="s">
        <v>16012</v>
      </c>
      <c r="J462" s="1130"/>
      <c r="K462" s="1129"/>
      <c r="L462" s="1129"/>
    </row>
    <row r="463" spans="1:12" x14ac:dyDescent="0.25">
      <c r="A463" s="1125">
        <v>2011</v>
      </c>
      <c r="B463" s="1126" t="s">
        <v>16980</v>
      </c>
      <c r="C463" s="1127" t="s">
        <v>924</v>
      </c>
      <c r="D463" s="1128" t="s">
        <v>925</v>
      </c>
      <c r="E463" s="1135" t="s">
        <v>927</v>
      </c>
      <c r="F463" s="1127"/>
      <c r="G463" s="1127"/>
      <c r="H463" s="1127"/>
      <c r="I463" s="1135" t="s">
        <v>928</v>
      </c>
      <c r="J463" s="1130"/>
      <c r="K463" s="1129">
        <v>40577</v>
      </c>
      <c r="L463" s="1129">
        <v>42402</v>
      </c>
    </row>
    <row r="464" spans="1:12" ht="26.25" x14ac:dyDescent="0.25">
      <c r="A464" s="1105">
        <v>2011</v>
      </c>
      <c r="B464" s="1106" t="s">
        <v>4268</v>
      </c>
      <c r="C464" s="1107" t="s">
        <v>16030</v>
      </c>
      <c r="D464" s="1108" t="s">
        <v>16031</v>
      </c>
      <c r="E464" s="1114" t="s">
        <v>16033</v>
      </c>
      <c r="F464" s="1107"/>
      <c r="G464" s="1107"/>
      <c r="H464" s="1107"/>
      <c r="I464" s="1107" t="s">
        <v>16034</v>
      </c>
      <c r="J464" s="1110"/>
      <c r="K464" s="1109">
        <v>40547</v>
      </c>
      <c r="L464" s="1109">
        <v>42007</v>
      </c>
    </row>
    <row r="465" spans="1:12" ht="26.25" x14ac:dyDescent="0.25">
      <c r="A465" s="1125">
        <v>2011</v>
      </c>
      <c r="B465" s="1126" t="s">
        <v>17046</v>
      </c>
      <c r="C465" s="1127" t="s">
        <v>16037</v>
      </c>
      <c r="D465" s="1128" t="s">
        <v>16038</v>
      </c>
      <c r="E465" s="1135" t="s">
        <v>16040</v>
      </c>
      <c r="F465" s="1127" t="s">
        <v>17054</v>
      </c>
      <c r="G465" s="1127"/>
      <c r="H465" s="1127"/>
      <c r="I465" s="1127" t="s">
        <v>16041</v>
      </c>
      <c r="J465" s="1130"/>
      <c r="K465" s="1129">
        <v>40596</v>
      </c>
      <c r="L465" s="1129">
        <v>42056</v>
      </c>
    </row>
    <row r="466" spans="1:12" ht="26.25" x14ac:dyDescent="0.25">
      <c r="A466" s="1200">
        <v>2011</v>
      </c>
      <c r="B466" s="1193" t="s">
        <v>16958</v>
      </c>
      <c r="C466" s="1217" t="s">
        <v>15602</v>
      </c>
      <c r="D466" s="1209" t="s">
        <v>16044</v>
      </c>
      <c r="E466" s="1244" t="s">
        <v>17055</v>
      </c>
      <c r="F466" s="1217"/>
      <c r="G466" s="1217"/>
      <c r="H466" s="1217"/>
      <c r="I466" s="1217" t="s">
        <v>17056</v>
      </c>
      <c r="J466" s="1199"/>
      <c r="K466" s="1198">
        <v>40442</v>
      </c>
      <c r="L466" s="1198">
        <v>40867</v>
      </c>
    </row>
    <row r="467" spans="1:12" ht="39" x14ac:dyDescent="0.25">
      <c r="A467" s="1200">
        <v>2011</v>
      </c>
      <c r="B467" s="1193" t="s">
        <v>19401</v>
      </c>
      <c r="C467" s="1217" t="s">
        <v>16050</v>
      </c>
      <c r="D467" s="1195" t="s">
        <v>16051</v>
      </c>
      <c r="E467" s="1244" t="s">
        <v>16053</v>
      </c>
      <c r="F467" s="1217" t="s">
        <v>17057</v>
      </c>
      <c r="G467" s="1217"/>
      <c r="H467" s="1217"/>
      <c r="I467" s="1217" t="s">
        <v>16054</v>
      </c>
      <c r="J467" s="1199"/>
      <c r="K467" s="1198">
        <v>40696</v>
      </c>
      <c r="L467" s="1198">
        <v>41061</v>
      </c>
    </row>
    <row r="468" spans="1:12" x14ac:dyDescent="0.25">
      <c r="A468" s="1125">
        <v>2011</v>
      </c>
      <c r="B468" s="1126" t="s">
        <v>19401</v>
      </c>
      <c r="C468" s="1127" t="s">
        <v>16057</v>
      </c>
      <c r="D468" s="1128" t="s">
        <v>16058</v>
      </c>
      <c r="E468" s="1135" t="s">
        <v>16060</v>
      </c>
      <c r="F468" s="1127" t="s">
        <v>17058</v>
      </c>
      <c r="G468" s="1127"/>
      <c r="H468" s="1127"/>
      <c r="I468" s="1127" t="s">
        <v>16061</v>
      </c>
      <c r="J468" s="1130">
        <v>51904.62</v>
      </c>
      <c r="K468" s="1129">
        <v>40529</v>
      </c>
      <c r="L468" s="1129">
        <v>40590</v>
      </c>
    </row>
    <row r="469" spans="1:12" ht="26.25" x14ac:dyDescent="0.25">
      <c r="A469" s="1105">
        <v>2011</v>
      </c>
      <c r="B469" s="1106" t="s">
        <v>337</v>
      </c>
      <c r="C469" s="1107" t="s">
        <v>16064</v>
      </c>
      <c r="D469" s="1108" t="s">
        <v>16065</v>
      </c>
      <c r="E469" s="1114" t="s">
        <v>16067</v>
      </c>
      <c r="F469" s="1107"/>
      <c r="G469" s="1107"/>
      <c r="H469" s="1107"/>
      <c r="I469" s="1107" t="s">
        <v>16068</v>
      </c>
      <c r="J469" s="1110"/>
      <c r="K469" s="1109">
        <v>40603</v>
      </c>
      <c r="L469" s="1109">
        <v>42063</v>
      </c>
    </row>
    <row r="470" spans="1:12" ht="26.25" x14ac:dyDescent="0.25">
      <c r="A470" s="1200">
        <v>2011</v>
      </c>
      <c r="B470" s="1193" t="s">
        <v>16980</v>
      </c>
      <c r="C470" s="1217" t="s">
        <v>16076</v>
      </c>
      <c r="D470" s="1195" t="s">
        <v>16077</v>
      </c>
      <c r="E470" s="1244" t="s">
        <v>16079</v>
      </c>
      <c r="F470" s="1217"/>
      <c r="G470" s="1217"/>
      <c r="H470" s="1217"/>
      <c r="I470" s="1217" t="s">
        <v>16080</v>
      </c>
      <c r="J470" s="1199"/>
      <c r="K470" s="1198">
        <v>40498</v>
      </c>
      <c r="L470" s="1198">
        <v>40754</v>
      </c>
    </row>
    <row r="471" spans="1:12" x14ac:dyDescent="0.25">
      <c r="A471" s="1200">
        <v>2011</v>
      </c>
      <c r="B471" s="1193" t="s">
        <v>16980</v>
      </c>
      <c r="C471" s="1217" t="s">
        <v>16083</v>
      </c>
      <c r="D471" s="1195" t="s">
        <v>16084</v>
      </c>
      <c r="E471" s="1244" t="s">
        <v>16086</v>
      </c>
      <c r="F471" s="1217"/>
      <c r="G471" s="1217"/>
      <c r="H471" s="1217"/>
      <c r="I471" s="1217" t="s">
        <v>15911</v>
      </c>
      <c r="J471" s="1199"/>
      <c r="K471" s="1198"/>
      <c r="L471" s="1198"/>
    </row>
    <row r="472" spans="1:12" ht="26.25" x14ac:dyDescent="0.25">
      <c r="A472" s="1125">
        <v>2011</v>
      </c>
      <c r="B472" s="1126" t="s">
        <v>16980</v>
      </c>
      <c r="C472" s="1127" t="s">
        <v>16089</v>
      </c>
      <c r="D472" s="1128" t="s">
        <v>16090</v>
      </c>
      <c r="E472" s="1135" t="s">
        <v>16092</v>
      </c>
      <c r="F472" s="1127"/>
      <c r="G472" s="1127"/>
      <c r="H472" s="1127"/>
      <c r="I472" s="1127" t="s">
        <v>14162</v>
      </c>
      <c r="J472" s="1130"/>
      <c r="K472" s="1129"/>
      <c r="L472" s="1129"/>
    </row>
    <row r="473" spans="1:12" ht="26.25" x14ac:dyDescent="0.25">
      <c r="A473" s="1200">
        <v>2011</v>
      </c>
      <c r="B473" s="1193" t="s">
        <v>19401</v>
      </c>
      <c r="C473" s="1217" t="s">
        <v>16095</v>
      </c>
      <c r="D473" s="1195" t="s">
        <v>16096</v>
      </c>
      <c r="E473" s="1244" t="s">
        <v>16098</v>
      </c>
      <c r="F473" s="1217" t="s">
        <v>17059</v>
      </c>
      <c r="G473" s="1217"/>
      <c r="H473" s="1217"/>
      <c r="I473" s="1217" t="s">
        <v>14162</v>
      </c>
      <c r="J473" s="1199"/>
      <c r="K473" s="1198"/>
      <c r="L473" s="1198"/>
    </row>
    <row r="474" spans="1:12" x14ac:dyDescent="0.25">
      <c r="A474" s="1200">
        <v>2011</v>
      </c>
      <c r="B474" s="1193" t="s">
        <v>19401</v>
      </c>
      <c r="C474" s="1217" t="s">
        <v>16101</v>
      </c>
      <c r="D474" s="1195" t="s">
        <v>16102</v>
      </c>
      <c r="E474" s="1244" t="s">
        <v>16104</v>
      </c>
      <c r="F474" s="1217"/>
      <c r="G474" s="1217"/>
      <c r="H474" s="1217"/>
      <c r="I474" s="1217" t="s">
        <v>16105</v>
      </c>
      <c r="J474" s="1199">
        <v>283140</v>
      </c>
      <c r="K474" s="1198"/>
      <c r="L474" s="1198"/>
    </row>
    <row r="475" spans="1:12" ht="26.25" x14ac:dyDescent="0.25">
      <c r="A475" s="1125">
        <v>2011</v>
      </c>
      <c r="B475" s="1126" t="s">
        <v>19401</v>
      </c>
      <c r="C475" s="1127" t="s">
        <v>16113</v>
      </c>
      <c r="D475" s="1128" t="s">
        <v>16114</v>
      </c>
      <c r="E475" s="1135" t="s">
        <v>16116</v>
      </c>
      <c r="F475" s="1127"/>
      <c r="G475" s="1127"/>
      <c r="H475" s="1127"/>
      <c r="I475" s="1127" t="s">
        <v>16117</v>
      </c>
      <c r="J475" s="1130"/>
      <c r="K475" s="1129"/>
      <c r="L475" s="1129"/>
    </row>
    <row r="476" spans="1:12" ht="26.25" x14ac:dyDescent="0.25">
      <c r="A476" s="1200">
        <v>2011</v>
      </c>
      <c r="B476" s="1193" t="s">
        <v>19401</v>
      </c>
      <c r="C476" s="1217" t="s">
        <v>16120</v>
      </c>
      <c r="D476" s="1195" t="s">
        <v>16121</v>
      </c>
      <c r="E476" s="1244" t="s">
        <v>16123</v>
      </c>
      <c r="F476" s="1217" t="s">
        <v>17060</v>
      </c>
      <c r="G476" s="1217"/>
      <c r="H476" s="1217"/>
      <c r="I476" s="1217" t="s">
        <v>16124</v>
      </c>
      <c r="J476" s="1199">
        <v>205000</v>
      </c>
      <c r="K476" s="1198">
        <v>40575</v>
      </c>
      <c r="L476" s="1198">
        <v>40908</v>
      </c>
    </row>
    <row r="477" spans="1:12" x14ac:dyDescent="0.25">
      <c r="A477" s="1125">
        <v>2011</v>
      </c>
      <c r="B477" s="1126" t="s">
        <v>16980</v>
      </c>
      <c r="C477" s="1127" t="s">
        <v>16126</v>
      </c>
      <c r="D477" s="1128" t="s">
        <v>16127</v>
      </c>
      <c r="E477" s="1135" t="s">
        <v>16129</v>
      </c>
      <c r="F477" s="1127"/>
      <c r="G477" s="1127"/>
      <c r="H477" s="1127"/>
      <c r="I477" s="1127" t="s">
        <v>16130</v>
      </c>
      <c r="J477" s="1130"/>
      <c r="K477" s="1129">
        <v>40637</v>
      </c>
      <c r="L477" s="1129">
        <v>46330</v>
      </c>
    </row>
    <row r="478" spans="1:12" ht="39" x14ac:dyDescent="0.25">
      <c r="A478" s="1105">
        <v>2011</v>
      </c>
      <c r="B478" s="1106" t="s">
        <v>337</v>
      </c>
      <c r="C478" s="1107" t="s">
        <v>16133</v>
      </c>
      <c r="D478" s="1108" t="s">
        <v>16134</v>
      </c>
      <c r="E478" s="1114" t="s">
        <v>16136</v>
      </c>
      <c r="F478" s="1107"/>
      <c r="G478" s="1107"/>
      <c r="H478" s="1107"/>
      <c r="I478" s="1107" t="s">
        <v>16068</v>
      </c>
      <c r="J478" s="1110"/>
      <c r="K478" s="1109">
        <v>40603</v>
      </c>
      <c r="L478" s="1109">
        <v>42063</v>
      </c>
    </row>
    <row r="479" spans="1:12" x14ac:dyDescent="0.25">
      <c r="A479" s="1200">
        <v>2011</v>
      </c>
      <c r="B479" s="1193" t="s">
        <v>19401</v>
      </c>
      <c r="C479" s="1217" t="s">
        <v>16139</v>
      </c>
      <c r="D479" s="1195" t="s">
        <v>16140</v>
      </c>
      <c r="E479" s="1244" t="s">
        <v>17062</v>
      </c>
      <c r="F479" s="1217" t="s">
        <v>4678</v>
      </c>
      <c r="G479" s="1217"/>
      <c r="H479" s="1217"/>
      <c r="I479" s="1217" t="s">
        <v>14162</v>
      </c>
      <c r="J479" s="1199">
        <v>46000</v>
      </c>
      <c r="K479" s="1198">
        <v>40463</v>
      </c>
      <c r="L479" s="1198">
        <v>40524</v>
      </c>
    </row>
    <row r="480" spans="1:12" ht="26.25" x14ac:dyDescent="0.25">
      <c r="A480" s="1125">
        <v>2011</v>
      </c>
      <c r="B480" s="1126" t="s">
        <v>17046</v>
      </c>
      <c r="C480" s="1127" t="s">
        <v>16145</v>
      </c>
      <c r="D480" s="1128" t="s">
        <v>16146</v>
      </c>
      <c r="E480" s="1135" t="s">
        <v>16148</v>
      </c>
      <c r="F480" s="1127" t="s">
        <v>17063</v>
      </c>
      <c r="G480" s="1127"/>
      <c r="H480" s="1127"/>
      <c r="I480" s="1127" t="s">
        <v>917</v>
      </c>
      <c r="J480" s="1130"/>
      <c r="K480" s="1129">
        <v>40452</v>
      </c>
      <c r="L480" s="1129">
        <v>40612</v>
      </c>
    </row>
    <row r="481" spans="1:12" x14ac:dyDescent="0.25">
      <c r="A481" s="1125">
        <v>2011</v>
      </c>
      <c r="B481" s="1126" t="s">
        <v>16980</v>
      </c>
      <c r="C481" s="1127" t="s">
        <v>929</v>
      </c>
      <c r="D481" s="1128" t="s">
        <v>930</v>
      </c>
      <c r="E481" s="1135" t="s">
        <v>932</v>
      </c>
      <c r="F481" s="1127"/>
      <c r="G481" s="1127"/>
      <c r="H481" s="1127"/>
      <c r="I481" s="1127" t="s">
        <v>933</v>
      </c>
      <c r="J481" s="1130"/>
      <c r="K481" s="1129">
        <v>40570</v>
      </c>
      <c r="L481" s="1129">
        <v>42395</v>
      </c>
    </row>
    <row r="482" spans="1:12" ht="51.75" x14ac:dyDescent="0.25">
      <c r="A482" s="1200">
        <v>2011</v>
      </c>
      <c r="B482" s="1193" t="s">
        <v>16980</v>
      </c>
      <c r="C482" s="1217" t="s">
        <v>16152</v>
      </c>
      <c r="D482" s="1195" t="s">
        <v>16153</v>
      </c>
      <c r="E482" s="1244" t="s">
        <v>17064</v>
      </c>
      <c r="F482" s="1217"/>
      <c r="G482" s="1217"/>
      <c r="H482" s="1217"/>
      <c r="I482" s="1217" t="s">
        <v>9550</v>
      </c>
      <c r="J482" s="1199">
        <v>15000</v>
      </c>
      <c r="K482" s="1198"/>
      <c r="L482" s="1198"/>
    </row>
    <row r="483" spans="1:12" x14ac:dyDescent="0.25">
      <c r="A483" s="1125">
        <v>2011</v>
      </c>
      <c r="B483" s="1126" t="s">
        <v>16980</v>
      </c>
      <c r="C483" s="1127" t="s">
        <v>16158</v>
      </c>
      <c r="D483" s="1128" t="s">
        <v>16159</v>
      </c>
      <c r="E483" s="1135" t="s">
        <v>16161</v>
      </c>
      <c r="F483" s="1127" t="s">
        <v>17065</v>
      </c>
      <c r="G483" s="1127"/>
      <c r="H483" s="1127"/>
      <c r="I483" s="1127" t="s">
        <v>14162</v>
      </c>
      <c r="J483" s="1130">
        <v>13000</v>
      </c>
      <c r="K483" s="1129"/>
      <c r="L483" s="1129"/>
    </row>
    <row r="484" spans="1:12" ht="26.25" x14ac:dyDescent="0.25">
      <c r="A484" s="1200">
        <v>2011</v>
      </c>
      <c r="B484" s="1193" t="s">
        <v>19401</v>
      </c>
      <c r="C484" s="1217" t="s">
        <v>16177</v>
      </c>
      <c r="D484" s="1195" t="s">
        <v>16178</v>
      </c>
      <c r="E484" s="1244" t="s">
        <v>17066</v>
      </c>
      <c r="F484" s="1217" t="s">
        <v>16952</v>
      </c>
      <c r="G484" s="1217"/>
      <c r="H484" s="1217"/>
      <c r="I484" s="1217" t="s">
        <v>16181</v>
      </c>
      <c r="J484" s="1199"/>
      <c r="K484" s="1198">
        <v>40483</v>
      </c>
      <c r="L484" s="1198">
        <v>41214</v>
      </c>
    </row>
    <row r="485" spans="1:12" x14ac:dyDescent="0.25">
      <c r="A485" s="1125">
        <v>2011</v>
      </c>
      <c r="B485" s="1126" t="s">
        <v>19401</v>
      </c>
      <c r="C485" s="1127" t="s">
        <v>17067</v>
      </c>
      <c r="D485" s="1128" t="s">
        <v>16185</v>
      </c>
      <c r="E485" s="1135" t="s">
        <v>16187</v>
      </c>
      <c r="F485" s="1127"/>
      <c r="G485" s="1127"/>
      <c r="H485" s="1127"/>
      <c r="I485" s="1127" t="s">
        <v>16188</v>
      </c>
      <c r="J485" s="1130"/>
      <c r="K485" s="1129">
        <v>40549</v>
      </c>
      <c r="L485" s="1129">
        <v>40908</v>
      </c>
    </row>
    <row r="486" spans="1:12" ht="26.25" x14ac:dyDescent="0.25">
      <c r="A486" s="1125">
        <v>2011</v>
      </c>
      <c r="B486" s="1126" t="s">
        <v>19401</v>
      </c>
      <c r="C486" s="1127" t="s">
        <v>16190</v>
      </c>
      <c r="D486" s="1128" t="s">
        <v>16191</v>
      </c>
      <c r="E486" s="1135" t="s">
        <v>16193</v>
      </c>
      <c r="F486" s="1127" t="s">
        <v>17068</v>
      </c>
      <c r="G486" s="1127"/>
      <c r="H486" s="1127"/>
      <c r="I486" s="1127" t="s">
        <v>16194</v>
      </c>
      <c r="J486" s="1130">
        <v>32188</v>
      </c>
      <c r="K486" s="1129">
        <v>40544</v>
      </c>
      <c r="L486" s="1129">
        <v>40663</v>
      </c>
    </row>
    <row r="487" spans="1:12" ht="26.25" x14ac:dyDescent="0.25">
      <c r="A487" s="1115">
        <v>2011</v>
      </c>
      <c r="B487" s="1116" t="s">
        <v>17069</v>
      </c>
      <c r="C487" s="1117" t="s">
        <v>16196</v>
      </c>
      <c r="D487" s="1112" t="s">
        <v>16197</v>
      </c>
      <c r="E487" s="1261" t="s">
        <v>16199</v>
      </c>
      <c r="F487" s="1117"/>
      <c r="G487" s="1117"/>
      <c r="H487" s="1117"/>
      <c r="I487" s="1123" t="s">
        <v>16200</v>
      </c>
      <c r="J487" s="1119"/>
      <c r="K487" s="1118"/>
      <c r="L487" s="1109"/>
    </row>
    <row r="488" spans="1:12" ht="26.25" x14ac:dyDescent="0.25">
      <c r="A488" s="1200">
        <v>2011</v>
      </c>
      <c r="B488" s="1193" t="s">
        <v>16926</v>
      </c>
      <c r="C488" s="1217" t="s">
        <v>16204</v>
      </c>
      <c r="D488" s="1195" t="s">
        <v>16205</v>
      </c>
      <c r="E488" s="1244" t="s">
        <v>16207</v>
      </c>
      <c r="F488" s="1217"/>
      <c r="G488" s="1217"/>
      <c r="H488" s="1217"/>
      <c r="I488" s="1217" t="s">
        <v>917</v>
      </c>
      <c r="J488" s="1199"/>
      <c r="K488" s="1198"/>
      <c r="L488" s="1198"/>
    </row>
    <row r="489" spans="1:12" ht="26.25" x14ac:dyDescent="0.25">
      <c r="A489" s="1105">
        <v>2011</v>
      </c>
      <c r="B489" s="1106" t="s">
        <v>16202</v>
      </c>
      <c r="C489" s="1107" t="s">
        <v>16210</v>
      </c>
      <c r="D489" s="1108" t="s">
        <v>16211</v>
      </c>
      <c r="E489" s="1114" t="s">
        <v>16213</v>
      </c>
      <c r="F489" s="1107"/>
      <c r="G489" s="1107"/>
      <c r="H489" s="1107"/>
      <c r="I489" s="1114" t="s">
        <v>16214</v>
      </c>
      <c r="J489" s="1110"/>
      <c r="K489" s="1109"/>
      <c r="L489" s="1109"/>
    </row>
    <row r="490" spans="1:12" ht="26.25" x14ac:dyDescent="0.25">
      <c r="A490" s="1125">
        <v>2011</v>
      </c>
      <c r="B490" s="1126" t="s">
        <v>16926</v>
      </c>
      <c r="C490" s="1127" t="s">
        <v>934</v>
      </c>
      <c r="D490" s="1128" t="s">
        <v>935</v>
      </c>
      <c r="E490" s="1135" t="s">
        <v>937</v>
      </c>
      <c r="F490" s="1127"/>
      <c r="G490" s="1127"/>
      <c r="H490" s="1127"/>
      <c r="I490" s="1127" t="s">
        <v>938</v>
      </c>
      <c r="J490" s="1130"/>
      <c r="K490" s="1129">
        <v>40615</v>
      </c>
      <c r="L490" s="1129">
        <v>42441</v>
      </c>
    </row>
    <row r="491" spans="1:12" ht="26.25" x14ac:dyDescent="0.25">
      <c r="A491" s="1200">
        <v>2011</v>
      </c>
      <c r="B491" s="1193" t="s">
        <v>16926</v>
      </c>
      <c r="C491" s="1217" t="s">
        <v>16218</v>
      </c>
      <c r="D491" s="1195" t="s">
        <v>16219</v>
      </c>
      <c r="E491" s="1244" t="s">
        <v>16221</v>
      </c>
      <c r="F491" s="1217"/>
      <c r="G491" s="1217"/>
      <c r="H491" s="1217"/>
      <c r="I491" s="1217" t="s">
        <v>16222</v>
      </c>
      <c r="J491" s="1199"/>
      <c r="K491" s="1198">
        <v>40647</v>
      </c>
      <c r="L491" s="1198">
        <v>42107</v>
      </c>
    </row>
    <row r="492" spans="1:12" x14ac:dyDescent="0.25">
      <c r="A492" s="1200">
        <v>2011</v>
      </c>
      <c r="B492" s="1193" t="s">
        <v>16926</v>
      </c>
      <c r="C492" s="1217" t="s">
        <v>16225</v>
      </c>
      <c r="D492" s="1195" t="s">
        <v>16226</v>
      </c>
      <c r="E492" s="1244" t="s">
        <v>16228</v>
      </c>
      <c r="F492" s="1217"/>
      <c r="G492" s="1217"/>
      <c r="H492" s="1217"/>
      <c r="I492" s="1217" t="s">
        <v>16229</v>
      </c>
      <c r="J492" s="1199"/>
      <c r="K492" s="1198"/>
      <c r="L492" s="1198"/>
    </row>
    <row r="493" spans="1:12" ht="26.25" x14ac:dyDescent="0.25">
      <c r="A493" s="1200">
        <v>2011</v>
      </c>
      <c r="B493" s="1193" t="s">
        <v>19401</v>
      </c>
      <c r="C493" s="1217" t="s">
        <v>16236</v>
      </c>
      <c r="D493" s="1195" t="s">
        <v>16237</v>
      </c>
      <c r="E493" s="1244" t="s">
        <v>16239</v>
      </c>
      <c r="F493" s="1217" t="s">
        <v>17070</v>
      </c>
      <c r="G493" s="1217"/>
      <c r="H493" s="1217"/>
      <c r="I493" s="1217" t="s">
        <v>16240</v>
      </c>
      <c r="J493" s="1199">
        <v>2200</v>
      </c>
      <c r="K493" s="1198">
        <v>40665</v>
      </c>
      <c r="L493" s="1198">
        <v>40909</v>
      </c>
    </row>
    <row r="494" spans="1:12" x14ac:dyDescent="0.25">
      <c r="A494" s="1125">
        <v>2011</v>
      </c>
      <c r="B494" s="1126" t="s">
        <v>19401</v>
      </c>
      <c r="C494" s="1127" t="s">
        <v>16243</v>
      </c>
      <c r="D494" s="1128" t="s">
        <v>16244</v>
      </c>
      <c r="E494" s="1135" t="s">
        <v>16246</v>
      </c>
      <c r="F494" s="1127" t="s">
        <v>17071</v>
      </c>
      <c r="G494" s="1127"/>
      <c r="H494" s="1127"/>
      <c r="I494" s="1127" t="s">
        <v>779</v>
      </c>
      <c r="J494" s="1130">
        <v>31125</v>
      </c>
      <c r="K494" s="1129">
        <v>40513</v>
      </c>
      <c r="L494" s="1129">
        <v>40969</v>
      </c>
    </row>
    <row r="495" spans="1:12" ht="26.25" x14ac:dyDescent="0.25">
      <c r="A495" s="1200">
        <v>2011</v>
      </c>
      <c r="B495" s="1193" t="s">
        <v>19401</v>
      </c>
      <c r="C495" s="1217" t="s">
        <v>16043</v>
      </c>
      <c r="D495" s="1209" t="s">
        <v>16249</v>
      </c>
      <c r="E495" s="1244" t="s">
        <v>17072</v>
      </c>
      <c r="F495" s="1217"/>
      <c r="G495" s="1217"/>
      <c r="H495" s="1217"/>
      <c r="I495" s="1217" t="s">
        <v>16252</v>
      </c>
      <c r="J495" s="1199">
        <v>1885400</v>
      </c>
      <c r="K495" s="1198">
        <v>40682</v>
      </c>
      <c r="L495" s="1198">
        <v>41412</v>
      </c>
    </row>
    <row r="496" spans="1:12" ht="39" x14ac:dyDescent="0.25">
      <c r="A496" s="1125">
        <v>2011</v>
      </c>
      <c r="B496" s="1126" t="s">
        <v>19402</v>
      </c>
      <c r="C496" s="1127" t="s">
        <v>16254</v>
      </c>
      <c r="D496" s="1128" t="s">
        <v>16255</v>
      </c>
      <c r="E496" s="1135" t="s">
        <v>16257</v>
      </c>
      <c r="F496" s="1127" t="s">
        <v>17073</v>
      </c>
      <c r="G496" s="1127"/>
      <c r="H496" s="1127"/>
      <c r="I496" s="1127" t="s">
        <v>16258</v>
      </c>
      <c r="J496" s="1130">
        <v>25000</v>
      </c>
      <c r="K496" s="1129">
        <v>40664</v>
      </c>
      <c r="L496" s="1129">
        <v>41029</v>
      </c>
    </row>
    <row r="497" spans="1:12" ht="26.25" x14ac:dyDescent="0.25">
      <c r="A497" s="1105">
        <v>2011</v>
      </c>
      <c r="B497" s="1106" t="s">
        <v>17061</v>
      </c>
      <c r="C497" s="1107" t="s">
        <v>16260</v>
      </c>
      <c r="D497" s="1108" t="s">
        <v>16261</v>
      </c>
      <c r="E497" s="1114" t="s">
        <v>16263</v>
      </c>
      <c r="F497" s="1107" t="s">
        <v>17074</v>
      </c>
      <c r="G497" s="1107"/>
      <c r="H497" s="1107"/>
      <c r="I497" s="1107" t="s">
        <v>16264</v>
      </c>
      <c r="J497" s="1110">
        <v>86400</v>
      </c>
      <c r="K497" s="1109">
        <v>40575</v>
      </c>
      <c r="L497" s="1109">
        <v>40939</v>
      </c>
    </row>
    <row r="498" spans="1:12" x14ac:dyDescent="0.25">
      <c r="A498" s="1125">
        <v>2011</v>
      </c>
      <c r="B498" s="1126" t="s">
        <v>16926</v>
      </c>
      <c r="C498" s="1127" t="s">
        <v>16267</v>
      </c>
      <c r="D498" s="1128" t="s">
        <v>16268</v>
      </c>
      <c r="E498" s="1135" t="s">
        <v>16270</v>
      </c>
      <c r="F498" s="1127"/>
      <c r="G498" s="1127"/>
      <c r="H498" s="1127"/>
      <c r="I498" s="1127" t="s">
        <v>14162</v>
      </c>
      <c r="J498" s="1130"/>
      <c r="K498" s="1129"/>
      <c r="L498" s="1129"/>
    </row>
    <row r="499" spans="1:12" ht="26.25" x14ac:dyDescent="0.25">
      <c r="A499" s="1105">
        <v>2011</v>
      </c>
      <c r="B499" s="1106" t="s">
        <v>337</v>
      </c>
      <c r="C499" s="1107" t="s">
        <v>16277</v>
      </c>
      <c r="D499" s="1108" t="s">
        <v>16278</v>
      </c>
      <c r="E499" s="1114" t="s">
        <v>16280</v>
      </c>
      <c r="F499" s="1107"/>
      <c r="G499" s="1107"/>
      <c r="H499" s="1107"/>
      <c r="I499" s="1107" t="s">
        <v>16281</v>
      </c>
      <c r="J499" s="1110"/>
      <c r="K499" s="1109">
        <v>40603</v>
      </c>
      <c r="L499" s="1109">
        <v>42369</v>
      </c>
    </row>
    <row r="500" spans="1:12" ht="26.25" x14ac:dyDescent="0.25">
      <c r="A500" s="1125">
        <v>2011</v>
      </c>
      <c r="B500" s="1126" t="s">
        <v>19402</v>
      </c>
      <c r="C500" s="1127" t="s">
        <v>16284</v>
      </c>
      <c r="D500" s="1128" t="s">
        <v>16285</v>
      </c>
      <c r="E500" s="1135" t="s">
        <v>16287</v>
      </c>
      <c r="F500" s="1127" t="s">
        <v>17075</v>
      </c>
      <c r="G500" s="1127"/>
      <c r="H500" s="1127" t="s">
        <v>17075</v>
      </c>
      <c r="I500" s="1127" t="s">
        <v>16288</v>
      </c>
      <c r="J500" s="1130">
        <v>11000</v>
      </c>
      <c r="K500" s="1129">
        <v>40634</v>
      </c>
      <c r="L500" s="1129">
        <v>40984</v>
      </c>
    </row>
    <row r="501" spans="1:12" ht="39" x14ac:dyDescent="0.25">
      <c r="A501" s="1105">
        <v>2011</v>
      </c>
      <c r="B501" s="1106" t="s">
        <v>36</v>
      </c>
      <c r="C501" s="1107" t="s">
        <v>16291</v>
      </c>
      <c r="D501" s="1108" t="s">
        <v>16292</v>
      </c>
      <c r="E501" s="1114" t="s">
        <v>16294</v>
      </c>
      <c r="F501" s="1107"/>
      <c r="G501" s="1107"/>
      <c r="H501" s="1107"/>
      <c r="I501" s="1107" t="s">
        <v>16295</v>
      </c>
      <c r="J501" s="1110"/>
      <c r="K501" s="1109">
        <v>40619</v>
      </c>
      <c r="L501" s="1109">
        <v>41349</v>
      </c>
    </row>
    <row r="502" spans="1:12" ht="26.25" x14ac:dyDescent="0.25">
      <c r="A502" s="1125">
        <v>2011</v>
      </c>
      <c r="B502" s="1126" t="s">
        <v>19402</v>
      </c>
      <c r="C502" s="1127" t="s">
        <v>16298</v>
      </c>
      <c r="D502" s="1128" t="s">
        <v>16299</v>
      </c>
      <c r="E502" s="1135" t="s">
        <v>17076</v>
      </c>
      <c r="F502" s="1127" t="s">
        <v>16913</v>
      </c>
      <c r="G502" s="1127"/>
      <c r="H502" s="1127"/>
      <c r="I502" s="1127" t="s">
        <v>16302</v>
      </c>
      <c r="J502" s="1130">
        <v>1246466.32</v>
      </c>
      <c r="K502" s="1129">
        <v>40682</v>
      </c>
      <c r="L502" s="1129">
        <v>41900</v>
      </c>
    </row>
    <row r="503" spans="1:12" ht="26.25" x14ac:dyDescent="0.25">
      <c r="A503" s="1125">
        <v>2011</v>
      </c>
      <c r="B503" s="1126" t="s">
        <v>19402</v>
      </c>
      <c r="C503" s="1127" t="s">
        <v>16304</v>
      </c>
      <c r="D503" s="1128" t="s">
        <v>16305</v>
      </c>
      <c r="E503" s="1135" t="s">
        <v>16307</v>
      </c>
      <c r="F503" s="1127" t="s">
        <v>17074</v>
      </c>
      <c r="G503" s="1127"/>
      <c r="H503" s="1127" t="s">
        <v>17074</v>
      </c>
      <c r="I503" s="1127" t="s">
        <v>779</v>
      </c>
      <c r="J503" s="1130">
        <v>6000</v>
      </c>
      <c r="K503" s="1129">
        <v>40575</v>
      </c>
      <c r="L503" s="1129">
        <v>40755</v>
      </c>
    </row>
    <row r="504" spans="1:12" ht="26.25" x14ac:dyDescent="0.25">
      <c r="A504" s="1200">
        <v>2011</v>
      </c>
      <c r="B504" s="1193" t="s">
        <v>16929</v>
      </c>
      <c r="C504" s="1217" t="s">
        <v>16309</v>
      </c>
      <c r="D504" s="1195" t="s">
        <v>16310</v>
      </c>
      <c r="E504" s="1244" t="s">
        <v>16312</v>
      </c>
      <c r="F504" s="1217" t="s">
        <v>17077</v>
      </c>
      <c r="G504" s="1217"/>
      <c r="H504" s="1217"/>
      <c r="I504" s="1217" t="s">
        <v>16313</v>
      </c>
      <c r="J504" s="1199"/>
      <c r="K504" s="1198">
        <v>40624</v>
      </c>
      <c r="L504" s="1198">
        <v>40989</v>
      </c>
    </row>
    <row r="505" spans="1:12" ht="26.25" x14ac:dyDescent="0.25">
      <c r="A505" s="1105">
        <v>2011</v>
      </c>
      <c r="B505" s="1106" t="s">
        <v>337</v>
      </c>
      <c r="C505" s="1107" t="s">
        <v>16325</v>
      </c>
      <c r="D505" s="1108" t="s">
        <v>16326</v>
      </c>
      <c r="E505" s="1114" t="s">
        <v>16328</v>
      </c>
      <c r="F505" s="1107"/>
      <c r="G505" s="1107"/>
      <c r="H505" s="1107"/>
      <c r="I505" s="1107" t="s">
        <v>16281</v>
      </c>
      <c r="J505" s="1110"/>
      <c r="K505" s="1109">
        <v>40603</v>
      </c>
      <c r="L505" s="1109">
        <v>42369</v>
      </c>
    </row>
    <row r="506" spans="1:12" ht="26.25" x14ac:dyDescent="0.25">
      <c r="A506" s="1200">
        <v>2011</v>
      </c>
      <c r="B506" s="1193" t="s">
        <v>19366</v>
      </c>
      <c r="C506" s="1217" t="s">
        <v>16330</v>
      </c>
      <c r="D506" s="1195" t="s">
        <v>16331</v>
      </c>
      <c r="E506" s="1244" t="s">
        <v>16333</v>
      </c>
      <c r="F506" s="1217"/>
      <c r="G506" s="1217"/>
      <c r="H506" s="1217"/>
      <c r="I506" s="1217" t="s">
        <v>15911</v>
      </c>
      <c r="J506" s="1199"/>
      <c r="K506" s="1198"/>
      <c r="L506" s="1198"/>
    </row>
    <row r="507" spans="1:12" ht="39" x14ac:dyDescent="0.25">
      <c r="A507" s="1215">
        <v>2011</v>
      </c>
      <c r="B507" s="1211" t="s">
        <v>16929</v>
      </c>
      <c r="C507" s="1218" t="s">
        <v>16340</v>
      </c>
      <c r="D507" s="1195" t="s">
        <v>16341</v>
      </c>
      <c r="E507" s="1263" t="s">
        <v>16343</v>
      </c>
      <c r="F507" s="1218"/>
      <c r="G507" s="1218"/>
      <c r="H507" s="1218"/>
      <c r="I507" s="1235"/>
      <c r="J507" s="1214"/>
      <c r="K507" s="1213"/>
      <c r="L507" s="1198"/>
    </row>
    <row r="508" spans="1:12" x14ac:dyDescent="0.25">
      <c r="A508" s="1125">
        <v>2011</v>
      </c>
      <c r="B508" s="1126" t="s">
        <v>19402</v>
      </c>
      <c r="C508" s="1127" t="s">
        <v>16347</v>
      </c>
      <c r="D508" s="1128" t="s">
        <v>16348</v>
      </c>
      <c r="E508" s="1135" t="s">
        <v>16350</v>
      </c>
      <c r="F508" s="1127"/>
      <c r="G508" s="1127"/>
      <c r="H508" s="1127"/>
      <c r="I508" s="1127" t="s">
        <v>17078</v>
      </c>
      <c r="J508" s="1130"/>
      <c r="K508" s="1129">
        <v>40664</v>
      </c>
      <c r="L508" s="1129">
        <v>40908</v>
      </c>
    </row>
    <row r="509" spans="1:12" ht="26.25" x14ac:dyDescent="0.25">
      <c r="A509" s="1125">
        <v>2011</v>
      </c>
      <c r="B509" s="1126" t="s">
        <v>19402</v>
      </c>
      <c r="C509" s="1127" t="s">
        <v>16353</v>
      </c>
      <c r="D509" s="1128" t="s">
        <v>16354</v>
      </c>
      <c r="E509" s="1135" t="s">
        <v>16356</v>
      </c>
      <c r="F509" s="1127" t="s">
        <v>17079</v>
      </c>
      <c r="G509" s="1127"/>
      <c r="H509" s="1127" t="s">
        <v>17079</v>
      </c>
      <c r="I509" s="1129" t="s">
        <v>16357</v>
      </c>
      <c r="J509" s="1130"/>
      <c r="K509" s="1129">
        <v>40575</v>
      </c>
      <c r="L509" s="1129">
        <v>40755</v>
      </c>
    </row>
    <row r="510" spans="1:12" ht="26.25" x14ac:dyDescent="0.25">
      <c r="A510" s="1125">
        <v>2011</v>
      </c>
      <c r="B510" s="1126" t="s">
        <v>19402</v>
      </c>
      <c r="C510" s="1127" t="s">
        <v>16360</v>
      </c>
      <c r="D510" s="1128" t="s">
        <v>16361</v>
      </c>
      <c r="E510" s="1135" t="s">
        <v>17080</v>
      </c>
      <c r="F510" s="1127"/>
      <c r="G510" s="1127"/>
      <c r="H510" s="1127"/>
      <c r="I510" s="1127"/>
      <c r="J510" s="1130"/>
      <c r="K510" s="1129">
        <v>40696</v>
      </c>
      <c r="L510" s="1129">
        <v>42157</v>
      </c>
    </row>
    <row r="511" spans="1:12" ht="26.25" x14ac:dyDescent="0.25">
      <c r="A511" s="1105">
        <v>2011</v>
      </c>
      <c r="B511" s="1106" t="s">
        <v>4204</v>
      </c>
      <c r="C511" s="1107" t="s">
        <v>16366</v>
      </c>
      <c r="D511" s="1108" t="s">
        <v>16367</v>
      </c>
      <c r="E511" s="1114" t="s">
        <v>16369</v>
      </c>
      <c r="F511" s="1107"/>
      <c r="G511" s="1107"/>
      <c r="H511" s="1107"/>
      <c r="I511" s="1107" t="s">
        <v>14162</v>
      </c>
      <c r="J511" s="1110"/>
      <c r="K511" s="1109"/>
      <c r="L511" s="1109"/>
    </row>
    <row r="512" spans="1:12" ht="26.25" x14ac:dyDescent="0.25">
      <c r="A512" s="1105">
        <v>2011</v>
      </c>
      <c r="B512" s="1106" t="s">
        <v>337</v>
      </c>
      <c r="C512" s="1107" t="s">
        <v>16371</v>
      </c>
      <c r="D512" s="1108" t="s">
        <v>16372</v>
      </c>
      <c r="E512" s="1114" t="s">
        <v>16374</v>
      </c>
      <c r="F512" s="1107"/>
      <c r="G512" s="1107"/>
      <c r="H512" s="1107"/>
      <c r="I512" s="1107" t="s">
        <v>16375</v>
      </c>
      <c r="J512" s="1110"/>
      <c r="K512" s="1109">
        <v>40664</v>
      </c>
      <c r="L512" s="1109">
        <v>40908</v>
      </c>
    </row>
    <row r="513" spans="1:12" ht="26.25" x14ac:dyDescent="0.25">
      <c r="A513" s="1105">
        <v>2011</v>
      </c>
      <c r="B513" s="1106" t="s">
        <v>17030</v>
      </c>
      <c r="C513" s="1107" t="s">
        <v>16378</v>
      </c>
      <c r="D513" s="1108" t="s">
        <v>16379</v>
      </c>
      <c r="E513" s="1114" t="s">
        <v>16381</v>
      </c>
      <c r="F513" s="1107"/>
      <c r="G513" s="1107"/>
      <c r="H513" s="1107"/>
      <c r="I513" s="1107" t="s">
        <v>14162</v>
      </c>
      <c r="J513" s="1110"/>
      <c r="K513" s="1109">
        <v>40738</v>
      </c>
      <c r="L513" s="1109">
        <v>40908</v>
      </c>
    </row>
    <row r="514" spans="1:12" x14ac:dyDescent="0.25">
      <c r="A514" s="1200">
        <v>2011</v>
      </c>
      <c r="B514" s="1193" t="s">
        <v>19402</v>
      </c>
      <c r="C514" s="1217" t="s">
        <v>16414</v>
      </c>
      <c r="D514" s="1195" t="s">
        <v>16415</v>
      </c>
      <c r="E514" s="1244" t="s">
        <v>16417</v>
      </c>
      <c r="F514" s="1217"/>
      <c r="G514" s="1217"/>
      <c r="H514" s="1217"/>
      <c r="I514" s="1217" t="s">
        <v>16418</v>
      </c>
      <c r="J514" s="1199">
        <v>4050</v>
      </c>
      <c r="K514" s="1198">
        <v>40634</v>
      </c>
      <c r="L514" s="1198" t="e">
        <f>#VALUE!</f>
        <v>#VALUE!</v>
      </c>
    </row>
    <row r="515" spans="1:12" ht="39" x14ac:dyDescent="0.25">
      <c r="A515" s="1125">
        <v>2011</v>
      </c>
      <c r="B515" s="1126" t="s">
        <v>19402</v>
      </c>
      <c r="C515" s="1127" t="s">
        <v>16420</v>
      </c>
      <c r="D515" s="1128" t="s">
        <v>16421</v>
      </c>
      <c r="E515" s="1135" t="s">
        <v>16423</v>
      </c>
      <c r="F515" s="1127" t="s">
        <v>17081</v>
      </c>
      <c r="G515" s="1127"/>
      <c r="H515" s="1127"/>
      <c r="I515" s="1127" t="s">
        <v>14162</v>
      </c>
      <c r="J515" s="1130"/>
      <c r="K515" s="1129">
        <v>40664</v>
      </c>
      <c r="L515" s="1129">
        <v>40724</v>
      </c>
    </row>
    <row r="516" spans="1:12" ht="26.25" x14ac:dyDescent="0.25">
      <c r="A516" s="1105">
        <v>2011</v>
      </c>
      <c r="B516" s="1106" t="s">
        <v>6322</v>
      </c>
      <c r="C516" s="1107" t="s">
        <v>16426</v>
      </c>
      <c r="D516" s="1108" t="s">
        <v>16427</v>
      </c>
      <c r="E516" s="1114" t="s">
        <v>16429</v>
      </c>
      <c r="F516" s="1107"/>
      <c r="G516" s="1107"/>
      <c r="H516" s="1107"/>
      <c r="I516" s="1107" t="s">
        <v>16430</v>
      </c>
      <c r="J516" s="1110"/>
      <c r="K516" s="1109"/>
      <c r="L516" s="1109"/>
    </row>
    <row r="517" spans="1:12" ht="26.25" x14ac:dyDescent="0.25">
      <c r="A517" s="1200">
        <v>2011</v>
      </c>
      <c r="B517" s="1193" t="s">
        <v>16929</v>
      </c>
      <c r="C517" s="1217" t="s">
        <v>16438</v>
      </c>
      <c r="D517" s="1195" t="s">
        <v>16439</v>
      </c>
      <c r="E517" s="1244" t="s">
        <v>16441</v>
      </c>
      <c r="F517" s="1217"/>
      <c r="G517" s="1217"/>
      <c r="H517" s="1217"/>
      <c r="I517" s="1217" t="s">
        <v>917</v>
      </c>
      <c r="J517" s="1199">
        <v>11300</v>
      </c>
      <c r="K517" s="1198"/>
      <c r="L517" s="1198"/>
    </row>
    <row r="518" spans="1:12" ht="26.25" x14ac:dyDescent="0.25">
      <c r="A518" s="1125">
        <v>2011</v>
      </c>
      <c r="B518" s="1126" t="s">
        <v>16929</v>
      </c>
      <c r="C518" s="1127" t="s">
        <v>939</v>
      </c>
      <c r="D518" s="1128" t="s">
        <v>940</v>
      </c>
      <c r="E518" s="1135" t="s">
        <v>942</v>
      </c>
      <c r="F518" s="1127"/>
      <c r="G518" s="1127"/>
      <c r="H518" s="1127"/>
      <c r="I518" s="1127" t="s">
        <v>16443</v>
      </c>
      <c r="J518" s="1130"/>
      <c r="K518" s="1129">
        <v>40679</v>
      </c>
      <c r="L518" s="1129">
        <v>42505</v>
      </c>
    </row>
    <row r="519" spans="1:12" ht="26.25" x14ac:dyDescent="0.25">
      <c r="A519" s="1125">
        <v>2011</v>
      </c>
      <c r="B519" s="1126" t="s">
        <v>16937</v>
      </c>
      <c r="C519" s="1127" t="s">
        <v>16460</v>
      </c>
      <c r="D519" s="1128" t="s">
        <v>16461</v>
      </c>
      <c r="E519" s="1135" t="s">
        <v>16463</v>
      </c>
      <c r="F519" s="1127"/>
      <c r="G519" s="1127"/>
      <c r="H519" s="1127"/>
      <c r="I519" s="1127" t="s">
        <v>16464</v>
      </c>
      <c r="J519" s="1130"/>
      <c r="K519" s="1129">
        <v>40683</v>
      </c>
      <c r="L519" s="1129">
        <v>41048</v>
      </c>
    </row>
    <row r="520" spans="1:12" ht="26.25" x14ac:dyDescent="0.25">
      <c r="A520" s="1125">
        <v>2011</v>
      </c>
      <c r="B520" s="1126" t="s">
        <v>16937</v>
      </c>
      <c r="C520" s="1127" t="s">
        <v>16466</v>
      </c>
      <c r="D520" s="1128" t="s">
        <v>16467</v>
      </c>
      <c r="E520" s="1135" t="s">
        <v>16469</v>
      </c>
      <c r="F520" s="1127"/>
      <c r="G520" s="1127"/>
      <c r="H520" s="1127"/>
      <c r="I520" s="1127" t="s">
        <v>917</v>
      </c>
      <c r="J520" s="1130"/>
      <c r="K520" s="1129"/>
      <c r="L520" s="1129"/>
    </row>
    <row r="521" spans="1:12" ht="26.25" x14ac:dyDescent="0.25">
      <c r="A521" s="1200">
        <v>2011</v>
      </c>
      <c r="B521" s="1193" t="s">
        <v>16937</v>
      </c>
      <c r="C521" s="1217" t="s">
        <v>16471</v>
      </c>
      <c r="D521" s="1195" t="s">
        <v>16472</v>
      </c>
      <c r="E521" s="1244" t="s">
        <v>16474</v>
      </c>
      <c r="F521" s="1217"/>
      <c r="G521" s="1217"/>
      <c r="H521" s="1217"/>
      <c r="I521" s="1217" t="s">
        <v>14162</v>
      </c>
      <c r="J521" s="1199">
        <v>1100</v>
      </c>
      <c r="K521" s="1198">
        <v>40673</v>
      </c>
      <c r="L521" s="1198">
        <v>40697</v>
      </c>
    </row>
    <row r="522" spans="1:12" ht="26.25" x14ac:dyDescent="0.25">
      <c r="A522" s="1105">
        <v>2011</v>
      </c>
      <c r="B522" s="1106" t="s">
        <v>17030</v>
      </c>
      <c r="C522" s="1107" t="s">
        <v>16477</v>
      </c>
      <c r="D522" s="1108" t="s">
        <v>16478</v>
      </c>
      <c r="E522" s="1114" t="s">
        <v>16480</v>
      </c>
      <c r="F522" s="1107"/>
      <c r="G522" s="1107"/>
      <c r="H522" s="1107"/>
      <c r="I522" s="1107"/>
      <c r="J522" s="1110">
        <v>900000</v>
      </c>
      <c r="K522" s="1109">
        <v>40168</v>
      </c>
      <c r="L522" s="1109">
        <v>41789</v>
      </c>
    </row>
    <row r="523" spans="1:12" ht="26.25" x14ac:dyDescent="0.25">
      <c r="A523" s="1200">
        <v>2011</v>
      </c>
      <c r="B523" s="1193" t="s">
        <v>16937</v>
      </c>
      <c r="C523" s="1217" t="s">
        <v>16483</v>
      </c>
      <c r="D523" s="1195" t="s">
        <v>16484</v>
      </c>
      <c r="E523" s="1244" t="s">
        <v>16486</v>
      </c>
      <c r="F523" s="1217" t="s">
        <v>17082</v>
      </c>
      <c r="G523" s="1217"/>
      <c r="H523" s="1217"/>
      <c r="I523" s="1217" t="s">
        <v>16487</v>
      </c>
      <c r="J523" s="1199"/>
      <c r="K523" s="1198">
        <v>40693</v>
      </c>
      <c r="L523" s="1198">
        <v>42519</v>
      </c>
    </row>
    <row r="524" spans="1:12" ht="26.25" x14ac:dyDescent="0.25">
      <c r="A524" s="1200">
        <v>2011</v>
      </c>
      <c r="B524" s="1193" t="s">
        <v>16937</v>
      </c>
      <c r="C524" s="1217" t="s">
        <v>16495</v>
      </c>
      <c r="D524" s="1195" t="s">
        <v>16496</v>
      </c>
      <c r="E524" s="1244" t="s">
        <v>16498</v>
      </c>
      <c r="F524" s="1217" t="s">
        <v>17083</v>
      </c>
      <c r="G524" s="1217"/>
      <c r="H524" s="1217"/>
      <c r="I524" s="1217"/>
      <c r="J524" s="1199"/>
      <c r="K524" s="1198">
        <v>40871</v>
      </c>
      <c r="L524" s="1198">
        <v>42697</v>
      </c>
    </row>
    <row r="525" spans="1:12" ht="26.25" x14ac:dyDescent="0.25">
      <c r="A525" s="1125">
        <v>2011</v>
      </c>
      <c r="B525" s="1126" t="s">
        <v>16937</v>
      </c>
      <c r="C525" s="1127" t="s">
        <v>16501</v>
      </c>
      <c r="D525" s="1128" t="s">
        <v>16502</v>
      </c>
      <c r="E525" s="1135" t="s">
        <v>16504</v>
      </c>
      <c r="F525" s="1127"/>
      <c r="G525" s="1127"/>
      <c r="H525" s="1127"/>
      <c r="I525" s="1127" t="s">
        <v>14162</v>
      </c>
      <c r="J525" s="1130"/>
      <c r="K525" s="1129"/>
      <c r="L525" s="1129"/>
    </row>
    <row r="526" spans="1:12" ht="26.25" x14ac:dyDescent="0.25">
      <c r="A526" s="1115">
        <v>2011</v>
      </c>
      <c r="B526" s="1116" t="s">
        <v>17069</v>
      </c>
      <c r="C526" s="1117" t="s">
        <v>16507</v>
      </c>
      <c r="D526" s="1112" t="s">
        <v>16508</v>
      </c>
      <c r="E526" s="1261" t="s">
        <v>16510</v>
      </c>
      <c r="F526" s="1117"/>
      <c r="G526" s="1117"/>
      <c r="H526" s="1117"/>
      <c r="I526" s="1123"/>
      <c r="J526" s="1119"/>
      <c r="K526" s="1118"/>
      <c r="L526" s="1109"/>
    </row>
    <row r="527" spans="1:12" ht="39" x14ac:dyDescent="0.25">
      <c r="A527" s="1105">
        <v>2011</v>
      </c>
      <c r="B527" s="1106" t="s">
        <v>17030</v>
      </c>
      <c r="C527" s="1107" t="s">
        <v>16513</v>
      </c>
      <c r="D527" s="1108" t="s">
        <v>16514</v>
      </c>
      <c r="E527" s="1114" t="s">
        <v>16516</v>
      </c>
      <c r="F527" s="1107"/>
      <c r="G527" s="1107"/>
      <c r="H527" s="1107"/>
      <c r="I527" s="1107" t="s">
        <v>16517</v>
      </c>
      <c r="J527" s="1110"/>
      <c r="K527" s="1109">
        <v>40738</v>
      </c>
      <c r="L527" s="1109">
        <v>40860</v>
      </c>
    </row>
    <row r="528" spans="1:12" ht="26.25" x14ac:dyDescent="0.25">
      <c r="A528" s="1200">
        <v>2011</v>
      </c>
      <c r="B528" s="1193" t="s">
        <v>16937</v>
      </c>
      <c r="C528" s="1217" t="s">
        <v>16519</v>
      </c>
      <c r="D528" s="1195" t="s">
        <v>16520</v>
      </c>
      <c r="E528" s="1244" t="s">
        <v>16522</v>
      </c>
      <c r="F528" s="1217" t="s">
        <v>17084</v>
      </c>
      <c r="G528" s="1217"/>
      <c r="H528" s="1217"/>
      <c r="I528" s="1217" t="s">
        <v>16523</v>
      </c>
      <c r="J528" s="1199"/>
      <c r="K528" s="1198">
        <v>40732</v>
      </c>
      <c r="L528" s="1198">
        <v>41827</v>
      </c>
    </row>
    <row r="529" spans="1:12" ht="26.25" x14ac:dyDescent="0.25">
      <c r="A529" s="1125">
        <v>2011</v>
      </c>
      <c r="B529" s="1126" t="s">
        <v>16937</v>
      </c>
      <c r="C529" s="1127" t="s">
        <v>16525</v>
      </c>
      <c r="D529" s="1128" t="s">
        <v>16526</v>
      </c>
      <c r="E529" s="1135" t="s">
        <v>16528</v>
      </c>
      <c r="F529" s="1127"/>
      <c r="G529" s="1127"/>
      <c r="H529" s="1127"/>
      <c r="I529" s="1127" t="s">
        <v>779</v>
      </c>
      <c r="J529" s="1130"/>
      <c r="K529" s="1129"/>
      <c r="L529" s="1129"/>
    </row>
    <row r="530" spans="1:12" ht="26.25" x14ac:dyDescent="0.25">
      <c r="A530" s="1105">
        <v>2011</v>
      </c>
      <c r="B530" s="1106" t="s">
        <v>15932</v>
      </c>
      <c r="C530" s="1107" t="s">
        <v>16530</v>
      </c>
      <c r="D530" s="1108" t="s">
        <v>16531</v>
      </c>
      <c r="E530" s="1114" t="s">
        <v>16533</v>
      </c>
      <c r="F530" s="1107"/>
      <c r="G530" s="1107"/>
      <c r="H530" s="1107"/>
      <c r="I530" s="1107" t="s">
        <v>14162</v>
      </c>
      <c r="J530" s="1110"/>
      <c r="K530" s="1109"/>
      <c r="L530" s="1109"/>
    </row>
    <row r="531" spans="1:12" x14ac:dyDescent="0.25">
      <c r="A531" s="1125">
        <v>2011</v>
      </c>
      <c r="B531" s="1126" t="s">
        <v>19402</v>
      </c>
      <c r="C531" s="1127" t="s">
        <v>16535</v>
      </c>
      <c r="D531" s="1128" t="s">
        <v>16536</v>
      </c>
      <c r="E531" s="1135" t="s">
        <v>16538</v>
      </c>
      <c r="F531" s="1127" t="s">
        <v>16908</v>
      </c>
      <c r="G531" s="1127"/>
      <c r="H531" s="1127" t="s">
        <v>16908</v>
      </c>
      <c r="I531" s="1127" t="s">
        <v>16539</v>
      </c>
      <c r="J531" s="1130"/>
      <c r="K531" s="1129">
        <v>40695</v>
      </c>
      <c r="L531" s="1129">
        <v>41394</v>
      </c>
    </row>
    <row r="532" spans="1:12" x14ac:dyDescent="0.25">
      <c r="A532" s="1125">
        <v>2011</v>
      </c>
      <c r="B532" s="1126" t="s">
        <v>19402</v>
      </c>
      <c r="C532" s="1127" t="s">
        <v>16546</v>
      </c>
      <c r="D532" s="1128" t="s">
        <v>16547</v>
      </c>
      <c r="E532" s="1135" t="s">
        <v>16549</v>
      </c>
      <c r="F532" s="1127" t="s">
        <v>3967</v>
      </c>
      <c r="G532" s="1127"/>
      <c r="H532" s="1127" t="s">
        <v>17085</v>
      </c>
      <c r="I532" s="1129"/>
      <c r="J532" s="1130"/>
      <c r="K532" s="1129">
        <v>40672</v>
      </c>
      <c r="L532" s="1129">
        <v>40693</v>
      </c>
    </row>
    <row r="533" spans="1:12" ht="26.25" x14ac:dyDescent="0.25">
      <c r="A533" s="1200">
        <v>2011</v>
      </c>
      <c r="B533" s="1193" t="s">
        <v>16937</v>
      </c>
      <c r="C533" s="1217" t="s">
        <v>16552</v>
      </c>
      <c r="D533" s="1195" t="s">
        <v>16553</v>
      </c>
      <c r="E533" s="1244" t="s">
        <v>16555</v>
      </c>
      <c r="F533" s="1217"/>
      <c r="G533" s="1217"/>
      <c r="H533" s="1217"/>
      <c r="I533" s="1217" t="s">
        <v>917</v>
      </c>
      <c r="J533" s="1199"/>
      <c r="K533" s="1198"/>
      <c r="L533" s="1198"/>
    </row>
    <row r="534" spans="1:12" ht="26.25" x14ac:dyDescent="0.25">
      <c r="A534" s="1125">
        <v>2011</v>
      </c>
      <c r="B534" s="1126" t="s">
        <v>19402</v>
      </c>
      <c r="C534" s="1127" t="s">
        <v>16557</v>
      </c>
      <c r="D534" s="1128" t="s">
        <v>16558</v>
      </c>
      <c r="E534" s="1135" t="s">
        <v>16560</v>
      </c>
      <c r="F534" s="1127"/>
      <c r="G534" s="1127"/>
      <c r="H534" s="1127"/>
      <c r="I534" s="1127" t="s">
        <v>14162</v>
      </c>
      <c r="J534" s="1130"/>
      <c r="K534" s="1129"/>
      <c r="L534" s="1129"/>
    </row>
    <row r="535" spans="1:12" ht="26.25" x14ac:dyDescent="0.25">
      <c r="A535" s="1200">
        <v>2011</v>
      </c>
      <c r="B535" s="1193" t="s">
        <v>19402</v>
      </c>
      <c r="C535" s="1217" t="s">
        <v>16562</v>
      </c>
      <c r="D535" s="1195" t="s">
        <v>16563</v>
      </c>
      <c r="E535" s="1244" t="s">
        <v>16565</v>
      </c>
      <c r="F535" s="1217" t="s">
        <v>17086</v>
      </c>
      <c r="G535" s="1217"/>
      <c r="H535" s="1217"/>
      <c r="I535" s="1217" t="s">
        <v>16566</v>
      </c>
      <c r="J535" s="1199">
        <v>501941</v>
      </c>
      <c r="K535" s="1198">
        <v>40695</v>
      </c>
      <c r="L535" s="1198">
        <v>40999</v>
      </c>
    </row>
    <row r="536" spans="1:12" ht="26.25" x14ac:dyDescent="0.25">
      <c r="A536" s="1115">
        <v>2011</v>
      </c>
      <c r="B536" s="1116" t="s">
        <v>16048</v>
      </c>
      <c r="C536" s="1117" t="s">
        <v>16568</v>
      </c>
      <c r="D536" s="1112" t="s">
        <v>16569</v>
      </c>
      <c r="E536" s="1261" t="s">
        <v>16571</v>
      </c>
      <c r="F536" s="1117"/>
      <c r="G536" s="1117"/>
      <c r="H536" s="1117"/>
      <c r="I536" s="1123" t="s">
        <v>16572</v>
      </c>
      <c r="J536" s="1119"/>
      <c r="K536" s="1118"/>
      <c r="L536" s="1109"/>
    </row>
    <row r="537" spans="1:12" ht="26.25" x14ac:dyDescent="0.25">
      <c r="A537" s="1115">
        <v>2011</v>
      </c>
      <c r="B537" s="1116" t="s">
        <v>16048</v>
      </c>
      <c r="C537" s="1117" t="s">
        <v>16575</v>
      </c>
      <c r="D537" s="1112" t="s">
        <v>16576</v>
      </c>
      <c r="E537" s="1261" t="s">
        <v>16578</v>
      </c>
      <c r="F537" s="1117"/>
      <c r="G537" s="1117"/>
      <c r="H537" s="1117"/>
      <c r="I537" s="1123" t="s">
        <v>779</v>
      </c>
      <c r="J537" s="1119"/>
      <c r="K537" s="1118"/>
      <c r="L537" s="1109"/>
    </row>
    <row r="538" spans="1:12" ht="26.25" x14ac:dyDescent="0.25">
      <c r="A538" s="1125">
        <v>2011</v>
      </c>
      <c r="B538" s="1126" t="s">
        <v>19403</v>
      </c>
      <c r="C538" s="1127" t="s">
        <v>16580</v>
      </c>
      <c r="D538" s="1128" t="s">
        <v>16581</v>
      </c>
      <c r="E538" s="1135" t="s">
        <v>16583</v>
      </c>
      <c r="F538" s="1127"/>
      <c r="G538" s="1127"/>
      <c r="H538" s="1127"/>
      <c r="I538" s="1127"/>
      <c r="J538" s="1130"/>
      <c r="K538" s="1129">
        <v>40612</v>
      </c>
      <c r="L538" s="1129">
        <v>42438</v>
      </c>
    </row>
    <row r="539" spans="1:12" ht="26.25" x14ac:dyDescent="0.25">
      <c r="A539" s="1125">
        <v>2011</v>
      </c>
      <c r="B539" s="1126" t="s">
        <v>16937</v>
      </c>
      <c r="C539" s="1127" t="s">
        <v>16585</v>
      </c>
      <c r="D539" s="1128" t="s">
        <v>16586</v>
      </c>
      <c r="E539" s="1135" t="s">
        <v>16588</v>
      </c>
      <c r="F539" s="1127"/>
      <c r="G539" s="1127"/>
      <c r="H539" s="1127"/>
      <c r="I539" s="1127" t="s">
        <v>16589</v>
      </c>
      <c r="J539" s="1130"/>
      <c r="K539" s="1129">
        <v>40735</v>
      </c>
      <c r="L539" s="1129">
        <v>42561</v>
      </c>
    </row>
    <row r="540" spans="1:12" ht="26.25" x14ac:dyDescent="0.25">
      <c r="A540" s="1125">
        <v>2011</v>
      </c>
      <c r="B540" s="1126" t="s">
        <v>16940</v>
      </c>
      <c r="C540" s="1127" t="s">
        <v>16592</v>
      </c>
      <c r="D540" s="1128" t="s">
        <v>16593</v>
      </c>
      <c r="E540" s="1135" t="s">
        <v>16595</v>
      </c>
      <c r="F540" s="1127"/>
      <c r="G540" s="1127"/>
      <c r="H540" s="1127"/>
      <c r="I540" s="1127"/>
      <c r="J540" s="1130"/>
      <c r="K540" s="1129"/>
      <c r="L540" s="1129"/>
    </row>
    <row r="541" spans="1:12" x14ac:dyDescent="0.25">
      <c r="A541" s="1125">
        <v>2011</v>
      </c>
      <c r="B541" s="1126" t="s">
        <v>19403</v>
      </c>
      <c r="C541" s="1127" t="s">
        <v>16597</v>
      </c>
      <c r="D541" s="1128" t="s">
        <v>16598</v>
      </c>
      <c r="E541" s="1135" t="s">
        <v>16600</v>
      </c>
      <c r="F541" s="1127"/>
      <c r="G541" s="1127"/>
      <c r="H541" s="1127"/>
      <c r="I541" s="1127"/>
      <c r="J541" s="1130"/>
      <c r="K541" s="1129"/>
      <c r="L541" s="1129"/>
    </row>
    <row r="542" spans="1:12" x14ac:dyDescent="0.25">
      <c r="A542" s="1125">
        <v>2011</v>
      </c>
      <c r="B542" s="1126" t="s">
        <v>16940</v>
      </c>
      <c r="C542" s="1127" t="s">
        <v>16602</v>
      </c>
      <c r="D542" s="1128" t="s">
        <v>16603</v>
      </c>
      <c r="E542" s="1135" t="s">
        <v>16605</v>
      </c>
      <c r="F542" s="1127"/>
      <c r="G542" s="1127"/>
      <c r="H542" s="1127"/>
      <c r="I542" s="1127" t="s">
        <v>16606</v>
      </c>
      <c r="J542" s="1130"/>
      <c r="K542" s="1129">
        <v>40756</v>
      </c>
      <c r="L542" s="1129">
        <v>41121</v>
      </c>
    </row>
    <row r="543" spans="1:12" x14ac:dyDescent="0.25">
      <c r="A543" s="1125">
        <v>2011</v>
      </c>
      <c r="B543" s="1126" t="s">
        <v>19403</v>
      </c>
      <c r="C543" s="1127" t="s">
        <v>16608</v>
      </c>
      <c r="D543" s="1128" t="s">
        <v>16609</v>
      </c>
      <c r="E543" s="1135" t="s">
        <v>16611</v>
      </c>
      <c r="F543" s="1127"/>
      <c r="G543" s="1127"/>
      <c r="H543" s="1127"/>
      <c r="I543" s="1127" t="s">
        <v>779</v>
      </c>
      <c r="J543" s="1130"/>
      <c r="K543" s="1129">
        <v>40695</v>
      </c>
      <c r="L543" s="1129">
        <v>40564</v>
      </c>
    </row>
    <row r="544" spans="1:12" ht="26.25" x14ac:dyDescent="0.25">
      <c r="A544" s="1125">
        <v>2011</v>
      </c>
      <c r="B544" s="1126" t="s">
        <v>19403</v>
      </c>
      <c r="C544" s="1127" t="s">
        <v>16613</v>
      </c>
      <c r="D544" s="1128" t="s">
        <v>16614</v>
      </c>
      <c r="E544" s="1135" t="s">
        <v>16616</v>
      </c>
      <c r="F544" s="1127"/>
      <c r="G544" s="1127"/>
      <c r="H544" s="1127"/>
      <c r="I544" s="1127" t="s">
        <v>17087</v>
      </c>
      <c r="J544" s="1130"/>
      <c r="K544" s="1134">
        <v>40787</v>
      </c>
      <c r="L544" s="1129">
        <v>40848</v>
      </c>
    </row>
    <row r="545" spans="1:12" x14ac:dyDescent="0.25">
      <c r="A545" s="1125">
        <v>2011</v>
      </c>
      <c r="B545" s="1126" t="s">
        <v>19403</v>
      </c>
      <c r="C545" s="1127" t="s">
        <v>19404</v>
      </c>
      <c r="D545" s="1128" t="s">
        <v>19405</v>
      </c>
      <c r="E545" s="1135" t="s">
        <v>19406</v>
      </c>
      <c r="F545" s="1127"/>
      <c r="G545" s="1127"/>
      <c r="H545" s="1127"/>
      <c r="I545" s="1127"/>
      <c r="J545" s="1130"/>
      <c r="K545" s="1134"/>
      <c r="L545" s="1129"/>
    </row>
    <row r="546" spans="1:12" x14ac:dyDescent="0.25">
      <c r="A546" s="1125">
        <v>2011</v>
      </c>
      <c r="B546" s="1126" t="s">
        <v>19403</v>
      </c>
      <c r="C546" s="1127" t="s">
        <v>19407</v>
      </c>
      <c r="D546" s="1128" t="s">
        <v>19408</v>
      </c>
      <c r="E546" s="1135" t="s">
        <v>19409</v>
      </c>
      <c r="F546" s="1127"/>
      <c r="G546" s="1127"/>
      <c r="H546" s="1127"/>
      <c r="I546" s="1127"/>
      <c r="J546" s="1130"/>
      <c r="K546" s="1134"/>
      <c r="L546" s="1129"/>
    </row>
    <row r="547" spans="1:12" ht="26.25" x14ac:dyDescent="0.25">
      <c r="A547" s="1125">
        <v>2011</v>
      </c>
      <c r="B547" s="1126" t="s">
        <v>19403</v>
      </c>
      <c r="C547" s="1127" t="s">
        <v>16619</v>
      </c>
      <c r="D547" s="1128" t="s">
        <v>16620</v>
      </c>
      <c r="E547" s="1135" t="s">
        <v>16622</v>
      </c>
      <c r="F547" s="1127" t="s">
        <v>17081</v>
      </c>
      <c r="G547" s="1127"/>
      <c r="H547" s="1127" t="s">
        <v>17088</v>
      </c>
      <c r="I547" s="1127"/>
      <c r="J547" s="1130"/>
      <c r="K547" s="1129"/>
      <c r="L547" s="1129"/>
    </row>
    <row r="548" spans="1:12" ht="26.25" x14ac:dyDescent="0.25">
      <c r="A548" s="1125">
        <v>2011</v>
      </c>
      <c r="B548" s="1126" t="s">
        <v>19403</v>
      </c>
      <c r="C548" s="1127" t="s">
        <v>16727</v>
      </c>
      <c r="D548" s="1128" t="s">
        <v>16728</v>
      </c>
      <c r="E548" s="1135" t="s">
        <v>17089</v>
      </c>
      <c r="F548" s="1127"/>
      <c r="G548" s="1127"/>
      <c r="H548" s="1127"/>
      <c r="I548" s="1142" t="s">
        <v>17090</v>
      </c>
      <c r="J548" s="1130"/>
      <c r="K548" s="1134">
        <v>40787</v>
      </c>
      <c r="L548" s="1129">
        <v>41365</v>
      </c>
    </row>
    <row r="549" spans="1:12" x14ac:dyDescent="0.25">
      <c r="A549" s="1105">
        <v>2011</v>
      </c>
      <c r="B549" s="1106" t="s">
        <v>337</v>
      </c>
      <c r="C549" s="1107" t="s">
        <v>16733</v>
      </c>
      <c r="D549" s="1108" t="s">
        <v>16734</v>
      </c>
      <c r="E549" s="1114" t="s">
        <v>16736</v>
      </c>
      <c r="F549" s="1107"/>
      <c r="G549" s="1107"/>
      <c r="H549" s="1107"/>
      <c r="I549" s="1136" t="s">
        <v>779</v>
      </c>
      <c r="J549" s="1110"/>
      <c r="K549" s="1109"/>
      <c r="L549" s="1109"/>
    </row>
    <row r="550" spans="1:12" ht="26.25" x14ac:dyDescent="0.25">
      <c r="A550" s="1200">
        <v>2011</v>
      </c>
      <c r="B550" s="1193" t="s">
        <v>16954</v>
      </c>
      <c r="C550" s="1217" t="s">
        <v>16738</v>
      </c>
      <c r="D550" s="1209" t="s">
        <v>16739</v>
      </c>
      <c r="E550" s="1244" t="s">
        <v>16741</v>
      </c>
      <c r="F550" s="1217" t="s">
        <v>15342</v>
      </c>
      <c r="G550" s="1217"/>
      <c r="H550" s="1217"/>
      <c r="I550" s="1227"/>
      <c r="J550" s="1199"/>
      <c r="K550" s="1198"/>
      <c r="L550" s="1198"/>
    </row>
    <row r="551" spans="1:12" x14ac:dyDescent="0.25">
      <c r="A551" s="1125">
        <v>2011</v>
      </c>
      <c r="B551" s="1126" t="s">
        <v>16954</v>
      </c>
      <c r="C551" s="1127" t="s">
        <v>16744</v>
      </c>
      <c r="D551" s="1128" t="s">
        <v>16745</v>
      </c>
      <c r="E551" s="1135" t="s">
        <v>16228</v>
      </c>
      <c r="F551" s="1127"/>
      <c r="G551" s="1127"/>
      <c r="H551" s="1127"/>
      <c r="I551" s="1142"/>
      <c r="J551" s="1130"/>
      <c r="K551" s="1129"/>
      <c r="L551" s="1129"/>
    </row>
    <row r="552" spans="1:12" ht="26.25" x14ac:dyDescent="0.25">
      <c r="A552" s="1200">
        <v>2011</v>
      </c>
      <c r="B552" s="1193" t="s">
        <v>19403</v>
      </c>
      <c r="C552" s="1217" t="s">
        <v>16748</v>
      </c>
      <c r="D552" s="1195" t="s">
        <v>16749</v>
      </c>
      <c r="E552" s="1244" t="s">
        <v>16751</v>
      </c>
      <c r="F552" s="1217" t="s">
        <v>17091</v>
      </c>
      <c r="G552" s="1217"/>
      <c r="H552" s="1217"/>
      <c r="I552" s="1227" t="s">
        <v>779</v>
      </c>
      <c r="J552" s="1199"/>
      <c r="K552" s="1198">
        <v>40982</v>
      </c>
      <c r="L552" s="1198">
        <v>41711</v>
      </c>
    </row>
    <row r="553" spans="1:12" ht="26.25" x14ac:dyDescent="0.25">
      <c r="A553" s="1105">
        <v>2011</v>
      </c>
      <c r="B553" s="1106" t="s">
        <v>7657</v>
      </c>
      <c r="C553" s="1107" t="s">
        <v>16763</v>
      </c>
      <c r="D553" s="1108" t="s">
        <v>16764</v>
      </c>
      <c r="E553" s="1114" t="s">
        <v>16766</v>
      </c>
      <c r="F553" s="1107"/>
      <c r="G553" s="1107"/>
      <c r="H553" s="1107"/>
      <c r="I553" s="1136"/>
      <c r="J553" s="1110"/>
      <c r="K553" s="1109"/>
      <c r="L553" s="1109"/>
    </row>
    <row r="554" spans="1:12" ht="26.25" x14ac:dyDescent="0.25">
      <c r="A554" s="1105">
        <v>2011</v>
      </c>
      <c r="B554" s="1106" t="s">
        <v>7657</v>
      </c>
      <c r="C554" s="1107" t="s">
        <v>16763</v>
      </c>
      <c r="D554" s="1108" t="s">
        <v>16768</v>
      </c>
      <c r="E554" s="1114" t="s">
        <v>16770</v>
      </c>
      <c r="F554" s="1107"/>
      <c r="G554" s="1107"/>
      <c r="H554" s="1107"/>
      <c r="I554" s="1136"/>
      <c r="J554" s="1110"/>
      <c r="K554" s="1109"/>
      <c r="L554" s="1109"/>
    </row>
    <row r="555" spans="1:12" ht="26.25" x14ac:dyDescent="0.25">
      <c r="A555" s="1125">
        <v>2011</v>
      </c>
      <c r="B555" s="1126" t="s">
        <v>19403</v>
      </c>
      <c r="C555" s="1127" t="s">
        <v>16772</v>
      </c>
      <c r="D555" s="1128" t="s">
        <v>16773</v>
      </c>
      <c r="E555" s="1135" t="s">
        <v>16775</v>
      </c>
      <c r="F555" s="1127"/>
      <c r="G555" s="1127"/>
      <c r="H555" s="1127"/>
      <c r="I555" s="1142" t="s">
        <v>16776</v>
      </c>
      <c r="J555" s="1130"/>
      <c r="K555" s="1129">
        <v>40855</v>
      </c>
      <c r="L555" s="1129">
        <v>41585</v>
      </c>
    </row>
    <row r="556" spans="1:12" ht="26.25" x14ac:dyDescent="0.25">
      <c r="A556" s="1125">
        <v>2011</v>
      </c>
      <c r="B556" s="1126" t="s">
        <v>19403</v>
      </c>
      <c r="C556" s="1127" t="s">
        <v>16778</v>
      </c>
      <c r="D556" s="1128" t="s">
        <v>16779</v>
      </c>
      <c r="E556" s="1135" t="s">
        <v>16781</v>
      </c>
      <c r="F556" s="1127"/>
      <c r="G556" s="1127"/>
      <c r="H556" s="1127"/>
      <c r="I556" s="1127" t="s">
        <v>16782</v>
      </c>
      <c r="J556" s="1130"/>
      <c r="K556" s="1129">
        <v>40863</v>
      </c>
      <c r="L556" s="1129">
        <v>41593</v>
      </c>
    </row>
    <row r="557" spans="1:12" x14ac:dyDescent="0.25">
      <c r="A557" s="1200">
        <v>2011</v>
      </c>
      <c r="B557" s="1193" t="s">
        <v>19403</v>
      </c>
      <c r="C557" s="1217" t="s">
        <v>16784</v>
      </c>
      <c r="D557" s="1195" t="s">
        <v>16785</v>
      </c>
      <c r="E557" s="1244" t="s">
        <v>16787</v>
      </c>
      <c r="F557" s="1217"/>
      <c r="G557" s="1217"/>
      <c r="H557" s="1217"/>
      <c r="I557" s="1217" t="s">
        <v>16788</v>
      </c>
      <c r="J557" s="1199"/>
      <c r="K557" s="1198">
        <v>40756</v>
      </c>
      <c r="L557" s="1198">
        <v>40877</v>
      </c>
    </row>
    <row r="558" spans="1:12" ht="26.25" x14ac:dyDescent="0.25">
      <c r="A558" s="1125">
        <v>2011</v>
      </c>
      <c r="B558" s="1126" t="s">
        <v>16947</v>
      </c>
      <c r="C558" s="1127" t="s">
        <v>16790</v>
      </c>
      <c r="D558" s="1128" t="s">
        <v>16791</v>
      </c>
      <c r="E558" s="1135" t="s">
        <v>16793</v>
      </c>
      <c r="F558" s="1127"/>
      <c r="G558" s="1127"/>
      <c r="H558" s="1127"/>
      <c r="I558" s="1142" t="s">
        <v>16794</v>
      </c>
      <c r="J558" s="1130"/>
      <c r="K558" s="1129">
        <v>40872</v>
      </c>
      <c r="L558" s="1129">
        <v>41967</v>
      </c>
    </row>
    <row r="559" spans="1:12" x14ac:dyDescent="0.25">
      <c r="A559" s="1105">
        <v>2011</v>
      </c>
      <c r="B559" s="1106" t="s">
        <v>16935</v>
      </c>
      <c r="C559" s="1107" t="s">
        <v>16797</v>
      </c>
      <c r="D559" s="1108" t="s">
        <v>16798</v>
      </c>
      <c r="E559" s="1114" t="s">
        <v>16800</v>
      </c>
      <c r="F559" s="1107"/>
      <c r="G559" s="1107"/>
      <c r="H559" s="1107"/>
      <c r="I559" s="1136"/>
      <c r="J559" s="1110"/>
      <c r="K559" s="1109"/>
      <c r="L559" s="1109"/>
    </row>
    <row r="560" spans="1:12" x14ac:dyDescent="0.25">
      <c r="A560" s="1200">
        <v>2011</v>
      </c>
      <c r="B560" s="1193" t="s">
        <v>19403</v>
      </c>
      <c r="C560" s="1217" t="s">
        <v>16802</v>
      </c>
      <c r="D560" s="1195" t="s">
        <v>16803</v>
      </c>
      <c r="E560" s="1244" t="s">
        <v>16805</v>
      </c>
      <c r="F560" s="1217"/>
      <c r="G560" s="1217"/>
      <c r="H560" s="1217"/>
      <c r="I560" s="1227"/>
      <c r="J560" s="1199">
        <v>18326</v>
      </c>
      <c r="K560" s="1198">
        <v>41199</v>
      </c>
      <c r="L560" s="1198">
        <v>41563</v>
      </c>
    </row>
    <row r="561" spans="1:12" ht="26.25" x14ac:dyDescent="0.25">
      <c r="A561" s="1105">
        <v>2011</v>
      </c>
      <c r="B561" s="1106" t="s">
        <v>337</v>
      </c>
      <c r="C561" s="1107" t="s">
        <v>16807</v>
      </c>
      <c r="D561" s="1108" t="s">
        <v>16808</v>
      </c>
      <c r="E561" s="1114" t="s">
        <v>16810</v>
      </c>
      <c r="F561" s="1107"/>
      <c r="G561" s="1107"/>
      <c r="H561" s="1107"/>
      <c r="I561" s="1109" t="s">
        <v>16811</v>
      </c>
      <c r="J561" s="1110">
        <f>34020+1470</f>
        <v>35490</v>
      </c>
      <c r="K561" s="1109">
        <v>40756</v>
      </c>
      <c r="L561" s="1109">
        <v>41305</v>
      </c>
    </row>
    <row r="562" spans="1:12" x14ac:dyDescent="0.25">
      <c r="A562" s="1105">
        <v>2011</v>
      </c>
      <c r="B562" s="1106" t="s">
        <v>337</v>
      </c>
      <c r="C562" s="1107" t="s">
        <v>16814</v>
      </c>
      <c r="D562" s="1108" t="s">
        <v>16815</v>
      </c>
      <c r="E562" s="1114" t="s">
        <v>16817</v>
      </c>
      <c r="F562" s="1107"/>
      <c r="G562" s="1107"/>
      <c r="H562" s="1107"/>
      <c r="I562" s="1114" t="s">
        <v>16811</v>
      </c>
      <c r="J562" s="1110"/>
      <c r="K562" s="1109">
        <v>40756</v>
      </c>
      <c r="L562" s="1109">
        <v>41305</v>
      </c>
    </row>
    <row r="563" spans="1:12" x14ac:dyDescent="0.25">
      <c r="A563" s="1105">
        <v>2011</v>
      </c>
      <c r="B563" s="1106" t="s">
        <v>337</v>
      </c>
      <c r="C563" s="1107" t="s">
        <v>16819</v>
      </c>
      <c r="D563" s="1108" t="s">
        <v>16820</v>
      </c>
      <c r="E563" s="1114" t="s">
        <v>16822</v>
      </c>
      <c r="F563" s="1107"/>
      <c r="G563" s="1107"/>
      <c r="H563" s="1107"/>
      <c r="I563" s="1114"/>
      <c r="J563" s="1110"/>
      <c r="K563" s="1109"/>
      <c r="L563" s="1109"/>
    </row>
    <row r="564" spans="1:12" x14ac:dyDescent="0.25">
      <c r="A564" s="1105">
        <v>2011</v>
      </c>
      <c r="B564" s="1106" t="s">
        <v>337</v>
      </c>
      <c r="C564" s="1107" t="s">
        <v>16824</v>
      </c>
      <c r="D564" s="1108" t="s">
        <v>16825</v>
      </c>
      <c r="E564" s="1114" t="s">
        <v>16822</v>
      </c>
      <c r="F564" s="1107"/>
      <c r="G564" s="1107"/>
      <c r="H564" s="1107"/>
      <c r="I564" s="1114"/>
      <c r="J564" s="1110"/>
      <c r="K564" s="1109"/>
      <c r="L564" s="1109"/>
    </row>
    <row r="565" spans="1:12" x14ac:dyDescent="0.25">
      <c r="A565" s="1105">
        <v>2011</v>
      </c>
      <c r="B565" s="1106" t="s">
        <v>337</v>
      </c>
      <c r="C565" s="1107" t="s">
        <v>16828</v>
      </c>
      <c r="D565" s="1108" t="s">
        <v>16829</v>
      </c>
      <c r="E565" s="1114" t="s">
        <v>16831</v>
      </c>
      <c r="F565" s="1107"/>
      <c r="G565" s="1107"/>
      <c r="H565" s="1107"/>
      <c r="I565" s="1114" t="s">
        <v>16832</v>
      </c>
      <c r="J565" s="1110">
        <f>34020+1890+12600</f>
        <v>48510</v>
      </c>
      <c r="K565" s="1109">
        <v>40817</v>
      </c>
      <c r="L565" s="1109">
        <v>41547</v>
      </c>
    </row>
    <row r="566" spans="1:12" ht="26.25" x14ac:dyDescent="0.25">
      <c r="A566" s="1105">
        <v>2011</v>
      </c>
      <c r="B566" s="1106" t="s">
        <v>337</v>
      </c>
      <c r="C566" s="1107" t="s">
        <v>16834</v>
      </c>
      <c r="D566" s="1108" t="s">
        <v>16835</v>
      </c>
      <c r="E566" s="1114" t="s">
        <v>16837</v>
      </c>
      <c r="F566" s="1107"/>
      <c r="G566" s="1107"/>
      <c r="H566" s="1107"/>
      <c r="I566" s="1114" t="s">
        <v>16832</v>
      </c>
      <c r="J566" s="1110">
        <f>34020+1890</f>
        <v>35910</v>
      </c>
      <c r="K566" s="1109">
        <v>40817</v>
      </c>
      <c r="L566" s="1109">
        <v>41364</v>
      </c>
    </row>
    <row r="567" spans="1:12" x14ac:dyDescent="0.25">
      <c r="A567" s="1105">
        <v>2011</v>
      </c>
      <c r="B567" s="1106" t="s">
        <v>19410</v>
      </c>
      <c r="C567" s="1107" t="s">
        <v>19411</v>
      </c>
      <c r="D567" s="1108" t="s">
        <v>17267</v>
      </c>
      <c r="E567" s="1114" t="s">
        <v>19412</v>
      </c>
      <c r="F567" s="1107"/>
      <c r="G567" s="1107"/>
      <c r="H567" s="1107"/>
      <c r="I567" s="1114"/>
      <c r="J567" s="1110"/>
      <c r="K567" s="1109"/>
      <c r="L567" s="1109"/>
    </row>
    <row r="568" spans="1:12" ht="26.25" x14ac:dyDescent="0.25">
      <c r="A568" s="1200">
        <v>2011</v>
      </c>
      <c r="B568" s="1193" t="s">
        <v>16954</v>
      </c>
      <c r="C568" s="1217" t="s">
        <v>16839</v>
      </c>
      <c r="D568" s="1195" t="s">
        <v>16840</v>
      </c>
      <c r="E568" s="1244" t="s">
        <v>16842</v>
      </c>
      <c r="F568" s="1217"/>
      <c r="G568" s="1217"/>
      <c r="H568" s="1217"/>
      <c r="I568" s="1227" t="s">
        <v>779</v>
      </c>
      <c r="J568" s="1199"/>
      <c r="K568" s="1198">
        <v>40890</v>
      </c>
      <c r="L568" s="1198">
        <v>42716</v>
      </c>
    </row>
    <row r="569" spans="1:12" ht="26.25" x14ac:dyDescent="0.25">
      <c r="A569" s="1105">
        <v>2011</v>
      </c>
      <c r="B569" s="1106" t="s">
        <v>17030</v>
      </c>
      <c r="C569" s="1107" t="s">
        <v>16844</v>
      </c>
      <c r="D569" s="1108" t="s">
        <v>16845</v>
      </c>
      <c r="E569" s="1114" t="s">
        <v>16847</v>
      </c>
      <c r="F569" s="1107"/>
      <c r="G569" s="1107"/>
      <c r="H569" s="1107"/>
      <c r="I569" s="1136" t="s">
        <v>14162</v>
      </c>
      <c r="J569" s="1110"/>
      <c r="K569" s="1109">
        <v>40738</v>
      </c>
      <c r="L569" s="1109">
        <v>40860</v>
      </c>
    </row>
    <row r="570" spans="1:12" x14ac:dyDescent="0.25">
      <c r="A570" s="1125">
        <v>2012</v>
      </c>
      <c r="B570" s="1126" t="s">
        <v>16947</v>
      </c>
      <c r="C570" s="1127" t="s">
        <v>17092</v>
      </c>
      <c r="D570" s="1128" t="s">
        <v>17093</v>
      </c>
      <c r="E570" s="1135" t="s">
        <v>16228</v>
      </c>
      <c r="F570" s="1131"/>
      <c r="G570" s="1131"/>
      <c r="H570" s="1131"/>
      <c r="I570" s="1131"/>
      <c r="J570" s="1130"/>
      <c r="K570" s="1137"/>
      <c r="L570" s="1129"/>
    </row>
    <row r="571" spans="1:12" ht="51.75" x14ac:dyDescent="0.25">
      <c r="A571" s="1215">
        <v>2012</v>
      </c>
      <c r="B571" s="1211" t="s">
        <v>19366</v>
      </c>
      <c r="C571" s="1218" t="s">
        <v>17094</v>
      </c>
      <c r="D571" s="1195" t="s">
        <v>17095</v>
      </c>
      <c r="E571" s="1263" t="s">
        <v>17096</v>
      </c>
      <c r="F571" s="1212" t="s">
        <v>15342</v>
      </c>
      <c r="G571" s="1212"/>
      <c r="H571" s="1212"/>
      <c r="I571" s="1226"/>
      <c r="J571" s="1214"/>
      <c r="K571" s="1221">
        <v>41001</v>
      </c>
      <c r="L571" s="1198">
        <v>44652</v>
      </c>
    </row>
    <row r="572" spans="1:12" ht="26.25" x14ac:dyDescent="0.25">
      <c r="A572" s="1125">
        <v>2012</v>
      </c>
      <c r="B572" s="1126" t="s">
        <v>19417</v>
      </c>
      <c r="C572" s="1127" t="s">
        <v>17097</v>
      </c>
      <c r="D572" s="1128" t="s">
        <v>17098</v>
      </c>
      <c r="E572" s="1135" t="s">
        <v>17099</v>
      </c>
      <c r="F572" s="1146" t="s">
        <v>14495</v>
      </c>
      <c r="G572" s="1131"/>
      <c r="H572" s="1131"/>
      <c r="I572" s="1146"/>
      <c r="J572" s="1130">
        <v>33937.5</v>
      </c>
      <c r="K572" s="1137">
        <v>40996</v>
      </c>
      <c r="L572" s="1129">
        <v>41455</v>
      </c>
    </row>
    <row r="573" spans="1:12" x14ac:dyDescent="0.25">
      <c r="A573" s="1125">
        <v>2012</v>
      </c>
      <c r="B573" s="1126" t="s">
        <v>19366</v>
      </c>
      <c r="C573" s="1127" t="s">
        <v>17100</v>
      </c>
      <c r="D573" s="1128" t="s">
        <v>17101</v>
      </c>
      <c r="E573" s="1135" t="s">
        <v>17102</v>
      </c>
      <c r="F573" s="1146" t="s">
        <v>14495</v>
      </c>
      <c r="G573" s="1131"/>
      <c r="H573" s="1131"/>
      <c r="I573" s="1146" t="s">
        <v>17103</v>
      </c>
      <c r="J573" s="1130"/>
      <c r="K573" s="1137">
        <v>41012</v>
      </c>
      <c r="L573" s="1129">
        <v>42837</v>
      </c>
    </row>
    <row r="574" spans="1:12" x14ac:dyDescent="0.25">
      <c r="A574" s="1200">
        <v>2012</v>
      </c>
      <c r="B574" s="1193" t="s">
        <v>19366</v>
      </c>
      <c r="C574" s="1217" t="s">
        <v>17104</v>
      </c>
      <c r="D574" s="1195" t="s">
        <v>17105</v>
      </c>
      <c r="E574" s="1244" t="s">
        <v>17106</v>
      </c>
      <c r="F574" s="1194" t="s">
        <v>17107</v>
      </c>
      <c r="G574" s="1196"/>
      <c r="H574" s="1196"/>
      <c r="I574" s="1196"/>
      <c r="J574" s="1199"/>
      <c r="K574" s="1210"/>
      <c r="L574" s="1198"/>
    </row>
    <row r="575" spans="1:12" ht="51.75" x14ac:dyDescent="0.25">
      <c r="A575" s="1200">
        <v>2012</v>
      </c>
      <c r="B575" s="1193" t="s">
        <v>19366</v>
      </c>
      <c r="C575" s="1217" t="s">
        <v>17108</v>
      </c>
      <c r="D575" s="1195" t="s">
        <v>17109</v>
      </c>
      <c r="E575" s="1244" t="s">
        <v>17110</v>
      </c>
      <c r="F575" s="1194" t="s">
        <v>15342</v>
      </c>
      <c r="G575" s="1196"/>
      <c r="H575" s="1196"/>
      <c r="I575" s="1196"/>
      <c r="J575" s="1199"/>
      <c r="K575" s="1210"/>
      <c r="L575" s="1198"/>
    </row>
    <row r="576" spans="1:12" x14ac:dyDescent="0.25">
      <c r="A576" s="1125">
        <v>2012</v>
      </c>
      <c r="B576" s="1126" t="s">
        <v>19366</v>
      </c>
      <c r="C576" s="1127" t="s">
        <v>17111</v>
      </c>
      <c r="D576" s="1128" t="s">
        <v>17112</v>
      </c>
      <c r="E576" s="1135" t="s">
        <v>17113</v>
      </c>
      <c r="F576" s="1146" t="s">
        <v>10039</v>
      </c>
      <c r="G576" s="1131"/>
      <c r="H576" s="1131"/>
      <c r="I576" s="1131"/>
      <c r="J576" s="1130"/>
      <c r="K576" s="1137"/>
      <c r="L576" s="1129"/>
    </row>
    <row r="577" spans="1:12" ht="26.25" x14ac:dyDescent="0.25">
      <c r="A577" s="1200">
        <v>2012</v>
      </c>
      <c r="B577" s="1193" t="s">
        <v>16954</v>
      </c>
      <c r="C577" s="1217" t="s">
        <v>17114</v>
      </c>
      <c r="D577" s="1195" t="s">
        <v>17115</v>
      </c>
      <c r="E577" s="1244" t="s">
        <v>17116</v>
      </c>
      <c r="F577" s="1194" t="s">
        <v>17117</v>
      </c>
      <c r="G577" s="1196"/>
      <c r="H577" s="1196"/>
      <c r="I577" s="1196"/>
      <c r="J577" s="1199"/>
      <c r="K577" s="1210">
        <v>40946</v>
      </c>
      <c r="L577" s="1198">
        <v>40946</v>
      </c>
    </row>
    <row r="578" spans="1:12" ht="26.25" x14ac:dyDescent="0.25">
      <c r="A578" s="1125">
        <v>2012</v>
      </c>
      <c r="B578" s="1126" t="s">
        <v>19366</v>
      </c>
      <c r="C578" s="1127" t="s">
        <v>17097</v>
      </c>
      <c r="D578" s="1128" t="s">
        <v>17118</v>
      </c>
      <c r="E578" s="1135" t="s">
        <v>17119</v>
      </c>
      <c r="F578" s="1147" t="s">
        <v>14495</v>
      </c>
      <c r="G578" s="1131"/>
      <c r="H578" s="1131"/>
      <c r="I578" s="1146"/>
      <c r="J578" s="1130">
        <v>16000</v>
      </c>
      <c r="K578" s="1137">
        <v>40996</v>
      </c>
      <c r="L578" s="1129">
        <v>41274</v>
      </c>
    </row>
    <row r="579" spans="1:12" ht="26.25" x14ac:dyDescent="0.25">
      <c r="A579" s="1125">
        <v>2012</v>
      </c>
      <c r="B579" s="1126" t="s">
        <v>19366</v>
      </c>
      <c r="C579" s="1127" t="s">
        <v>17120</v>
      </c>
      <c r="D579" s="1128" t="s">
        <v>17121</v>
      </c>
      <c r="E579" s="1135" t="s">
        <v>17122</v>
      </c>
      <c r="F579" s="1146" t="s">
        <v>14495</v>
      </c>
      <c r="G579" s="1131"/>
      <c r="H579" s="1131"/>
      <c r="I579" s="1131"/>
      <c r="J579" s="1130"/>
      <c r="K579" s="1137">
        <v>41185</v>
      </c>
      <c r="L579" s="1129">
        <v>43010</v>
      </c>
    </row>
    <row r="580" spans="1:12" ht="26.25" x14ac:dyDescent="0.25">
      <c r="A580" s="1200">
        <v>2012</v>
      </c>
      <c r="B580" s="1193" t="s">
        <v>19366</v>
      </c>
      <c r="C580" s="1217" t="s">
        <v>17123</v>
      </c>
      <c r="D580" s="1195" t="s">
        <v>17124</v>
      </c>
      <c r="E580" s="1244" t="s">
        <v>17125</v>
      </c>
      <c r="F580" s="1194" t="s">
        <v>17126</v>
      </c>
      <c r="G580" s="1196"/>
      <c r="H580" s="1196"/>
      <c r="I580" s="1196"/>
      <c r="J580" s="1199"/>
      <c r="K580" s="1210"/>
      <c r="L580" s="1198"/>
    </row>
    <row r="581" spans="1:12" x14ac:dyDescent="0.25">
      <c r="A581" s="1125">
        <v>2012</v>
      </c>
      <c r="B581" s="1126" t="s">
        <v>19417</v>
      </c>
      <c r="C581" s="1127" t="s">
        <v>17127</v>
      </c>
      <c r="D581" s="1128" t="s">
        <v>17128</v>
      </c>
      <c r="E581" s="1135" t="s">
        <v>17129</v>
      </c>
      <c r="F581" s="1146" t="s">
        <v>17130</v>
      </c>
      <c r="G581" s="1131">
        <v>12002</v>
      </c>
      <c r="H581" s="1146" t="s">
        <v>17131</v>
      </c>
      <c r="I581" s="1131"/>
      <c r="J581" s="1130">
        <v>139433.32999999999</v>
      </c>
      <c r="K581" s="1137">
        <v>41110</v>
      </c>
      <c r="L581" s="1129">
        <v>41850</v>
      </c>
    </row>
    <row r="582" spans="1:12" x14ac:dyDescent="0.25">
      <c r="A582" s="1125">
        <v>2012</v>
      </c>
      <c r="B582" s="1126" t="s">
        <v>19417</v>
      </c>
      <c r="C582" s="1127" t="s">
        <v>17132</v>
      </c>
      <c r="D582" s="1128" t="s">
        <v>17133</v>
      </c>
      <c r="E582" s="1135" t="s">
        <v>17129</v>
      </c>
      <c r="F582" s="1146" t="s">
        <v>17130</v>
      </c>
      <c r="G582" s="1131">
        <v>13035</v>
      </c>
      <c r="H582" s="1146" t="s">
        <v>17134</v>
      </c>
      <c r="I582" s="1131"/>
      <c r="J582" s="1130">
        <v>137566.67000000001</v>
      </c>
      <c r="K582" s="1137"/>
      <c r="L582" s="1129"/>
    </row>
    <row r="583" spans="1:12" ht="26.25" x14ac:dyDescent="0.25">
      <c r="A583" s="1125">
        <v>2012</v>
      </c>
      <c r="B583" s="1126" t="s">
        <v>19366</v>
      </c>
      <c r="C583" s="1127" t="s">
        <v>17135</v>
      </c>
      <c r="D583" s="1128" t="s">
        <v>17136</v>
      </c>
      <c r="E583" s="1135" t="s">
        <v>17137</v>
      </c>
      <c r="F583" s="1146" t="s">
        <v>14495</v>
      </c>
      <c r="G583" s="1131"/>
      <c r="H583" s="1131"/>
      <c r="I583" s="1131"/>
      <c r="J583" s="1130"/>
      <c r="K583" s="1137">
        <v>41018</v>
      </c>
      <c r="L583" s="1129">
        <v>42843</v>
      </c>
    </row>
    <row r="584" spans="1:12" x14ac:dyDescent="0.25">
      <c r="A584" s="1200">
        <v>2012</v>
      </c>
      <c r="B584" s="1193" t="s">
        <v>19418</v>
      </c>
      <c r="C584" s="1217" t="s">
        <v>17138</v>
      </c>
      <c r="D584" s="1195" t="s">
        <v>17139</v>
      </c>
      <c r="E584" s="1244" t="s">
        <v>17140</v>
      </c>
      <c r="F584" s="1194" t="s">
        <v>17141</v>
      </c>
      <c r="G584" s="1196">
        <v>12004</v>
      </c>
      <c r="H584" s="1196"/>
      <c r="I584" s="1196"/>
      <c r="J584" s="1199">
        <v>69155.08</v>
      </c>
      <c r="K584" s="1210">
        <v>40923</v>
      </c>
      <c r="L584" s="1198">
        <v>40941</v>
      </c>
    </row>
    <row r="585" spans="1:12" ht="51.75" x14ac:dyDescent="0.25">
      <c r="A585" s="1200">
        <v>2012</v>
      </c>
      <c r="B585" s="1193" t="s">
        <v>19366</v>
      </c>
      <c r="C585" s="1217" t="s">
        <v>17142</v>
      </c>
      <c r="D585" s="1195" t="s">
        <v>17143</v>
      </c>
      <c r="E585" s="1244" t="s">
        <v>17144</v>
      </c>
      <c r="F585" s="1194" t="s">
        <v>15342</v>
      </c>
      <c r="G585" s="1196"/>
      <c r="H585" s="1196"/>
      <c r="I585" s="1196"/>
      <c r="J585" s="1199"/>
      <c r="K585" s="1210">
        <v>41038</v>
      </c>
      <c r="L585" s="1198">
        <v>48145</v>
      </c>
    </row>
    <row r="586" spans="1:12" ht="26.25" x14ac:dyDescent="0.25">
      <c r="A586" s="1200">
        <v>2012</v>
      </c>
      <c r="B586" s="1193" t="s">
        <v>19366</v>
      </c>
      <c r="C586" s="1217" t="s">
        <v>17142</v>
      </c>
      <c r="D586" s="1195" t="s">
        <v>17145</v>
      </c>
      <c r="E586" s="1244" t="s">
        <v>17146</v>
      </c>
      <c r="F586" s="1194" t="s">
        <v>15342</v>
      </c>
      <c r="G586" s="1196"/>
      <c r="H586" s="1196"/>
      <c r="I586" s="1196"/>
      <c r="J586" s="1199"/>
      <c r="K586" s="1210">
        <v>41038</v>
      </c>
      <c r="L586" s="1198">
        <v>48276</v>
      </c>
    </row>
    <row r="587" spans="1:12" ht="26.25" x14ac:dyDescent="0.25">
      <c r="A587" s="1125">
        <v>2012</v>
      </c>
      <c r="B587" s="1126" t="s">
        <v>16958</v>
      </c>
      <c r="C587" s="1127" t="s">
        <v>17147</v>
      </c>
      <c r="D587" s="1128" t="s">
        <v>17148</v>
      </c>
      <c r="E587" s="1135" t="s">
        <v>17149</v>
      </c>
      <c r="F587" s="1146" t="s">
        <v>17150</v>
      </c>
      <c r="G587" s="1131"/>
      <c r="H587" s="1131" t="s">
        <v>17151</v>
      </c>
      <c r="I587" s="1146" t="s">
        <v>17152</v>
      </c>
      <c r="J587" s="1130">
        <v>165280.5</v>
      </c>
      <c r="K587" s="1137">
        <v>40876</v>
      </c>
      <c r="L587" s="1129">
        <v>41670</v>
      </c>
    </row>
    <row r="588" spans="1:12" ht="26.25" x14ac:dyDescent="0.25">
      <c r="A588" s="1125">
        <v>2012</v>
      </c>
      <c r="B588" s="1126" t="s">
        <v>19417</v>
      </c>
      <c r="C588" s="1127" t="s">
        <v>17153</v>
      </c>
      <c r="D588" s="1128" t="s">
        <v>17154</v>
      </c>
      <c r="E588" s="1135" t="s">
        <v>17155</v>
      </c>
      <c r="F588" s="1146" t="s">
        <v>17130</v>
      </c>
      <c r="G588" s="1131"/>
      <c r="H588" s="1146" t="s">
        <v>17156</v>
      </c>
      <c r="I588" s="1131"/>
      <c r="J588" s="1130">
        <v>140000</v>
      </c>
      <c r="K588" s="1137">
        <v>40896</v>
      </c>
      <c r="L588" s="1129">
        <v>41504</v>
      </c>
    </row>
    <row r="589" spans="1:12" x14ac:dyDescent="0.25">
      <c r="A589" s="1105">
        <v>2012</v>
      </c>
      <c r="B589" s="1106" t="s">
        <v>337</v>
      </c>
      <c r="C589" s="1107" t="s">
        <v>17157</v>
      </c>
      <c r="D589" s="1108" t="s">
        <v>17158</v>
      </c>
      <c r="E589" s="1114" t="s">
        <v>17159</v>
      </c>
      <c r="F589" s="1148" t="s">
        <v>17160</v>
      </c>
      <c r="G589" s="1111"/>
      <c r="H589" s="1111"/>
      <c r="I589" s="1111"/>
      <c r="J589" s="1110"/>
      <c r="K589" s="1113"/>
      <c r="L589" s="1109"/>
    </row>
    <row r="590" spans="1:12" x14ac:dyDescent="0.25">
      <c r="A590" s="1105">
        <v>2012</v>
      </c>
      <c r="B590" s="1106" t="s">
        <v>337</v>
      </c>
      <c r="C590" s="1107" t="s">
        <v>17157</v>
      </c>
      <c r="D590" s="1108" t="s">
        <v>17161</v>
      </c>
      <c r="E590" s="1114" t="s">
        <v>17162</v>
      </c>
      <c r="F590" s="1148" t="s">
        <v>17163</v>
      </c>
      <c r="G590" s="1111"/>
      <c r="H590" s="1111"/>
      <c r="I590" s="1111"/>
      <c r="J590" s="1110">
        <f>45360+5250</f>
        <v>50610</v>
      </c>
      <c r="K590" s="1113">
        <v>41030</v>
      </c>
      <c r="L590" s="1109">
        <v>41394</v>
      </c>
    </row>
    <row r="591" spans="1:12" ht="26.25" x14ac:dyDescent="0.25">
      <c r="A591" s="1125">
        <v>2012</v>
      </c>
      <c r="B591" s="1126" t="s">
        <v>16940</v>
      </c>
      <c r="C591" s="1127" t="s">
        <v>17164</v>
      </c>
      <c r="D591" s="1128" t="s">
        <v>17165</v>
      </c>
      <c r="E591" s="1135" t="s">
        <v>17166</v>
      </c>
      <c r="F591" s="1146" t="s">
        <v>16910</v>
      </c>
      <c r="G591" s="1131"/>
      <c r="H591" s="1131"/>
      <c r="I591" s="1131"/>
      <c r="J591" s="1130">
        <v>85000</v>
      </c>
      <c r="K591" s="1137">
        <v>41151</v>
      </c>
      <c r="L591" s="1129">
        <v>41516</v>
      </c>
    </row>
    <row r="592" spans="1:12" ht="26.25" x14ac:dyDescent="0.25">
      <c r="A592" s="1125">
        <v>2012</v>
      </c>
      <c r="B592" s="1126" t="s">
        <v>19418</v>
      </c>
      <c r="C592" s="1127" t="s">
        <v>17153</v>
      </c>
      <c r="D592" s="1128" t="s">
        <v>17167</v>
      </c>
      <c r="E592" s="1135" t="s">
        <v>17168</v>
      </c>
      <c r="F592" s="1131"/>
      <c r="G592" s="1131"/>
      <c r="H592" s="1131"/>
      <c r="I592" s="1131"/>
      <c r="J592" s="1130"/>
      <c r="K592" s="1137">
        <v>40912</v>
      </c>
      <c r="L592" s="1129">
        <v>41278</v>
      </c>
    </row>
    <row r="593" spans="1:12" ht="39" x14ac:dyDescent="0.25">
      <c r="A593" s="1200">
        <v>2012</v>
      </c>
      <c r="B593" s="1193" t="s">
        <v>16940</v>
      </c>
      <c r="C593" s="1217" t="s">
        <v>17169</v>
      </c>
      <c r="D593" s="1195" t="s">
        <v>17170</v>
      </c>
      <c r="E593" s="1244" t="s">
        <v>17171</v>
      </c>
      <c r="F593" s="1194" t="s">
        <v>16910</v>
      </c>
      <c r="G593" s="1196"/>
      <c r="H593" s="1196"/>
      <c r="I593" s="1196"/>
      <c r="J593" s="1199"/>
      <c r="K593" s="1210">
        <v>40900</v>
      </c>
      <c r="L593" s="1198">
        <v>41976</v>
      </c>
    </row>
    <row r="594" spans="1:12" ht="26.25" x14ac:dyDescent="0.25">
      <c r="A594" s="1200">
        <v>2012</v>
      </c>
      <c r="B594" s="1193" t="s">
        <v>16940</v>
      </c>
      <c r="C594" s="1217" t="s">
        <v>17172</v>
      </c>
      <c r="D594" s="1195" t="s">
        <v>17173</v>
      </c>
      <c r="E594" s="1244" t="s">
        <v>17174</v>
      </c>
      <c r="F594" s="1194" t="s">
        <v>16910</v>
      </c>
      <c r="G594" s="1196"/>
      <c r="H594" s="1196"/>
      <c r="I594" s="1196"/>
      <c r="J594" s="1199"/>
      <c r="K594" s="1210">
        <v>40900</v>
      </c>
      <c r="L594" s="1198">
        <v>41995</v>
      </c>
    </row>
    <row r="595" spans="1:12" ht="26.25" x14ac:dyDescent="0.25">
      <c r="A595" s="1215">
        <v>2012</v>
      </c>
      <c r="B595" s="1211" t="s">
        <v>16947</v>
      </c>
      <c r="C595" s="1218" t="s">
        <v>17175</v>
      </c>
      <c r="D595" s="1195" t="s">
        <v>17176</v>
      </c>
      <c r="E595" s="1263" t="s">
        <v>17177</v>
      </c>
      <c r="F595" s="1219" t="s">
        <v>17178</v>
      </c>
      <c r="G595" s="1212"/>
      <c r="H595" s="1212"/>
      <c r="I595" s="1226"/>
      <c r="J595" s="1214"/>
      <c r="K595" s="1221">
        <v>41060</v>
      </c>
      <c r="L595" s="1198">
        <v>42885</v>
      </c>
    </row>
    <row r="596" spans="1:12" ht="26.25" x14ac:dyDescent="0.25">
      <c r="A596" s="1105">
        <v>2012</v>
      </c>
      <c r="B596" s="1106" t="s">
        <v>16935</v>
      </c>
      <c r="C596" s="1107" t="s">
        <v>17179</v>
      </c>
      <c r="D596" s="1108" t="s">
        <v>17180</v>
      </c>
      <c r="E596" s="1114" t="s">
        <v>17181</v>
      </c>
      <c r="F596" s="1148" t="s">
        <v>17182</v>
      </c>
      <c r="G596" s="1111"/>
      <c r="H596" s="1111"/>
      <c r="I596" s="1111"/>
      <c r="J596" s="1110"/>
      <c r="K596" s="1113">
        <v>40603</v>
      </c>
      <c r="L596" s="1109">
        <v>41698</v>
      </c>
    </row>
    <row r="597" spans="1:12" ht="26.25" x14ac:dyDescent="0.25">
      <c r="A597" s="1105">
        <v>2012</v>
      </c>
      <c r="B597" s="1106" t="s">
        <v>16935</v>
      </c>
      <c r="C597" s="1107" t="s">
        <v>17183</v>
      </c>
      <c r="D597" s="1108" t="s">
        <v>17184</v>
      </c>
      <c r="E597" s="1114" t="s">
        <v>17185</v>
      </c>
      <c r="F597" s="1148" t="s">
        <v>17182</v>
      </c>
      <c r="G597" s="1111"/>
      <c r="H597" s="1111"/>
      <c r="I597" s="1111"/>
      <c r="J597" s="1110"/>
      <c r="K597" s="1113">
        <v>40603</v>
      </c>
      <c r="L597" s="1109">
        <v>41698</v>
      </c>
    </row>
    <row r="598" spans="1:12" ht="39" x14ac:dyDescent="0.25">
      <c r="A598" s="1125">
        <v>2012</v>
      </c>
      <c r="B598" s="1126" t="s">
        <v>19418</v>
      </c>
      <c r="C598" s="1127" t="s">
        <v>17186</v>
      </c>
      <c r="D598" s="1128" t="s">
        <v>17187</v>
      </c>
      <c r="E598" s="1135" t="s">
        <v>17188</v>
      </c>
      <c r="F598" s="1146" t="s">
        <v>4678</v>
      </c>
      <c r="G598" s="1146">
        <v>12011</v>
      </c>
      <c r="H598" s="1146" t="s">
        <v>17189</v>
      </c>
      <c r="I598" s="1131"/>
      <c r="J598" s="1130">
        <v>45000</v>
      </c>
      <c r="K598" s="1137">
        <v>40987</v>
      </c>
      <c r="L598" s="1129">
        <v>41531</v>
      </c>
    </row>
    <row r="599" spans="1:12" ht="26.25" x14ac:dyDescent="0.25">
      <c r="A599" s="1125">
        <v>2012</v>
      </c>
      <c r="B599" s="1126" t="s">
        <v>19418</v>
      </c>
      <c r="C599" s="1127" t="s">
        <v>17190</v>
      </c>
      <c r="D599" s="1128" t="s">
        <v>17191</v>
      </c>
      <c r="E599" s="1135" t="s">
        <v>17192</v>
      </c>
      <c r="F599" s="1146" t="s">
        <v>4678</v>
      </c>
      <c r="G599" s="1146">
        <v>12007</v>
      </c>
      <c r="H599" s="1146" t="s">
        <v>17189</v>
      </c>
      <c r="I599" s="1131"/>
      <c r="J599" s="1130">
        <v>8000</v>
      </c>
      <c r="K599" s="1137">
        <v>40910</v>
      </c>
      <c r="L599" s="1129">
        <v>41271</v>
      </c>
    </row>
    <row r="600" spans="1:12" ht="26.25" x14ac:dyDescent="0.25">
      <c r="A600" s="1125">
        <v>2012</v>
      </c>
      <c r="B600" s="1126" t="s">
        <v>19418</v>
      </c>
      <c r="C600" s="1127" t="s">
        <v>17190</v>
      </c>
      <c r="D600" s="1128" t="s">
        <v>17193</v>
      </c>
      <c r="E600" s="1135" t="s">
        <v>17194</v>
      </c>
      <c r="F600" s="1146" t="s">
        <v>4678</v>
      </c>
      <c r="G600" s="1146">
        <v>12008</v>
      </c>
      <c r="H600" s="1146" t="s">
        <v>17189</v>
      </c>
      <c r="I600" s="1131"/>
      <c r="J600" s="1130">
        <v>10000</v>
      </c>
      <c r="K600" s="1137">
        <v>40910</v>
      </c>
      <c r="L600" s="1129">
        <v>41271</v>
      </c>
    </row>
    <row r="601" spans="1:12" x14ac:dyDescent="0.25">
      <c r="A601" s="1200">
        <v>2012</v>
      </c>
      <c r="B601" s="1193" t="s">
        <v>16958</v>
      </c>
      <c r="C601" s="1217" t="s">
        <v>17195</v>
      </c>
      <c r="D601" s="1195" t="s">
        <v>17196</v>
      </c>
      <c r="E601" s="1244" t="s">
        <v>17197</v>
      </c>
      <c r="F601" s="1194" t="s">
        <v>16923</v>
      </c>
      <c r="G601" s="1196"/>
      <c r="H601" s="1196"/>
      <c r="I601" s="1196"/>
      <c r="J601" s="1199"/>
      <c r="K601" s="1210"/>
      <c r="L601" s="1198"/>
    </row>
    <row r="602" spans="1:12" ht="51.75" x14ac:dyDescent="0.25">
      <c r="A602" s="1125">
        <v>2012</v>
      </c>
      <c r="B602" s="1126" t="s">
        <v>16940</v>
      </c>
      <c r="C602" s="1127" t="s">
        <v>17198</v>
      </c>
      <c r="D602" s="1128" t="s">
        <v>17199</v>
      </c>
      <c r="E602" s="1135" t="s">
        <v>17200</v>
      </c>
      <c r="F602" s="1146" t="s">
        <v>16913</v>
      </c>
      <c r="G602" s="1131"/>
      <c r="H602" s="1131"/>
      <c r="I602" s="1131"/>
      <c r="J602" s="1130">
        <v>73604.100000000006</v>
      </c>
      <c r="K602" s="1137">
        <v>40634</v>
      </c>
      <c r="L602" s="1129">
        <v>40877</v>
      </c>
    </row>
    <row r="603" spans="1:12" x14ac:dyDescent="0.25">
      <c r="A603" s="1125">
        <v>2012</v>
      </c>
      <c r="B603" s="1126" t="s">
        <v>19366</v>
      </c>
      <c r="C603" s="1127" t="s">
        <v>17201</v>
      </c>
      <c r="D603" s="1128" t="s">
        <v>17202</v>
      </c>
      <c r="E603" s="1135" t="s">
        <v>17203</v>
      </c>
      <c r="F603" s="1146" t="s">
        <v>10039</v>
      </c>
      <c r="G603" s="1131"/>
      <c r="H603" s="1131"/>
      <c r="I603" s="1131"/>
      <c r="J603" s="1130"/>
      <c r="K603" s="1137"/>
      <c r="L603" s="1129"/>
    </row>
    <row r="604" spans="1:12" x14ac:dyDescent="0.25">
      <c r="A604" s="1125">
        <v>2012</v>
      </c>
      <c r="B604" s="1126" t="s">
        <v>19366</v>
      </c>
      <c r="C604" s="1127" t="s">
        <v>17204</v>
      </c>
      <c r="D604" s="1128" t="s">
        <v>17205</v>
      </c>
      <c r="E604" s="1135" t="s">
        <v>17203</v>
      </c>
      <c r="F604" s="1146" t="s">
        <v>10039</v>
      </c>
      <c r="G604" s="1131"/>
      <c r="H604" s="1131"/>
      <c r="I604" s="1131"/>
      <c r="J604" s="1130"/>
      <c r="K604" s="1137"/>
      <c r="L604" s="1129"/>
    </row>
    <row r="605" spans="1:12" x14ac:dyDescent="0.25">
      <c r="A605" s="1105">
        <v>2012</v>
      </c>
      <c r="B605" s="1106" t="s">
        <v>16935</v>
      </c>
      <c r="C605" s="1107" t="s">
        <v>17206</v>
      </c>
      <c r="D605" s="1108" t="s">
        <v>17207</v>
      </c>
      <c r="E605" s="1114" t="s">
        <v>17129</v>
      </c>
      <c r="F605" s="1148" t="s">
        <v>10039</v>
      </c>
      <c r="G605" s="1111"/>
      <c r="H605" s="1111"/>
      <c r="I605" s="1111"/>
      <c r="J605" s="1110">
        <v>120000</v>
      </c>
      <c r="K605" s="1113">
        <v>40844</v>
      </c>
      <c r="L605" s="1109">
        <v>41574</v>
      </c>
    </row>
    <row r="606" spans="1:12" ht="26.25" x14ac:dyDescent="0.25">
      <c r="A606" s="1125">
        <v>2012</v>
      </c>
      <c r="B606" s="1126" t="s">
        <v>19418</v>
      </c>
      <c r="C606" s="1127" t="s">
        <v>17208</v>
      </c>
      <c r="D606" s="1128" t="s">
        <v>17209</v>
      </c>
      <c r="E606" s="1135" t="s">
        <v>17210</v>
      </c>
      <c r="F606" s="1146" t="s">
        <v>17211</v>
      </c>
      <c r="G606" s="1146"/>
      <c r="H606" s="1131" t="s">
        <v>17212</v>
      </c>
      <c r="I606" s="1131"/>
      <c r="J606" s="1130">
        <v>566199.9</v>
      </c>
      <c r="K606" s="1137">
        <v>41012</v>
      </c>
      <c r="L606" s="1129">
        <v>41273</v>
      </c>
    </row>
    <row r="607" spans="1:12" ht="26.25" x14ac:dyDescent="0.25">
      <c r="A607" s="1200">
        <v>2012</v>
      </c>
      <c r="B607" s="1193" t="s">
        <v>19366</v>
      </c>
      <c r="C607" s="1217" t="s">
        <v>17213</v>
      </c>
      <c r="D607" s="1195" t="s">
        <v>17214</v>
      </c>
      <c r="E607" s="1244" t="s">
        <v>17215</v>
      </c>
      <c r="F607" s="1196"/>
      <c r="G607" s="1196"/>
      <c r="H607" s="1196"/>
      <c r="I607" s="1196"/>
      <c r="J607" s="1199"/>
      <c r="K607" s="1210"/>
      <c r="L607" s="1198"/>
    </row>
    <row r="608" spans="1:12" ht="51.75" x14ac:dyDescent="0.25">
      <c r="A608" s="1200">
        <v>2012</v>
      </c>
      <c r="B608" s="1193" t="s">
        <v>19366</v>
      </c>
      <c r="C608" s="1217" t="s">
        <v>17216</v>
      </c>
      <c r="D608" s="1195" t="s">
        <v>17217</v>
      </c>
      <c r="E608" s="1244" t="s">
        <v>17218</v>
      </c>
      <c r="F608" s="1194" t="s">
        <v>15342</v>
      </c>
      <c r="G608" s="1196"/>
      <c r="H608" s="1196"/>
      <c r="I608" s="1196"/>
      <c r="J608" s="1199"/>
      <c r="K608" s="1210"/>
      <c r="L608" s="1198"/>
    </row>
    <row r="609" spans="1:12" x14ac:dyDescent="0.25">
      <c r="A609" s="1200">
        <v>2012</v>
      </c>
      <c r="B609" s="1193" t="s">
        <v>19366</v>
      </c>
      <c r="C609" s="1217" t="s">
        <v>17219</v>
      </c>
      <c r="D609" s="1195" t="s">
        <v>17220</v>
      </c>
      <c r="E609" s="1244" t="s">
        <v>17221</v>
      </c>
      <c r="F609" s="1194" t="s">
        <v>17222</v>
      </c>
      <c r="G609" s="1196"/>
      <c r="H609" s="1196"/>
      <c r="I609" s="1196"/>
      <c r="J609" s="1199">
        <v>8237.06</v>
      </c>
      <c r="K609" s="1210">
        <v>41038</v>
      </c>
      <c r="L609" s="1198"/>
    </row>
    <row r="610" spans="1:12" x14ac:dyDescent="0.25">
      <c r="A610" s="1125">
        <v>2012</v>
      </c>
      <c r="B610" s="1126" t="s">
        <v>19366</v>
      </c>
      <c r="C610" s="1127" t="s">
        <v>17223</v>
      </c>
      <c r="D610" s="1128" t="s">
        <v>17224</v>
      </c>
      <c r="E610" s="1135" t="s">
        <v>17225</v>
      </c>
      <c r="F610" s="1146" t="s">
        <v>17226</v>
      </c>
      <c r="G610" s="1111"/>
      <c r="H610" s="1111"/>
      <c r="I610" s="1111"/>
      <c r="J610" s="1130"/>
      <c r="K610" s="1137">
        <v>40997</v>
      </c>
      <c r="L610" s="1129"/>
    </row>
    <row r="611" spans="1:12" ht="26.25" x14ac:dyDescent="0.25">
      <c r="A611" s="1125">
        <v>2012</v>
      </c>
      <c r="B611" s="1126" t="s">
        <v>19417</v>
      </c>
      <c r="C611" s="1127" t="s">
        <v>17227</v>
      </c>
      <c r="D611" s="1128" t="s">
        <v>17228</v>
      </c>
      <c r="E611" s="1135" t="s">
        <v>17229</v>
      </c>
      <c r="F611" s="1146" t="s">
        <v>17230</v>
      </c>
      <c r="G611" s="1146"/>
      <c r="H611" s="1146" t="s">
        <v>17231</v>
      </c>
      <c r="I611" s="1131"/>
      <c r="J611" s="1130"/>
      <c r="K611" s="1137">
        <v>41078</v>
      </c>
      <c r="L611" s="1129">
        <v>41442</v>
      </c>
    </row>
    <row r="612" spans="1:12" x14ac:dyDescent="0.25">
      <c r="A612" s="1200">
        <v>2012</v>
      </c>
      <c r="B612" s="1193" t="s">
        <v>16940</v>
      </c>
      <c r="C612" s="1217" t="s">
        <v>17232</v>
      </c>
      <c r="D612" s="1195" t="s">
        <v>17233</v>
      </c>
      <c r="E612" s="1244" t="s">
        <v>17234</v>
      </c>
      <c r="F612" s="1194" t="s">
        <v>17189</v>
      </c>
      <c r="G612" s="1196"/>
      <c r="H612" s="1196"/>
      <c r="I612" s="1196"/>
      <c r="J612" s="1199"/>
      <c r="K612" s="1210"/>
      <c r="L612" s="1198"/>
    </row>
    <row r="613" spans="1:12" ht="39" x14ac:dyDescent="0.25">
      <c r="A613" s="1105">
        <v>2012</v>
      </c>
      <c r="B613" s="1106" t="s">
        <v>17030</v>
      </c>
      <c r="C613" s="1107" t="s">
        <v>17235</v>
      </c>
      <c r="D613" s="1108" t="s">
        <v>17236</v>
      </c>
      <c r="E613" s="1114" t="s">
        <v>17237</v>
      </c>
      <c r="F613" s="1148" t="s">
        <v>17238</v>
      </c>
      <c r="G613" s="1111"/>
      <c r="H613" s="1111"/>
      <c r="I613" s="1111"/>
      <c r="J613" s="1110"/>
      <c r="K613" s="1113">
        <v>40900</v>
      </c>
      <c r="L613" s="1109">
        <v>40962</v>
      </c>
    </row>
    <row r="614" spans="1:12" x14ac:dyDescent="0.25">
      <c r="A614" s="1125">
        <v>2012</v>
      </c>
      <c r="B614" s="1126" t="s">
        <v>19366</v>
      </c>
      <c r="C614" s="1127" t="s">
        <v>17239</v>
      </c>
      <c r="D614" s="1128" t="s">
        <v>17240</v>
      </c>
      <c r="E614" s="1135" t="s">
        <v>17102</v>
      </c>
      <c r="F614" s="1146" t="s">
        <v>14495</v>
      </c>
      <c r="G614" s="1131"/>
      <c r="H614" s="1131"/>
      <c r="I614" s="1131"/>
      <c r="J614" s="1130"/>
      <c r="K614" s="1137">
        <v>41045</v>
      </c>
      <c r="L614" s="1129"/>
    </row>
    <row r="615" spans="1:12" ht="26.25" x14ac:dyDescent="0.25">
      <c r="A615" s="1125">
        <v>2012</v>
      </c>
      <c r="B615" s="1126" t="s">
        <v>19417</v>
      </c>
      <c r="C615" s="1127" t="s">
        <v>17153</v>
      </c>
      <c r="D615" s="1128" t="s">
        <v>17241</v>
      </c>
      <c r="E615" s="1135" t="s">
        <v>17242</v>
      </c>
      <c r="F615" s="1131"/>
      <c r="G615" s="1131"/>
      <c r="H615" s="1131"/>
      <c r="I615" s="1131"/>
      <c r="J615" s="1130">
        <v>48375</v>
      </c>
      <c r="K615" s="1137">
        <v>40940</v>
      </c>
      <c r="L615" s="1129">
        <v>41243</v>
      </c>
    </row>
    <row r="616" spans="1:12" ht="26.25" x14ac:dyDescent="0.25">
      <c r="A616" s="1125">
        <v>2012</v>
      </c>
      <c r="B616" s="1126" t="s">
        <v>19370</v>
      </c>
      <c r="C616" s="1127" t="s">
        <v>5828</v>
      </c>
      <c r="D616" s="1128" t="s">
        <v>17243</v>
      </c>
      <c r="E616" s="1135" t="s">
        <v>17244</v>
      </c>
      <c r="F616" s="1146" t="s">
        <v>16087</v>
      </c>
      <c r="G616" s="1131"/>
      <c r="H616" s="1131"/>
      <c r="I616" s="1131"/>
      <c r="J616" s="1130">
        <v>60700</v>
      </c>
      <c r="K616" s="1137">
        <v>68973</v>
      </c>
      <c r="L616" s="1129">
        <v>39813</v>
      </c>
    </row>
    <row r="617" spans="1:12" x14ac:dyDescent="0.25">
      <c r="A617" s="1200">
        <v>2012</v>
      </c>
      <c r="B617" s="1193" t="s">
        <v>16940</v>
      </c>
      <c r="C617" s="1217" t="s">
        <v>5828</v>
      </c>
      <c r="D617" s="1195" t="s">
        <v>17245</v>
      </c>
      <c r="E617" s="1244" t="s">
        <v>17246</v>
      </c>
      <c r="F617" s="1194" t="s">
        <v>17247</v>
      </c>
      <c r="G617" s="1196"/>
      <c r="H617" s="1196"/>
      <c r="I617" s="1196"/>
      <c r="J617" s="1199"/>
      <c r="K617" s="1210"/>
      <c r="L617" s="1198"/>
    </row>
    <row r="618" spans="1:12" ht="26.25" x14ac:dyDescent="0.25">
      <c r="A618" s="1105">
        <v>2012</v>
      </c>
      <c r="B618" s="1106" t="s">
        <v>15445</v>
      </c>
      <c r="C618" s="1107" t="s">
        <v>5828</v>
      </c>
      <c r="D618" s="1108" t="s">
        <v>17248</v>
      </c>
      <c r="E618" s="1114" t="s">
        <v>17249</v>
      </c>
      <c r="F618" s="1148" t="s">
        <v>17247</v>
      </c>
      <c r="G618" s="1111"/>
      <c r="H618" s="1111"/>
      <c r="I618" s="1111"/>
      <c r="J618" s="1110"/>
      <c r="K618" s="1113"/>
      <c r="L618" s="1109"/>
    </row>
    <row r="619" spans="1:12" x14ac:dyDescent="0.25">
      <c r="A619" s="1200">
        <v>2012</v>
      </c>
      <c r="B619" s="1193" t="s">
        <v>16937</v>
      </c>
      <c r="C619" s="1217" t="s">
        <v>17250</v>
      </c>
      <c r="D619" s="1195" t="s">
        <v>17251</v>
      </c>
      <c r="E619" s="1244" t="s">
        <v>17252</v>
      </c>
      <c r="F619" s="1194" t="s">
        <v>17253</v>
      </c>
      <c r="G619" s="1196"/>
      <c r="H619" s="1196"/>
      <c r="I619" s="1196"/>
      <c r="J619" s="1199"/>
      <c r="K619" s="1210">
        <v>41087</v>
      </c>
      <c r="L619" s="1198">
        <v>42912</v>
      </c>
    </row>
    <row r="620" spans="1:12" ht="26.25" x14ac:dyDescent="0.25">
      <c r="A620" s="1105">
        <v>2012</v>
      </c>
      <c r="B620" s="1106" t="s">
        <v>16935</v>
      </c>
      <c r="C620" s="1107" t="s">
        <v>16156</v>
      </c>
      <c r="D620" s="1108" t="s">
        <v>17254</v>
      </c>
      <c r="E620" s="1114" t="s">
        <v>17255</v>
      </c>
      <c r="F620" s="1111"/>
      <c r="G620" s="1111"/>
      <c r="H620" s="1111"/>
      <c r="I620" s="1111"/>
      <c r="J620" s="1110"/>
      <c r="K620" s="1113"/>
      <c r="L620" s="1109"/>
    </row>
    <row r="621" spans="1:12" ht="26.25" x14ac:dyDescent="0.25">
      <c r="A621" s="1125">
        <v>2012</v>
      </c>
      <c r="B621" s="1126" t="s">
        <v>19366</v>
      </c>
      <c r="C621" s="1127" t="s">
        <v>17153</v>
      </c>
      <c r="D621" s="1128" t="s">
        <v>17256</v>
      </c>
      <c r="E621" s="1135" t="s">
        <v>17257</v>
      </c>
      <c r="F621" s="1146" t="s">
        <v>15950</v>
      </c>
      <c r="G621" s="1131"/>
      <c r="H621" s="1131"/>
      <c r="I621" s="1131"/>
      <c r="J621" s="1130"/>
      <c r="K621" s="1137"/>
      <c r="L621" s="1129"/>
    </row>
    <row r="622" spans="1:12" ht="26.25" x14ac:dyDescent="0.25">
      <c r="A622" s="1125">
        <v>2012</v>
      </c>
      <c r="B622" s="1126" t="s">
        <v>16947</v>
      </c>
      <c r="C622" s="1127" t="s">
        <v>5828</v>
      </c>
      <c r="D622" s="1128" t="s">
        <v>17258</v>
      </c>
      <c r="E622" s="1135" t="s">
        <v>17259</v>
      </c>
      <c r="F622" s="1146" t="s">
        <v>16087</v>
      </c>
      <c r="G622" s="1131"/>
      <c r="H622" s="1131"/>
      <c r="I622" s="1131"/>
      <c r="J622" s="1130">
        <v>400000</v>
      </c>
      <c r="K622" s="1137">
        <v>40360</v>
      </c>
      <c r="L622" s="1129">
        <v>40543</v>
      </c>
    </row>
    <row r="623" spans="1:12" x14ac:dyDescent="0.25">
      <c r="A623" s="1105">
        <v>2012</v>
      </c>
      <c r="B623" s="1106" t="s">
        <v>337</v>
      </c>
      <c r="C623" s="1107" t="s">
        <v>17157</v>
      </c>
      <c r="D623" s="1108" t="s">
        <v>17260</v>
      </c>
      <c r="E623" s="1114" t="s">
        <v>17261</v>
      </c>
      <c r="F623" s="1111"/>
      <c r="G623" s="1111"/>
      <c r="H623" s="1111"/>
      <c r="I623" s="1111"/>
      <c r="J623" s="1110"/>
      <c r="K623" s="1113"/>
      <c r="L623" s="1109"/>
    </row>
    <row r="624" spans="1:12" x14ac:dyDescent="0.25">
      <c r="A624" s="1200">
        <v>2012</v>
      </c>
      <c r="B624" s="1193" t="s">
        <v>16958</v>
      </c>
      <c r="C624" s="1217" t="s">
        <v>17262</v>
      </c>
      <c r="D624" s="1195" t="s">
        <v>17263</v>
      </c>
      <c r="E624" s="1244" t="s">
        <v>17264</v>
      </c>
      <c r="F624" s="1194" t="s">
        <v>3889</v>
      </c>
      <c r="G624" s="1196"/>
      <c r="H624" s="1196"/>
      <c r="I624" s="1196"/>
      <c r="J624" s="1199"/>
      <c r="K624" s="1210">
        <v>40871</v>
      </c>
      <c r="L624" s="1198">
        <v>40939</v>
      </c>
    </row>
    <row r="625" spans="1:12" ht="26.25" x14ac:dyDescent="0.25">
      <c r="A625" s="1200">
        <v>2012</v>
      </c>
      <c r="B625" s="1193" t="s">
        <v>16958</v>
      </c>
      <c r="C625" s="1217" t="s">
        <v>17266</v>
      </c>
      <c r="D625" s="1195" t="s">
        <v>17267</v>
      </c>
      <c r="E625" s="1244" t="s">
        <v>17268</v>
      </c>
      <c r="F625" s="1194" t="s">
        <v>17269</v>
      </c>
      <c r="G625" s="1196"/>
      <c r="H625" s="1196"/>
      <c r="I625" s="1196"/>
      <c r="J625" s="1199">
        <v>32210</v>
      </c>
      <c r="K625" s="1210"/>
      <c r="L625" s="1198"/>
    </row>
    <row r="626" spans="1:12" ht="26.25" x14ac:dyDescent="0.25">
      <c r="A626" s="1105">
        <v>2012</v>
      </c>
      <c r="B626" s="1106" t="s">
        <v>337</v>
      </c>
      <c r="C626" s="1107" t="s">
        <v>17157</v>
      </c>
      <c r="D626" s="1108" t="s">
        <v>17270</v>
      </c>
      <c r="E626" s="1114" t="s">
        <v>17271</v>
      </c>
      <c r="F626" s="1111"/>
      <c r="G626" s="1111"/>
      <c r="H626" s="1111"/>
      <c r="I626" s="1111"/>
      <c r="J626" s="1110">
        <f>34020+1890</f>
        <v>35910</v>
      </c>
      <c r="K626" s="1113"/>
      <c r="L626" s="1109"/>
    </row>
    <row r="627" spans="1:12" ht="26.25" x14ac:dyDescent="0.25">
      <c r="A627" s="1115">
        <v>2012</v>
      </c>
      <c r="B627" s="1116" t="s">
        <v>17069</v>
      </c>
      <c r="C627" s="1117" t="s">
        <v>17272</v>
      </c>
      <c r="D627" s="1112" t="s">
        <v>17273</v>
      </c>
      <c r="E627" s="1261" t="s">
        <v>17274</v>
      </c>
      <c r="F627" s="1121"/>
      <c r="G627" s="1121"/>
      <c r="H627" s="1121"/>
      <c r="I627" s="1141"/>
      <c r="J627" s="1119"/>
      <c r="K627" s="1143"/>
      <c r="L627" s="1109"/>
    </row>
    <row r="628" spans="1:12" ht="39" x14ac:dyDescent="0.25">
      <c r="A628" s="1200">
        <v>2012</v>
      </c>
      <c r="B628" s="1193" t="s">
        <v>19366</v>
      </c>
      <c r="C628" s="1217" t="s">
        <v>17275</v>
      </c>
      <c r="D628" s="1195" t="s">
        <v>17276</v>
      </c>
      <c r="E628" s="1244" t="s">
        <v>17277</v>
      </c>
      <c r="F628" s="1194" t="s">
        <v>15342</v>
      </c>
      <c r="G628" s="1196"/>
      <c r="H628" s="1196"/>
      <c r="I628" s="1196"/>
      <c r="J628" s="1199"/>
      <c r="K628" s="1210"/>
      <c r="L628" s="1198"/>
    </row>
    <row r="629" spans="1:12" ht="39" x14ac:dyDescent="0.25">
      <c r="A629" s="1200">
        <v>2012</v>
      </c>
      <c r="B629" s="1193" t="s">
        <v>19366</v>
      </c>
      <c r="C629" s="1217" t="s">
        <v>17278</v>
      </c>
      <c r="D629" s="1195" t="s">
        <v>17279</v>
      </c>
      <c r="E629" s="1244" t="s">
        <v>17280</v>
      </c>
      <c r="F629" s="1194" t="s">
        <v>15342</v>
      </c>
      <c r="G629" s="1196"/>
      <c r="H629" s="1196"/>
      <c r="I629" s="1196"/>
      <c r="J629" s="1199"/>
      <c r="K629" s="1210"/>
      <c r="L629" s="1198"/>
    </row>
    <row r="630" spans="1:12" ht="39" x14ac:dyDescent="0.25">
      <c r="A630" s="1125">
        <v>2012</v>
      </c>
      <c r="B630" s="1126" t="s">
        <v>19366</v>
      </c>
      <c r="C630" s="1127" t="s">
        <v>17281</v>
      </c>
      <c r="D630" s="1128" t="s">
        <v>17282</v>
      </c>
      <c r="E630" s="1135" t="s">
        <v>17283</v>
      </c>
      <c r="F630" s="1146" t="s">
        <v>14495</v>
      </c>
      <c r="G630" s="1131"/>
      <c r="H630" s="1131"/>
      <c r="I630" s="1131"/>
      <c r="J630" s="1130"/>
      <c r="K630" s="1137">
        <v>41106</v>
      </c>
      <c r="L630" s="1129"/>
    </row>
    <row r="631" spans="1:12" ht="26.25" x14ac:dyDescent="0.25">
      <c r="A631" s="1200">
        <v>2012</v>
      </c>
      <c r="B631" s="1193" t="s">
        <v>19418</v>
      </c>
      <c r="C631" s="1217" t="s">
        <v>17284</v>
      </c>
      <c r="D631" s="1195" t="s">
        <v>17285</v>
      </c>
      <c r="E631" s="1244" t="s">
        <v>17286</v>
      </c>
      <c r="F631" s="1194" t="s">
        <v>17287</v>
      </c>
      <c r="G631" s="1196"/>
      <c r="H631" s="1196"/>
      <c r="I631" s="1196"/>
      <c r="J631" s="1199">
        <v>52829.279999999999</v>
      </c>
      <c r="K631" s="1210">
        <v>41087</v>
      </c>
      <c r="L631" s="1198">
        <v>42548</v>
      </c>
    </row>
    <row r="632" spans="1:12" ht="26.25" x14ac:dyDescent="0.25">
      <c r="A632" s="1125">
        <v>2012</v>
      </c>
      <c r="B632" s="1126" t="s">
        <v>19418</v>
      </c>
      <c r="C632" s="1127" t="s">
        <v>5828</v>
      </c>
      <c r="D632" s="1128" t="s">
        <v>17288</v>
      </c>
      <c r="E632" s="1135" t="s">
        <v>17289</v>
      </c>
      <c r="F632" s="1146" t="s">
        <v>16998</v>
      </c>
      <c r="G632" s="1146">
        <v>12006</v>
      </c>
      <c r="H632" s="1146" t="s">
        <v>16910</v>
      </c>
      <c r="I632" s="1131"/>
      <c r="J632" s="1130">
        <v>6877.5</v>
      </c>
      <c r="K632" s="1137">
        <v>40878</v>
      </c>
      <c r="L632" s="1129">
        <v>41121</v>
      </c>
    </row>
    <row r="633" spans="1:12" x14ac:dyDescent="0.25">
      <c r="A633" s="1125">
        <v>2012</v>
      </c>
      <c r="B633" s="1126" t="s">
        <v>19418</v>
      </c>
      <c r="C633" s="1127" t="s">
        <v>5828</v>
      </c>
      <c r="D633" s="1128" t="s">
        <v>17290</v>
      </c>
      <c r="E633" s="1135" t="s">
        <v>17291</v>
      </c>
      <c r="F633" s="1146" t="s">
        <v>16998</v>
      </c>
      <c r="G633" s="1146">
        <v>12005</v>
      </c>
      <c r="H633" s="1146" t="s">
        <v>16910</v>
      </c>
      <c r="I633" s="1131"/>
      <c r="J633" s="1130">
        <v>16017.75</v>
      </c>
      <c r="K633" s="1137">
        <v>40941</v>
      </c>
      <c r="L633" s="1129">
        <v>41121</v>
      </c>
    </row>
    <row r="634" spans="1:12" ht="26.25" x14ac:dyDescent="0.25">
      <c r="A634" s="1125">
        <v>2012</v>
      </c>
      <c r="B634" s="1126" t="s">
        <v>19418</v>
      </c>
      <c r="C634" s="1127" t="s">
        <v>17292</v>
      </c>
      <c r="D634" s="1128" t="s">
        <v>17293</v>
      </c>
      <c r="E634" s="1135" t="s">
        <v>17294</v>
      </c>
      <c r="F634" s="1146" t="s">
        <v>17295</v>
      </c>
      <c r="G634" s="1146">
        <v>12024</v>
      </c>
      <c r="H634" s="1146" t="s">
        <v>17296</v>
      </c>
      <c r="I634" s="1131"/>
      <c r="J634" s="1130">
        <v>9000</v>
      </c>
      <c r="K634" s="1137">
        <v>41043</v>
      </c>
      <c r="L634" s="1129">
        <v>41318</v>
      </c>
    </row>
    <row r="635" spans="1:12" ht="26.25" x14ac:dyDescent="0.25">
      <c r="A635" s="1125">
        <v>2012</v>
      </c>
      <c r="B635" s="1126" t="s">
        <v>19418</v>
      </c>
      <c r="C635" s="1127" t="s">
        <v>5828</v>
      </c>
      <c r="D635" s="1128" t="s">
        <v>17297</v>
      </c>
      <c r="E635" s="1135" t="s">
        <v>17298</v>
      </c>
      <c r="F635" s="1146" t="s">
        <v>16087</v>
      </c>
      <c r="G635" s="1131"/>
      <c r="H635" s="1131"/>
      <c r="I635" s="1131"/>
      <c r="J635" s="1130">
        <f>793950+450000</f>
        <v>1243950</v>
      </c>
      <c r="K635" s="1137">
        <v>41030</v>
      </c>
      <c r="L635" s="1129">
        <v>41274</v>
      </c>
    </row>
    <row r="636" spans="1:12" ht="26.25" x14ac:dyDescent="0.25">
      <c r="A636" s="1125">
        <v>2012</v>
      </c>
      <c r="B636" s="1126" t="s">
        <v>19418</v>
      </c>
      <c r="C636" s="1127" t="s">
        <v>17299</v>
      </c>
      <c r="D636" s="1128" t="s">
        <v>17300</v>
      </c>
      <c r="E636" s="1135" t="s">
        <v>17301</v>
      </c>
      <c r="F636" s="1146" t="s">
        <v>17302</v>
      </c>
      <c r="G636" s="1146">
        <v>12012</v>
      </c>
      <c r="H636" s="1146" t="s">
        <v>17303</v>
      </c>
      <c r="I636" s="1131"/>
      <c r="J636" s="1130">
        <v>9538.82</v>
      </c>
      <c r="K636" s="1137">
        <v>41060</v>
      </c>
      <c r="L636" s="1129">
        <v>41151</v>
      </c>
    </row>
    <row r="637" spans="1:12" x14ac:dyDescent="0.25">
      <c r="A637" s="1105">
        <v>2012</v>
      </c>
      <c r="B637" s="1106" t="s">
        <v>337</v>
      </c>
      <c r="C637" s="1107" t="s">
        <v>17157</v>
      </c>
      <c r="D637" s="1108" t="s">
        <v>17304</v>
      </c>
      <c r="E637" s="1114" t="s">
        <v>17305</v>
      </c>
      <c r="F637" s="1148" t="s">
        <v>17306</v>
      </c>
      <c r="G637" s="1111"/>
      <c r="H637" s="1111"/>
      <c r="I637" s="1111"/>
      <c r="J637" s="1110"/>
      <c r="K637" s="1113"/>
      <c r="L637" s="1109"/>
    </row>
    <row r="638" spans="1:12" x14ac:dyDescent="0.25">
      <c r="A638" s="1105">
        <v>2012</v>
      </c>
      <c r="B638" s="1106" t="s">
        <v>337</v>
      </c>
      <c r="C638" s="1107" t="s">
        <v>17157</v>
      </c>
      <c r="D638" s="1108" t="s">
        <v>17307</v>
      </c>
      <c r="E638" s="1114" t="s">
        <v>17308</v>
      </c>
      <c r="F638" s="1148" t="s">
        <v>17309</v>
      </c>
      <c r="G638" s="1111"/>
      <c r="H638" s="1111"/>
      <c r="I638" s="1111"/>
      <c r="J638" s="1110"/>
      <c r="K638" s="1113"/>
      <c r="L638" s="1109"/>
    </row>
    <row r="639" spans="1:12" ht="26.25" x14ac:dyDescent="0.25">
      <c r="A639" s="1125">
        <v>2012</v>
      </c>
      <c r="B639" s="1126" t="s">
        <v>19418</v>
      </c>
      <c r="C639" s="1127" t="s">
        <v>17310</v>
      </c>
      <c r="D639" s="1128" t="s">
        <v>17311</v>
      </c>
      <c r="E639" s="1135" t="s">
        <v>17312</v>
      </c>
      <c r="F639" s="1146" t="s">
        <v>17088</v>
      </c>
      <c r="G639" s="1146">
        <v>12019</v>
      </c>
      <c r="H639" s="1131" t="s">
        <v>17081</v>
      </c>
      <c r="I639" s="1131"/>
      <c r="J639" s="1130">
        <v>1293031.25</v>
      </c>
      <c r="K639" s="1137">
        <v>41079</v>
      </c>
      <c r="L639" s="1129">
        <v>42538</v>
      </c>
    </row>
    <row r="640" spans="1:12" ht="51.75" x14ac:dyDescent="0.25">
      <c r="A640" s="1125">
        <v>2012</v>
      </c>
      <c r="B640" s="1126" t="s">
        <v>19366</v>
      </c>
      <c r="C640" s="1127" t="s">
        <v>17153</v>
      </c>
      <c r="D640" s="1128" t="s">
        <v>17313</v>
      </c>
      <c r="E640" s="1135" t="s">
        <v>17314</v>
      </c>
      <c r="F640" s="1146" t="s">
        <v>17315</v>
      </c>
      <c r="G640" s="1131"/>
      <c r="H640" s="1131"/>
      <c r="I640" s="1131"/>
      <c r="J640" s="1130"/>
      <c r="K640" s="1137"/>
      <c r="L640" s="1129"/>
    </row>
    <row r="641" spans="1:12" ht="26.25" x14ac:dyDescent="0.25">
      <c r="A641" s="1125">
        <v>2012</v>
      </c>
      <c r="B641" s="1126" t="s">
        <v>19418</v>
      </c>
      <c r="C641" s="1127" t="s">
        <v>17316</v>
      </c>
      <c r="D641" s="1128" t="s">
        <v>17317</v>
      </c>
      <c r="E641" s="1135" t="s">
        <v>17318</v>
      </c>
      <c r="F641" s="1146" t="s">
        <v>17319</v>
      </c>
      <c r="G641" s="1131">
        <v>12009</v>
      </c>
      <c r="H641" s="1146" t="s">
        <v>17319</v>
      </c>
      <c r="I641" s="1131"/>
      <c r="J641" s="1130">
        <v>26250</v>
      </c>
      <c r="K641" s="1137">
        <v>40969</v>
      </c>
      <c r="L641" s="1129">
        <v>41274</v>
      </c>
    </row>
    <row r="642" spans="1:12" ht="51.75" x14ac:dyDescent="0.25">
      <c r="A642" s="1200">
        <v>2012</v>
      </c>
      <c r="B642" s="1193" t="s">
        <v>19366</v>
      </c>
      <c r="C642" s="1217" t="s">
        <v>17320</v>
      </c>
      <c r="D642" s="1195" t="s">
        <v>17321</v>
      </c>
      <c r="E642" s="1244" t="s">
        <v>17322</v>
      </c>
      <c r="F642" s="1194" t="s">
        <v>15342</v>
      </c>
      <c r="G642" s="1196"/>
      <c r="H642" s="1196"/>
      <c r="I642" s="1196"/>
      <c r="J642" s="1199"/>
      <c r="K642" s="1210"/>
      <c r="L642" s="1198"/>
    </row>
    <row r="643" spans="1:12" ht="26.25" x14ac:dyDescent="0.25">
      <c r="A643" s="1125">
        <v>2012</v>
      </c>
      <c r="B643" s="1126" t="s">
        <v>16940</v>
      </c>
      <c r="C643" s="1127" t="s">
        <v>17190</v>
      </c>
      <c r="D643" s="1128" t="s">
        <v>17323</v>
      </c>
      <c r="E643" s="1135" t="s">
        <v>17192</v>
      </c>
      <c r="F643" s="1146" t="s">
        <v>4678</v>
      </c>
      <c r="G643" s="1146">
        <v>12016</v>
      </c>
      <c r="H643" s="1146" t="s">
        <v>17189</v>
      </c>
      <c r="I643" s="1131"/>
      <c r="J643" s="1130">
        <v>8000</v>
      </c>
      <c r="K643" s="1137">
        <v>41073</v>
      </c>
      <c r="L643" s="1129">
        <v>41437</v>
      </c>
    </row>
    <row r="644" spans="1:12" x14ac:dyDescent="0.25">
      <c r="A644" s="1125">
        <v>2012</v>
      </c>
      <c r="B644" s="1126" t="s">
        <v>19366</v>
      </c>
      <c r="C644" s="1127" t="s">
        <v>5699</v>
      </c>
      <c r="D644" s="1128" t="s">
        <v>17815</v>
      </c>
      <c r="E644" s="1135" t="s">
        <v>19413</v>
      </c>
      <c r="F644" s="1146"/>
      <c r="G644" s="1146"/>
      <c r="H644" s="1146"/>
      <c r="I644" s="1131"/>
      <c r="J644" s="1130"/>
      <c r="K644" s="1137"/>
      <c r="L644" s="1129"/>
    </row>
    <row r="645" spans="1:12" x14ac:dyDescent="0.25">
      <c r="A645" s="1200">
        <v>2012</v>
      </c>
      <c r="B645" s="1193" t="s">
        <v>19366</v>
      </c>
      <c r="C645" s="1217" t="s">
        <v>17324</v>
      </c>
      <c r="D645" s="1209" t="s">
        <v>17325</v>
      </c>
      <c r="E645" s="1244" t="s">
        <v>17326</v>
      </c>
      <c r="F645" s="1194" t="s">
        <v>17327</v>
      </c>
      <c r="G645" s="1196"/>
      <c r="H645" s="1196"/>
      <c r="I645" s="1196"/>
      <c r="J645" s="1199"/>
      <c r="K645" s="1210">
        <v>41041</v>
      </c>
      <c r="L645" s="1198">
        <v>42501</v>
      </c>
    </row>
    <row r="646" spans="1:12" ht="39" x14ac:dyDescent="0.25">
      <c r="A646" s="1125">
        <v>2012</v>
      </c>
      <c r="B646" s="1126" t="s">
        <v>16940</v>
      </c>
      <c r="C646" s="1127" t="s">
        <v>17328</v>
      </c>
      <c r="D646" s="1128" t="s">
        <v>17329</v>
      </c>
      <c r="E646" s="1135" t="s">
        <v>17330</v>
      </c>
      <c r="F646" s="1146" t="s">
        <v>16087</v>
      </c>
      <c r="G646" s="1131"/>
      <c r="H646" s="1131"/>
      <c r="I646" s="1131"/>
      <c r="J646" s="1130">
        <v>300000</v>
      </c>
      <c r="K646" s="1137"/>
      <c r="L646" s="1129"/>
    </row>
    <row r="647" spans="1:12" ht="26.25" x14ac:dyDescent="0.25">
      <c r="A647" s="1125">
        <v>2012</v>
      </c>
      <c r="B647" s="1126" t="s">
        <v>19417</v>
      </c>
      <c r="C647" s="1127" t="s">
        <v>17331</v>
      </c>
      <c r="D647" s="1128" t="s">
        <v>17332</v>
      </c>
      <c r="E647" s="1135" t="s">
        <v>17333</v>
      </c>
      <c r="F647" s="1131" t="s">
        <v>16914</v>
      </c>
      <c r="G647" s="1131">
        <v>12010</v>
      </c>
      <c r="H647" s="1146" t="s">
        <v>4084</v>
      </c>
      <c r="I647" s="1131"/>
      <c r="J647" s="1130">
        <v>246000</v>
      </c>
      <c r="K647" s="1150">
        <v>40987</v>
      </c>
      <c r="L647" s="1129">
        <v>41716</v>
      </c>
    </row>
    <row r="648" spans="1:12" ht="26.25" x14ac:dyDescent="0.25">
      <c r="A648" s="1200">
        <v>2012</v>
      </c>
      <c r="B648" s="1193" t="s">
        <v>19358</v>
      </c>
      <c r="C648" s="1217" t="s">
        <v>9680</v>
      </c>
      <c r="D648" s="1195" t="s">
        <v>17335</v>
      </c>
      <c r="E648" s="1244" t="s">
        <v>17336</v>
      </c>
      <c r="F648" s="1194" t="s">
        <v>17337</v>
      </c>
      <c r="G648" s="1196">
        <v>12001</v>
      </c>
      <c r="H648" s="1194" t="s">
        <v>17338</v>
      </c>
      <c r="I648" s="1196"/>
      <c r="J648" s="1199">
        <v>200000</v>
      </c>
      <c r="K648" s="1210">
        <v>40878</v>
      </c>
      <c r="L648" s="1198">
        <v>41608</v>
      </c>
    </row>
    <row r="649" spans="1:12" ht="39" x14ac:dyDescent="0.25">
      <c r="A649" s="1115">
        <v>2012</v>
      </c>
      <c r="B649" s="1116" t="s">
        <v>17069</v>
      </c>
      <c r="C649" s="1117" t="s">
        <v>17339</v>
      </c>
      <c r="D649" s="1112" t="s">
        <v>17340</v>
      </c>
      <c r="E649" s="1261" t="s">
        <v>17341</v>
      </c>
      <c r="F649" s="1145" t="s">
        <v>17342</v>
      </c>
      <c r="G649" s="1121"/>
      <c r="H649" s="1121"/>
      <c r="I649" s="1141"/>
      <c r="J649" s="1119">
        <v>100000</v>
      </c>
      <c r="K649" s="1143"/>
      <c r="L649" s="1109"/>
    </row>
    <row r="650" spans="1:12" ht="26.25" x14ac:dyDescent="0.25">
      <c r="A650" s="1125">
        <v>2012</v>
      </c>
      <c r="B650" s="1126" t="s">
        <v>16940</v>
      </c>
      <c r="C650" s="1127" t="s">
        <v>5828</v>
      </c>
      <c r="D650" s="1128" t="s">
        <v>17343</v>
      </c>
      <c r="E650" s="1135" t="s">
        <v>17344</v>
      </c>
      <c r="F650" s="1146" t="s">
        <v>16917</v>
      </c>
      <c r="G650" s="1146">
        <v>12013</v>
      </c>
      <c r="H650" s="1146" t="s">
        <v>17189</v>
      </c>
      <c r="I650" s="1131"/>
      <c r="J650" s="1130">
        <v>15300</v>
      </c>
      <c r="K650" s="1137">
        <v>41022</v>
      </c>
      <c r="L650" s="1129">
        <v>41152</v>
      </c>
    </row>
    <row r="651" spans="1:12" ht="26.25" x14ac:dyDescent="0.25">
      <c r="A651" s="1125">
        <v>2012</v>
      </c>
      <c r="B651" s="1126" t="s">
        <v>16940</v>
      </c>
      <c r="C651" s="1127" t="s">
        <v>5828</v>
      </c>
      <c r="D651" s="1128" t="s">
        <v>17345</v>
      </c>
      <c r="E651" s="1135" t="s">
        <v>17346</v>
      </c>
      <c r="F651" s="1131" t="s">
        <v>16986</v>
      </c>
      <c r="G651" s="1146">
        <v>13008</v>
      </c>
      <c r="H651" s="1131"/>
      <c r="I651" s="1131"/>
      <c r="J651" s="1130">
        <v>1559.99</v>
      </c>
      <c r="K651" s="1137">
        <v>40878</v>
      </c>
      <c r="L651" s="1129">
        <v>41426</v>
      </c>
    </row>
    <row r="652" spans="1:12" ht="39" x14ac:dyDescent="0.25">
      <c r="A652" s="1125">
        <v>2012</v>
      </c>
      <c r="B652" s="1126" t="s">
        <v>19418</v>
      </c>
      <c r="C652" s="1127" t="s">
        <v>17347</v>
      </c>
      <c r="D652" s="1128" t="s">
        <v>17348</v>
      </c>
      <c r="E652" s="1135" t="s">
        <v>17349</v>
      </c>
      <c r="F652" s="1146" t="s">
        <v>17350</v>
      </c>
      <c r="G652" s="1146">
        <v>12014</v>
      </c>
      <c r="H652" s="1146" t="s">
        <v>17351</v>
      </c>
      <c r="I652" s="1131"/>
      <c r="J652" s="1130">
        <v>5700</v>
      </c>
      <c r="K652" s="1137">
        <v>41061</v>
      </c>
      <c r="L652" s="1129">
        <v>41104</v>
      </c>
    </row>
    <row r="653" spans="1:12" ht="26.25" x14ac:dyDescent="0.25">
      <c r="A653" s="1125">
        <v>2012</v>
      </c>
      <c r="B653" s="1126" t="s">
        <v>16940</v>
      </c>
      <c r="C653" s="1127" t="s">
        <v>17352</v>
      </c>
      <c r="D653" s="1128" t="s">
        <v>17353</v>
      </c>
      <c r="E653" s="1135" t="s">
        <v>17354</v>
      </c>
      <c r="F653" s="1146" t="s">
        <v>17355</v>
      </c>
      <c r="G653" s="1146">
        <v>12015</v>
      </c>
      <c r="H653" s="1146" t="s">
        <v>17355</v>
      </c>
      <c r="I653" s="1131"/>
      <c r="J653" s="1130">
        <v>12117</v>
      </c>
      <c r="K653" s="1137">
        <v>41115</v>
      </c>
      <c r="L653" s="1129">
        <v>41329</v>
      </c>
    </row>
    <row r="654" spans="1:12" x14ac:dyDescent="0.25">
      <c r="A654" s="1125">
        <v>2012</v>
      </c>
      <c r="B654" s="1126" t="s">
        <v>19366</v>
      </c>
      <c r="C654" s="1127" t="s">
        <v>5699</v>
      </c>
      <c r="D654" s="1128" t="s">
        <v>18466</v>
      </c>
      <c r="E654" s="1135" t="s">
        <v>19414</v>
      </c>
      <c r="F654" s="1146"/>
      <c r="G654" s="1146"/>
      <c r="H654" s="1146"/>
      <c r="I654" s="1131"/>
      <c r="J654" s="1130"/>
      <c r="K654" s="1137"/>
      <c r="L654" s="1129"/>
    </row>
    <row r="655" spans="1:12" ht="26.25" x14ac:dyDescent="0.25">
      <c r="A655" s="1200">
        <v>2012</v>
      </c>
      <c r="B655" s="1193" t="s">
        <v>19366</v>
      </c>
      <c r="C655" s="1217" t="s">
        <v>17356</v>
      </c>
      <c r="D655" s="1195" t="s">
        <v>17357</v>
      </c>
      <c r="E655" s="1244" t="s">
        <v>17358</v>
      </c>
      <c r="F655" s="1194" t="s">
        <v>17342</v>
      </c>
      <c r="G655" s="1196"/>
      <c r="H655" s="1196"/>
      <c r="I655" s="1196"/>
      <c r="J655" s="1199"/>
      <c r="K655" s="1210"/>
      <c r="L655" s="1198"/>
    </row>
    <row r="656" spans="1:12" ht="39" x14ac:dyDescent="0.25">
      <c r="A656" s="1125">
        <v>2012</v>
      </c>
      <c r="B656" s="1126" t="s">
        <v>16940</v>
      </c>
      <c r="C656" s="1127" t="s">
        <v>17359</v>
      </c>
      <c r="D656" s="1128" t="s">
        <v>17360</v>
      </c>
      <c r="E656" s="1135" t="s">
        <v>17361</v>
      </c>
      <c r="F656" s="1131"/>
      <c r="G656" s="1131"/>
      <c r="H656" s="1131"/>
      <c r="I656" s="1131"/>
      <c r="J656" s="1130"/>
      <c r="K656" s="1137"/>
      <c r="L656" s="1129"/>
    </row>
    <row r="657" spans="1:12" ht="39" x14ac:dyDescent="0.25">
      <c r="A657" s="1125">
        <v>2012</v>
      </c>
      <c r="B657" s="1126" t="s">
        <v>16940</v>
      </c>
      <c r="C657" s="1127" t="s">
        <v>17362</v>
      </c>
      <c r="D657" s="1128" t="s">
        <v>17363</v>
      </c>
      <c r="E657" s="1135" t="s">
        <v>17364</v>
      </c>
      <c r="F657" s="1131"/>
      <c r="G657" s="1131"/>
      <c r="H657" s="1131"/>
      <c r="I657" s="1131"/>
      <c r="J657" s="1130"/>
      <c r="K657" s="1137"/>
      <c r="L657" s="1129"/>
    </row>
    <row r="658" spans="1:12" ht="39" x14ac:dyDescent="0.25">
      <c r="A658" s="1125">
        <v>2012</v>
      </c>
      <c r="B658" s="1126" t="s">
        <v>16940</v>
      </c>
      <c r="C658" s="1127" t="s">
        <v>17365</v>
      </c>
      <c r="D658" s="1128" t="s">
        <v>17366</v>
      </c>
      <c r="E658" s="1135" t="s">
        <v>17367</v>
      </c>
      <c r="F658" s="1131"/>
      <c r="G658" s="1131"/>
      <c r="H658" s="1131"/>
      <c r="I658" s="1131"/>
      <c r="J658" s="1130"/>
      <c r="K658" s="1137"/>
      <c r="L658" s="1129"/>
    </row>
    <row r="659" spans="1:12" ht="26.25" x14ac:dyDescent="0.25">
      <c r="A659" s="1125">
        <v>2012</v>
      </c>
      <c r="B659" s="1126" t="s">
        <v>16940</v>
      </c>
      <c r="C659" s="1127" t="s">
        <v>17368</v>
      </c>
      <c r="D659" s="1128" t="s">
        <v>17369</v>
      </c>
      <c r="E659" s="1135" t="s">
        <v>17370</v>
      </c>
      <c r="F659" s="1131"/>
      <c r="G659" s="1131"/>
      <c r="H659" s="1131"/>
      <c r="I659" s="1131"/>
      <c r="J659" s="1130"/>
      <c r="K659" s="1137"/>
      <c r="L659" s="1129"/>
    </row>
    <row r="660" spans="1:12" ht="39" x14ac:dyDescent="0.25">
      <c r="A660" s="1125">
        <v>2012</v>
      </c>
      <c r="B660" s="1126" t="s">
        <v>16940</v>
      </c>
      <c r="C660" s="1127" t="s">
        <v>17368</v>
      </c>
      <c r="D660" s="1128" t="s">
        <v>17371</v>
      </c>
      <c r="E660" s="1135" t="s">
        <v>17372</v>
      </c>
      <c r="F660" s="1131"/>
      <c r="G660" s="1131"/>
      <c r="H660" s="1131"/>
      <c r="I660" s="1131"/>
      <c r="J660" s="1130"/>
      <c r="K660" s="1137"/>
      <c r="L660" s="1129"/>
    </row>
    <row r="661" spans="1:12" ht="26.25" x14ac:dyDescent="0.25">
      <c r="A661" s="1125">
        <v>2012</v>
      </c>
      <c r="B661" s="1126" t="s">
        <v>16940</v>
      </c>
      <c r="C661" s="1127" t="s">
        <v>17368</v>
      </c>
      <c r="D661" s="1128" t="s">
        <v>17373</v>
      </c>
      <c r="E661" s="1135" t="s">
        <v>17374</v>
      </c>
      <c r="F661" s="1131"/>
      <c r="G661" s="1131"/>
      <c r="H661" s="1131"/>
      <c r="I661" s="1131"/>
      <c r="J661" s="1130"/>
      <c r="K661" s="1137"/>
      <c r="L661" s="1129"/>
    </row>
    <row r="662" spans="1:12" ht="39" x14ac:dyDescent="0.25">
      <c r="A662" s="1125">
        <v>2012</v>
      </c>
      <c r="B662" s="1126" t="s">
        <v>16940</v>
      </c>
      <c r="C662" s="1127" t="s">
        <v>17368</v>
      </c>
      <c r="D662" s="1128" t="s">
        <v>17375</v>
      </c>
      <c r="E662" s="1135" t="s">
        <v>17376</v>
      </c>
      <c r="F662" s="1131"/>
      <c r="G662" s="1131"/>
      <c r="H662" s="1131"/>
      <c r="I662" s="1131"/>
      <c r="J662" s="1130"/>
      <c r="K662" s="1137"/>
      <c r="L662" s="1129"/>
    </row>
    <row r="663" spans="1:12" ht="39" x14ac:dyDescent="0.25">
      <c r="A663" s="1125">
        <v>2012</v>
      </c>
      <c r="B663" s="1126" t="s">
        <v>16940</v>
      </c>
      <c r="C663" s="1127" t="s">
        <v>17368</v>
      </c>
      <c r="D663" s="1128" t="s">
        <v>17377</v>
      </c>
      <c r="E663" s="1135" t="s">
        <v>17378</v>
      </c>
      <c r="F663" s="1131"/>
      <c r="G663" s="1131"/>
      <c r="H663" s="1131"/>
      <c r="I663" s="1131"/>
      <c r="J663" s="1130"/>
      <c r="K663" s="1137"/>
      <c r="L663" s="1129"/>
    </row>
    <row r="664" spans="1:12" ht="26.25" x14ac:dyDescent="0.25">
      <c r="A664" s="1125">
        <v>2012</v>
      </c>
      <c r="B664" s="1126" t="s">
        <v>16940</v>
      </c>
      <c r="C664" s="1127" t="s">
        <v>17368</v>
      </c>
      <c r="D664" s="1128" t="s">
        <v>17379</v>
      </c>
      <c r="E664" s="1135" t="s">
        <v>17380</v>
      </c>
      <c r="F664" s="1131"/>
      <c r="G664" s="1131"/>
      <c r="H664" s="1131"/>
      <c r="I664" s="1131"/>
      <c r="J664" s="1130"/>
      <c r="K664" s="1137"/>
      <c r="L664" s="1129"/>
    </row>
    <row r="665" spans="1:12" ht="39" x14ac:dyDescent="0.25">
      <c r="A665" s="1125">
        <v>2012</v>
      </c>
      <c r="B665" s="1126" t="s">
        <v>16940</v>
      </c>
      <c r="C665" s="1127" t="s">
        <v>17368</v>
      </c>
      <c r="D665" s="1128" t="s">
        <v>17381</v>
      </c>
      <c r="E665" s="1135" t="s">
        <v>17382</v>
      </c>
      <c r="F665" s="1131"/>
      <c r="G665" s="1131"/>
      <c r="H665" s="1131"/>
      <c r="I665" s="1131"/>
      <c r="J665" s="1130"/>
      <c r="K665" s="1137"/>
      <c r="L665" s="1129"/>
    </row>
    <row r="666" spans="1:12" ht="39" x14ac:dyDescent="0.25">
      <c r="A666" s="1125">
        <v>2012</v>
      </c>
      <c r="B666" s="1126" t="s">
        <v>16940</v>
      </c>
      <c r="C666" s="1127" t="s">
        <v>17368</v>
      </c>
      <c r="D666" s="1128" t="s">
        <v>17383</v>
      </c>
      <c r="E666" s="1135" t="s">
        <v>17384</v>
      </c>
      <c r="F666" s="1131"/>
      <c r="G666" s="1131"/>
      <c r="H666" s="1131"/>
      <c r="I666" s="1131"/>
      <c r="J666" s="1130"/>
      <c r="K666" s="1137"/>
      <c r="L666" s="1129"/>
    </row>
    <row r="667" spans="1:12" ht="39" x14ac:dyDescent="0.25">
      <c r="A667" s="1125">
        <v>2012</v>
      </c>
      <c r="B667" s="1126" t="s">
        <v>16940</v>
      </c>
      <c r="C667" s="1127" t="s">
        <v>17368</v>
      </c>
      <c r="D667" s="1128" t="s">
        <v>17385</v>
      </c>
      <c r="E667" s="1135" t="s">
        <v>17386</v>
      </c>
      <c r="F667" s="1131"/>
      <c r="G667" s="1131"/>
      <c r="H667" s="1131"/>
      <c r="I667" s="1131"/>
      <c r="J667" s="1130"/>
      <c r="K667" s="1137"/>
      <c r="L667" s="1129"/>
    </row>
    <row r="668" spans="1:12" ht="39" x14ac:dyDescent="0.25">
      <c r="A668" s="1125">
        <v>2012</v>
      </c>
      <c r="B668" s="1126" t="s">
        <v>19366</v>
      </c>
      <c r="C668" s="1127" t="s">
        <v>17368</v>
      </c>
      <c r="D668" s="1128" t="s">
        <v>17387</v>
      </c>
      <c r="E668" s="1135" t="s">
        <v>17388</v>
      </c>
      <c r="F668" s="1131"/>
      <c r="G668" s="1131"/>
      <c r="H668" s="1131"/>
      <c r="I668" s="1131"/>
      <c r="J668" s="1130"/>
      <c r="K668" s="1137"/>
      <c r="L668" s="1129"/>
    </row>
    <row r="669" spans="1:12" ht="39" x14ac:dyDescent="0.25">
      <c r="A669" s="1125">
        <v>2012</v>
      </c>
      <c r="B669" s="1126" t="s">
        <v>16940</v>
      </c>
      <c r="C669" s="1127" t="s">
        <v>17368</v>
      </c>
      <c r="D669" s="1128" t="s">
        <v>17389</v>
      </c>
      <c r="E669" s="1135" t="s">
        <v>17390</v>
      </c>
      <c r="F669" s="1131"/>
      <c r="G669" s="1131"/>
      <c r="H669" s="1131"/>
      <c r="I669" s="1131"/>
      <c r="J669" s="1130"/>
      <c r="K669" s="1137"/>
      <c r="L669" s="1129"/>
    </row>
    <row r="670" spans="1:12" ht="39" x14ac:dyDescent="0.25">
      <c r="A670" s="1125">
        <v>2012</v>
      </c>
      <c r="B670" s="1126" t="s">
        <v>16940</v>
      </c>
      <c r="C670" s="1127" t="s">
        <v>17368</v>
      </c>
      <c r="D670" s="1128" t="s">
        <v>17391</v>
      </c>
      <c r="E670" s="1135" t="s">
        <v>17392</v>
      </c>
      <c r="F670" s="1131"/>
      <c r="G670" s="1131"/>
      <c r="H670" s="1131"/>
      <c r="I670" s="1131"/>
      <c r="J670" s="1130"/>
      <c r="K670" s="1137"/>
      <c r="L670" s="1129"/>
    </row>
    <row r="671" spans="1:12" ht="39" x14ac:dyDescent="0.25">
      <c r="A671" s="1125">
        <v>2012</v>
      </c>
      <c r="B671" s="1126" t="s">
        <v>16940</v>
      </c>
      <c r="C671" s="1127" t="s">
        <v>17368</v>
      </c>
      <c r="D671" s="1128" t="s">
        <v>17393</v>
      </c>
      <c r="E671" s="1135" t="s">
        <v>17394</v>
      </c>
      <c r="F671" s="1131"/>
      <c r="G671" s="1131"/>
      <c r="H671" s="1131"/>
      <c r="I671" s="1131"/>
      <c r="J671" s="1130"/>
      <c r="K671" s="1137"/>
      <c r="L671" s="1129"/>
    </row>
    <row r="672" spans="1:12" ht="39" x14ac:dyDescent="0.25">
      <c r="A672" s="1125">
        <v>2012</v>
      </c>
      <c r="B672" s="1126" t="s">
        <v>16940</v>
      </c>
      <c r="C672" s="1127" t="s">
        <v>17368</v>
      </c>
      <c r="D672" s="1128" t="s">
        <v>17395</v>
      </c>
      <c r="E672" s="1135" t="s">
        <v>17396</v>
      </c>
      <c r="F672" s="1131"/>
      <c r="G672" s="1131"/>
      <c r="H672" s="1131"/>
      <c r="I672" s="1131"/>
      <c r="J672" s="1130"/>
      <c r="K672" s="1137"/>
      <c r="L672" s="1129"/>
    </row>
    <row r="673" spans="1:12" ht="39" x14ac:dyDescent="0.25">
      <c r="A673" s="1125">
        <v>2012</v>
      </c>
      <c r="B673" s="1126" t="s">
        <v>16940</v>
      </c>
      <c r="C673" s="1127" t="s">
        <v>17368</v>
      </c>
      <c r="D673" s="1128" t="s">
        <v>17397</v>
      </c>
      <c r="E673" s="1135" t="s">
        <v>17398</v>
      </c>
      <c r="F673" s="1131"/>
      <c r="G673" s="1131"/>
      <c r="H673" s="1131"/>
      <c r="I673" s="1131"/>
      <c r="J673" s="1130"/>
      <c r="K673" s="1137"/>
      <c r="L673" s="1129"/>
    </row>
    <row r="674" spans="1:12" x14ac:dyDescent="0.25">
      <c r="A674" s="1125">
        <v>2012</v>
      </c>
      <c r="B674" s="1126" t="s">
        <v>19419</v>
      </c>
      <c r="C674" s="1127" t="s">
        <v>17399</v>
      </c>
      <c r="D674" s="1128" t="s">
        <v>17400</v>
      </c>
      <c r="E674" s="1135" t="s">
        <v>17401</v>
      </c>
      <c r="F674" s="1146" t="s">
        <v>16087</v>
      </c>
      <c r="G674" s="1131"/>
      <c r="H674" s="1131"/>
      <c r="I674" s="1131"/>
      <c r="J674" s="1130">
        <v>214572</v>
      </c>
      <c r="K674" s="1137">
        <v>41180</v>
      </c>
      <c r="L674" s="1129">
        <v>41639</v>
      </c>
    </row>
    <row r="675" spans="1:12" ht="26.25" x14ac:dyDescent="0.25">
      <c r="A675" s="1125">
        <v>2012</v>
      </c>
      <c r="B675" s="1126" t="s">
        <v>19419</v>
      </c>
      <c r="C675" s="1127" t="s">
        <v>17402</v>
      </c>
      <c r="D675" s="1128" t="s">
        <v>17403</v>
      </c>
      <c r="E675" s="1135" t="s">
        <v>17404</v>
      </c>
      <c r="F675" s="1146" t="s">
        <v>17150</v>
      </c>
      <c r="G675" s="1146">
        <v>12020</v>
      </c>
      <c r="H675" s="1146" t="s">
        <v>16910</v>
      </c>
      <c r="I675" s="1131"/>
      <c r="J675" s="1130">
        <v>40300</v>
      </c>
      <c r="K675" s="1137">
        <v>41172</v>
      </c>
      <c r="L675" s="1129">
        <v>41536</v>
      </c>
    </row>
    <row r="676" spans="1:12" ht="39" x14ac:dyDescent="0.25">
      <c r="A676" s="1105">
        <v>2012</v>
      </c>
      <c r="B676" s="1106" t="s">
        <v>337</v>
      </c>
      <c r="C676" s="1107" t="s">
        <v>17405</v>
      </c>
      <c r="D676" s="1108" t="s">
        <v>17406</v>
      </c>
      <c r="E676" s="1114" t="s">
        <v>17407</v>
      </c>
      <c r="F676" s="1148" t="s">
        <v>17408</v>
      </c>
      <c r="G676" s="1111"/>
      <c r="H676" s="1111"/>
      <c r="I676" s="1111"/>
      <c r="J676" s="1110">
        <v>19000</v>
      </c>
      <c r="K676" s="1113"/>
      <c r="L676" s="1109"/>
    </row>
    <row r="677" spans="1:12" ht="26.25" x14ac:dyDescent="0.25">
      <c r="A677" s="1200">
        <v>2012</v>
      </c>
      <c r="B677" s="1193" t="s">
        <v>19366</v>
      </c>
      <c r="C677" s="1217" t="s">
        <v>17409</v>
      </c>
      <c r="D677" s="1195" t="s">
        <v>17410</v>
      </c>
      <c r="E677" s="1244" t="s">
        <v>17411</v>
      </c>
      <c r="F677" s="1194" t="s">
        <v>17342</v>
      </c>
      <c r="G677" s="1196"/>
      <c r="H677" s="1196"/>
      <c r="I677" s="1196"/>
      <c r="J677" s="1199"/>
      <c r="K677" s="1210"/>
      <c r="L677" s="1198"/>
    </row>
    <row r="678" spans="1:12" ht="39" x14ac:dyDescent="0.25">
      <c r="A678" s="1125">
        <v>2012</v>
      </c>
      <c r="B678" s="1126" t="s">
        <v>19419</v>
      </c>
      <c r="C678" s="1127" t="s">
        <v>17412</v>
      </c>
      <c r="D678" s="1128" t="s">
        <v>17413</v>
      </c>
      <c r="E678" s="1135" t="s">
        <v>17414</v>
      </c>
      <c r="F678" s="1146" t="s">
        <v>17415</v>
      </c>
      <c r="G678" s="1146">
        <v>13003</v>
      </c>
      <c r="H678" s="1146" t="s">
        <v>17081</v>
      </c>
      <c r="I678" s="1131"/>
      <c r="J678" s="1130">
        <v>6600</v>
      </c>
      <c r="K678" s="1137">
        <v>41227</v>
      </c>
      <c r="L678" s="1129">
        <v>41591</v>
      </c>
    </row>
    <row r="679" spans="1:12" ht="26.25" x14ac:dyDescent="0.25">
      <c r="A679" s="1200">
        <v>2012</v>
      </c>
      <c r="B679" s="1193" t="s">
        <v>16940</v>
      </c>
      <c r="C679" s="1217" t="s">
        <v>5828</v>
      </c>
      <c r="D679" s="1195" t="s">
        <v>17416</v>
      </c>
      <c r="E679" s="1244" t="s">
        <v>17417</v>
      </c>
      <c r="F679" s="1196"/>
      <c r="G679" s="1196"/>
      <c r="H679" s="1196"/>
      <c r="I679" s="1196"/>
      <c r="J679" s="1199"/>
      <c r="K679" s="1210">
        <v>41164</v>
      </c>
      <c r="L679" s="1198">
        <v>41163</v>
      </c>
    </row>
    <row r="680" spans="1:12" ht="26.25" x14ac:dyDescent="0.25">
      <c r="A680" s="1125">
        <v>2012</v>
      </c>
      <c r="B680" s="1126" t="s">
        <v>19419</v>
      </c>
      <c r="C680" s="1127" t="s">
        <v>5828</v>
      </c>
      <c r="D680" s="1128" t="s">
        <v>17418</v>
      </c>
      <c r="E680" s="1135" t="s">
        <v>13758</v>
      </c>
      <c r="F680" s="1146" t="s">
        <v>17419</v>
      </c>
      <c r="G680" s="1146">
        <v>12018</v>
      </c>
      <c r="H680" s="1146" t="s">
        <v>17420</v>
      </c>
      <c r="I680" s="1131"/>
      <c r="J680" s="1130">
        <v>913147.11</v>
      </c>
      <c r="K680" s="1137">
        <v>40910</v>
      </c>
      <c r="L680" s="1129">
        <v>42369</v>
      </c>
    </row>
    <row r="681" spans="1:12" ht="26.25" x14ac:dyDescent="0.25">
      <c r="A681" s="1200">
        <v>2012</v>
      </c>
      <c r="B681" s="1193" t="s">
        <v>19366</v>
      </c>
      <c r="C681" s="1217" t="s">
        <v>17104</v>
      </c>
      <c r="D681" s="1195" t="s">
        <v>17421</v>
      </c>
      <c r="E681" s="1244" t="s">
        <v>17422</v>
      </c>
      <c r="F681" s="1194" t="s">
        <v>15342</v>
      </c>
      <c r="G681" s="1196"/>
      <c r="H681" s="1196"/>
      <c r="I681" s="1196"/>
      <c r="J681" s="1199"/>
      <c r="K681" s="1210">
        <v>41199</v>
      </c>
      <c r="L681" s="1198">
        <v>48503</v>
      </c>
    </row>
    <row r="682" spans="1:12" ht="39" x14ac:dyDescent="0.25">
      <c r="A682" s="1125">
        <v>2012</v>
      </c>
      <c r="B682" s="1126" t="s">
        <v>19366</v>
      </c>
      <c r="C682" s="1127" t="s">
        <v>17423</v>
      </c>
      <c r="D682" s="1128" t="s">
        <v>17424</v>
      </c>
      <c r="E682" s="1135" t="s">
        <v>17425</v>
      </c>
      <c r="F682" s="1146" t="s">
        <v>16087</v>
      </c>
      <c r="G682" s="1131"/>
      <c r="H682" s="1131"/>
      <c r="I682" s="1131"/>
      <c r="J682" s="1130"/>
      <c r="K682" s="1137">
        <v>41120</v>
      </c>
      <c r="L682" s="1129">
        <v>41181</v>
      </c>
    </row>
    <row r="683" spans="1:12" ht="26.25" x14ac:dyDescent="0.25">
      <c r="A683" s="1125">
        <v>2012</v>
      </c>
      <c r="B683" s="1126" t="s">
        <v>19419</v>
      </c>
      <c r="C683" s="1127" t="s">
        <v>17426</v>
      </c>
      <c r="D683" s="1128" t="s">
        <v>17427</v>
      </c>
      <c r="E683" s="1135" t="s">
        <v>17428</v>
      </c>
      <c r="F683" s="1146" t="s">
        <v>16951</v>
      </c>
      <c r="G683" s="1146">
        <v>12021</v>
      </c>
      <c r="H683" s="1146" t="s">
        <v>17429</v>
      </c>
      <c r="I683" s="1131"/>
      <c r="J683" s="1130"/>
      <c r="K683" s="1137">
        <v>41122</v>
      </c>
      <c r="L683" s="1129">
        <v>41213</v>
      </c>
    </row>
    <row r="684" spans="1:12" ht="26.25" x14ac:dyDescent="0.25">
      <c r="A684" s="1200">
        <v>2012</v>
      </c>
      <c r="B684" s="1193" t="s">
        <v>19366</v>
      </c>
      <c r="C684" s="1217" t="s">
        <v>16156</v>
      </c>
      <c r="D684" s="1195" t="s">
        <v>17430</v>
      </c>
      <c r="E684" s="1244" t="s">
        <v>17431</v>
      </c>
      <c r="F684" s="1196"/>
      <c r="G684" s="1196"/>
      <c r="H684" s="1196"/>
      <c r="I684" s="1196"/>
      <c r="J684" s="1199"/>
      <c r="K684" s="1210"/>
      <c r="L684" s="1198"/>
    </row>
    <row r="685" spans="1:12" ht="26.25" x14ac:dyDescent="0.25">
      <c r="A685" s="1125">
        <v>2012</v>
      </c>
      <c r="B685" s="1126" t="s">
        <v>19419</v>
      </c>
      <c r="C685" s="1127" t="s">
        <v>17175</v>
      </c>
      <c r="D685" s="1128" t="s">
        <v>17432</v>
      </c>
      <c r="E685" s="1135" t="s">
        <v>17433</v>
      </c>
      <c r="F685" s="1131" t="s">
        <v>17178</v>
      </c>
      <c r="G685" s="1146" t="s">
        <v>17434</v>
      </c>
      <c r="H685" s="1131" t="s">
        <v>17435</v>
      </c>
      <c r="I685" s="1131"/>
      <c r="J685" s="1130">
        <v>357023.33</v>
      </c>
      <c r="K685" s="1137">
        <v>41214</v>
      </c>
      <c r="L685" s="1129">
        <v>42338</v>
      </c>
    </row>
    <row r="686" spans="1:12" x14ac:dyDescent="0.25">
      <c r="A686" s="1200">
        <v>2012</v>
      </c>
      <c r="B686" s="1193" t="s">
        <v>19359</v>
      </c>
      <c r="C686" s="1217" t="s">
        <v>5828</v>
      </c>
      <c r="D686" s="1195" t="s">
        <v>17436</v>
      </c>
      <c r="E686" s="1244" t="s">
        <v>17437</v>
      </c>
      <c r="F686" s="1194" t="s">
        <v>17130</v>
      </c>
      <c r="G686" s="1196">
        <v>12017</v>
      </c>
      <c r="H686" s="1194" t="s">
        <v>17438</v>
      </c>
      <c r="I686" s="1196"/>
      <c r="J686" s="1199">
        <v>250000</v>
      </c>
      <c r="K686" s="1210">
        <v>41138</v>
      </c>
      <c r="L686" s="1198">
        <v>41867</v>
      </c>
    </row>
    <row r="687" spans="1:12" ht="51.75" x14ac:dyDescent="0.25">
      <c r="A687" s="1215">
        <v>2012</v>
      </c>
      <c r="B687" s="1211" t="s">
        <v>19419</v>
      </c>
      <c r="C687" s="1218" t="s">
        <v>5828</v>
      </c>
      <c r="D687" s="1195" t="s">
        <v>17439</v>
      </c>
      <c r="E687" s="1263" t="s">
        <v>17440</v>
      </c>
      <c r="F687" s="1219" t="s">
        <v>17441</v>
      </c>
      <c r="G687" s="1212"/>
      <c r="H687" s="1212"/>
      <c r="I687" s="1226"/>
      <c r="J687" s="1214">
        <v>10931.9</v>
      </c>
      <c r="K687" s="1221">
        <v>40974</v>
      </c>
      <c r="L687" s="1198">
        <v>41363</v>
      </c>
    </row>
    <row r="688" spans="1:12" x14ac:dyDescent="0.25">
      <c r="A688" s="1105">
        <v>2012</v>
      </c>
      <c r="B688" s="1106" t="s">
        <v>337</v>
      </c>
      <c r="C688" s="1107" t="s">
        <v>17442</v>
      </c>
      <c r="D688" s="1108" t="s">
        <v>17443</v>
      </c>
      <c r="E688" s="1114" t="s">
        <v>17444</v>
      </c>
      <c r="F688" s="1148" t="s">
        <v>17445</v>
      </c>
      <c r="G688" s="1111"/>
      <c r="H688" s="1111"/>
      <c r="I688" s="1111"/>
      <c r="J688" s="1110">
        <v>120960</v>
      </c>
      <c r="K688" s="1113"/>
      <c r="L688" s="1109"/>
    </row>
    <row r="689" spans="1:12" ht="39" x14ac:dyDescent="0.25">
      <c r="A689" s="1115">
        <v>2012</v>
      </c>
      <c r="B689" s="1116" t="s">
        <v>17069</v>
      </c>
      <c r="C689" s="1117" t="s">
        <v>17446</v>
      </c>
      <c r="D689" s="1112" t="s">
        <v>17447</v>
      </c>
      <c r="E689" s="1261" t="s">
        <v>17448</v>
      </c>
      <c r="F689" s="1145" t="s">
        <v>15342</v>
      </c>
      <c r="G689" s="1121"/>
      <c r="H689" s="1121"/>
      <c r="I689" s="1141"/>
      <c r="J689" s="1119"/>
      <c r="K689" s="1143"/>
      <c r="L689" s="1109"/>
    </row>
    <row r="690" spans="1:12" ht="26.25" x14ac:dyDescent="0.25">
      <c r="A690" s="1200">
        <v>2012</v>
      </c>
      <c r="B690" s="1193" t="s">
        <v>19366</v>
      </c>
      <c r="C690" s="1217" t="s">
        <v>17449</v>
      </c>
      <c r="D690" s="1209" t="s">
        <v>17450</v>
      </c>
      <c r="E690" s="1244" t="s">
        <v>17451</v>
      </c>
      <c r="F690" s="1194" t="s">
        <v>4148</v>
      </c>
      <c r="G690" s="1196"/>
      <c r="H690" s="1196"/>
      <c r="I690" s="1196"/>
      <c r="J690" s="1199">
        <v>4000</v>
      </c>
      <c r="K690" s="1210">
        <v>41023</v>
      </c>
      <c r="L690" s="1198">
        <v>41026</v>
      </c>
    </row>
    <row r="691" spans="1:12" ht="26.25" x14ac:dyDescent="0.25">
      <c r="A691" s="1200">
        <v>2012</v>
      </c>
      <c r="B691" s="1193" t="s">
        <v>16954</v>
      </c>
      <c r="C691" s="1217" t="s">
        <v>5828</v>
      </c>
      <c r="D691" s="1195" t="s">
        <v>17452</v>
      </c>
      <c r="E691" s="1244" t="s">
        <v>17453</v>
      </c>
      <c r="F691" s="1194" t="s">
        <v>17454</v>
      </c>
      <c r="G691" s="1196"/>
      <c r="H691" s="1194" t="s">
        <v>17455</v>
      </c>
      <c r="I691" s="1196"/>
      <c r="J691" s="1199">
        <v>51170.9</v>
      </c>
      <c r="K691" s="1210"/>
      <c r="L691" s="1198"/>
    </row>
    <row r="692" spans="1:12" ht="26.25" x14ac:dyDescent="0.25">
      <c r="A692" s="1125">
        <v>2012</v>
      </c>
      <c r="B692" s="1126" t="s">
        <v>19419</v>
      </c>
      <c r="C692" s="1127" t="s">
        <v>17456</v>
      </c>
      <c r="D692" s="1128" t="s">
        <v>17457</v>
      </c>
      <c r="E692" s="1135" t="s">
        <v>17458</v>
      </c>
      <c r="F692" s="1146" t="s">
        <v>17459</v>
      </c>
      <c r="G692" s="1146">
        <v>12023</v>
      </c>
      <c r="H692" s="1146" t="s">
        <v>17459</v>
      </c>
      <c r="I692" s="1131"/>
      <c r="J692" s="1130">
        <v>10000</v>
      </c>
      <c r="K692" s="1137">
        <v>41153</v>
      </c>
      <c r="L692" s="1129">
        <v>41213</v>
      </c>
    </row>
    <row r="693" spans="1:12" ht="26.25" x14ac:dyDescent="0.25">
      <c r="A693" s="1105">
        <v>2012</v>
      </c>
      <c r="B693" s="1106" t="s">
        <v>17030</v>
      </c>
      <c r="C693" s="1107" t="s">
        <v>17460</v>
      </c>
      <c r="D693" s="1108" t="s">
        <v>17461</v>
      </c>
      <c r="E693" s="1114" t="s">
        <v>17462</v>
      </c>
      <c r="F693" s="1148" t="s">
        <v>17463</v>
      </c>
      <c r="G693" s="1111"/>
      <c r="H693" s="1111"/>
      <c r="I693" s="1111"/>
      <c r="J693" s="1110">
        <v>211755</v>
      </c>
      <c r="K693" s="1113"/>
      <c r="L693" s="1109"/>
    </row>
    <row r="694" spans="1:12" ht="51.75" x14ac:dyDescent="0.25">
      <c r="A694" s="1125">
        <v>2012</v>
      </c>
      <c r="B694" s="1126" t="s">
        <v>19419</v>
      </c>
      <c r="C694" s="1127" t="s">
        <v>17464</v>
      </c>
      <c r="D694" s="1128" t="s">
        <v>17465</v>
      </c>
      <c r="E694" s="1135" t="s">
        <v>17466</v>
      </c>
      <c r="F694" s="1131" t="s">
        <v>16945</v>
      </c>
      <c r="G694" s="1131">
        <v>13044</v>
      </c>
      <c r="H694" s="1131"/>
      <c r="I694" s="1131"/>
      <c r="J694" s="1130">
        <v>1507064</v>
      </c>
      <c r="K694" s="1137">
        <v>41456</v>
      </c>
      <c r="L694" s="1129">
        <v>42185</v>
      </c>
    </row>
    <row r="695" spans="1:12" ht="39" x14ac:dyDescent="0.25">
      <c r="A695" s="1200">
        <v>2012</v>
      </c>
      <c r="B695" s="1193" t="s">
        <v>19366</v>
      </c>
      <c r="C695" s="1217" t="s">
        <v>17142</v>
      </c>
      <c r="D695" s="1195" t="s">
        <v>17467</v>
      </c>
      <c r="E695" s="1244" t="s">
        <v>17468</v>
      </c>
      <c r="F695" s="1194" t="s">
        <v>15342</v>
      </c>
      <c r="G695" s="1196"/>
      <c r="H695" s="1196"/>
      <c r="I695" s="1196"/>
      <c r="J695" s="1199"/>
      <c r="K695" s="1210"/>
      <c r="L695" s="1198"/>
    </row>
    <row r="696" spans="1:12" ht="64.5" x14ac:dyDescent="0.25">
      <c r="A696" s="1105">
        <v>2012</v>
      </c>
      <c r="B696" s="1106" t="s">
        <v>17069</v>
      </c>
      <c r="C696" s="1107" t="s">
        <v>17469</v>
      </c>
      <c r="D696" s="1112" t="s">
        <v>17470</v>
      </c>
      <c r="E696" s="1114" t="s">
        <v>17471</v>
      </c>
      <c r="F696" s="1148" t="s">
        <v>15342</v>
      </c>
      <c r="G696" s="1111"/>
      <c r="H696" s="1111"/>
      <c r="I696" s="1111"/>
      <c r="J696" s="1110"/>
      <c r="K696" s="1113"/>
      <c r="L696" s="1109"/>
    </row>
    <row r="697" spans="1:12" ht="64.5" x14ac:dyDescent="0.25">
      <c r="A697" s="1200">
        <v>2012</v>
      </c>
      <c r="B697" s="1193" t="s">
        <v>19366</v>
      </c>
      <c r="C697" s="1217" t="s">
        <v>17472</v>
      </c>
      <c r="D697" s="1195" t="s">
        <v>17473</v>
      </c>
      <c r="E697" s="1244" t="s">
        <v>17474</v>
      </c>
      <c r="F697" s="1194" t="s">
        <v>17475</v>
      </c>
      <c r="G697" s="1196"/>
      <c r="H697" s="1196"/>
      <c r="I697" s="1196"/>
      <c r="J697" s="1199"/>
      <c r="K697" s="1210"/>
      <c r="L697" s="1198"/>
    </row>
    <row r="698" spans="1:12" x14ac:dyDescent="0.25">
      <c r="A698" s="1125">
        <v>2012</v>
      </c>
      <c r="B698" s="1126" t="s">
        <v>19419</v>
      </c>
      <c r="C698" s="1127" t="s">
        <v>5828</v>
      </c>
      <c r="D698" s="1128" t="s">
        <v>17476</v>
      </c>
      <c r="E698" s="1135" t="s">
        <v>17477</v>
      </c>
      <c r="F698" s="1146" t="s">
        <v>17478</v>
      </c>
      <c r="G698" s="1153" t="s">
        <v>17479</v>
      </c>
      <c r="H698" s="1131"/>
      <c r="I698" s="1131"/>
      <c r="J698" s="1130">
        <v>281050</v>
      </c>
      <c r="K698" s="1137">
        <v>41211</v>
      </c>
      <c r="L698" s="1129">
        <v>42673</v>
      </c>
    </row>
    <row r="699" spans="1:12" ht="26.25" x14ac:dyDescent="0.25">
      <c r="A699" s="1125">
        <v>2012</v>
      </c>
      <c r="B699" s="1126" t="s">
        <v>19419</v>
      </c>
      <c r="C699" s="1127" t="s">
        <v>5828</v>
      </c>
      <c r="D699" s="1128" t="s">
        <v>17480</v>
      </c>
      <c r="E699" s="1135" t="s">
        <v>17481</v>
      </c>
      <c r="F699" s="1146" t="s">
        <v>16087</v>
      </c>
      <c r="G699" s="1131"/>
      <c r="H699" s="1131"/>
      <c r="I699" s="1131"/>
      <c r="J699" s="1130"/>
      <c r="K699" s="1137"/>
      <c r="L699" s="1129"/>
    </row>
    <row r="700" spans="1:12" ht="39" x14ac:dyDescent="0.25">
      <c r="A700" s="1200">
        <v>2012</v>
      </c>
      <c r="B700" s="1193" t="s">
        <v>19366</v>
      </c>
      <c r="C700" s="1217" t="s">
        <v>17482</v>
      </c>
      <c r="D700" s="1195" t="s">
        <v>17483</v>
      </c>
      <c r="E700" s="1244" t="s">
        <v>17484</v>
      </c>
      <c r="F700" s="1194" t="s">
        <v>16910</v>
      </c>
      <c r="G700" s="1196"/>
      <c r="H700" s="1196"/>
      <c r="I700" s="1196"/>
      <c r="J700" s="1199"/>
      <c r="K700" s="1210"/>
      <c r="L700" s="1198"/>
    </row>
    <row r="701" spans="1:12" ht="39" x14ac:dyDescent="0.25">
      <c r="A701" s="1105">
        <v>2012</v>
      </c>
      <c r="B701" s="1106" t="s">
        <v>17030</v>
      </c>
      <c r="C701" s="1107" t="s">
        <v>17485</v>
      </c>
      <c r="D701" s="1108" t="s">
        <v>17486</v>
      </c>
      <c r="E701" s="1114" t="s">
        <v>17487</v>
      </c>
      <c r="F701" s="1148" t="s">
        <v>17488</v>
      </c>
      <c r="G701" s="1111"/>
      <c r="H701" s="1111"/>
      <c r="I701" s="1111"/>
      <c r="J701" s="1110">
        <v>123180.23</v>
      </c>
      <c r="K701" s="1113">
        <v>41248</v>
      </c>
      <c r="L701" s="1109">
        <v>42167</v>
      </c>
    </row>
    <row r="702" spans="1:12" ht="26.25" x14ac:dyDescent="0.25">
      <c r="A702" s="1125">
        <v>2012</v>
      </c>
      <c r="B702" s="1126" t="s">
        <v>19419</v>
      </c>
      <c r="C702" s="1127" t="s">
        <v>17489</v>
      </c>
      <c r="D702" s="1128" t="s">
        <v>17490</v>
      </c>
      <c r="E702" s="1135" t="s">
        <v>17491</v>
      </c>
      <c r="F702" s="1146" t="s">
        <v>4056</v>
      </c>
      <c r="G702" s="1146" t="s">
        <v>17434</v>
      </c>
      <c r="H702" s="1146" t="s">
        <v>16910</v>
      </c>
      <c r="I702" s="1131"/>
      <c r="J702" s="1130">
        <v>9600</v>
      </c>
      <c r="K702" s="1137">
        <v>41080</v>
      </c>
      <c r="L702" s="1129"/>
    </row>
    <row r="703" spans="1:12" ht="26.25" x14ac:dyDescent="0.25">
      <c r="A703" s="1200">
        <v>2012</v>
      </c>
      <c r="B703" s="1193" t="s">
        <v>19359</v>
      </c>
      <c r="C703" s="1217" t="s">
        <v>9680</v>
      </c>
      <c r="D703" s="1195" t="s">
        <v>17492</v>
      </c>
      <c r="E703" s="1244" t="s">
        <v>17493</v>
      </c>
      <c r="F703" s="1194" t="s">
        <v>17130</v>
      </c>
      <c r="G703" s="1196"/>
      <c r="H703" s="1196"/>
      <c r="I703" s="1196"/>
      <c r="J703" s="1199">
        <v>140000</v>
      </c>
      <c r="K703" s="1210">
        <v>40896</v>
      </c>
      <c r="L703" s="1198">
        <v>41504</v>
      </c>
    </row>
    <row r="704" spans="1:12" ht="26.25" x14ac:dyDescent="0.25">
      <c r="A704" s="1115">
        <v>2012</v>
      </c>
      <c r="B704" s="1116" t="s">
        <v>17334</v>
      </c>
      <c r="C704" s="1117" t="s">
        <v>9680</v>
      </c>
      <c r="D704" s="1112" t="s">
        <v>17494</v>
      </c>
      <c r="E704" s="1261" t="s">
        <v>17495</v>
      </c>
      <c r="F704" s="1145" t="s">
        <v>17130</v>
      </c>
      <c r="G704" s="1121"/>
      <c r="H704" s="1121"/>
      <c r="I704" s="1141"/>
      <c r="J704" s="1119">
        <v>92769.36</v>
      </c>
      <c r="K704" s="1143">
        <v>41942</v>
      </c>
      <c r="L704" s="1109">
        <v>42672</v>
      </c>
    </row>
    <row r="705" spans="1:12" ht="26.25" x14ac:dyDescent="0.25">
      <c r="A705" s="1200">
        <v>2012</v>
      </c>
      <c r="B705" s="1193" t="s">
        <v>19359</v>
      </c>
      <c r="C705" s="1217" t="s">
        <v>9680</v>
      </c>
      <c r="D705" s="1195" t="s">
        <v>17496</v>
      </c>
      <c r="E705" s="1244" t="s">
        <v>17497</v>
      </c>
      <c r="F705" s="1256" t="s">
        <v>17130</v>
      </c>
      <c r="G705" s="1196"/>
      <c r="H705" s="1194" t="s">
        <v>17498</v>
      </c>
      <c r="I705" s="1196"/>
      <c r="J705" s="1199">
        <v>96300</v>
      </c>
      <c r="K705" s="1210">
        <v>41066</v>
      </c>
      <c r="L705" s="1198">
        <v>41578</v>
      </c>
    </row>
    <row r="706" spans="1:12" x14ac:dyDescent="0.25">
      <c r="A706" s="1200">
        <v>2012</v>
      </c>
      <c r="B706" s="1193" t="s">
        <v>19356</v>
      </c>
      <c r="C706" s="1217" t="s">
        <v>9680</v>
      </c>
      <c r="D706" s="1209" t="s">
        <v>17499</v>
      </c>
      <c r="E706" s="1244" t="s">
        <v>17500</v>
      </c>
      <c r="F706" s="1194" t="s">
        <v>17501</v>
      </c>
      <c r="G706" s="1196"/>
      <c r="H706" s="1194" t="s">
        <v>17501</v>
      </c>
      <c r="I706" s="1196"/>
      <c r="J706" s="1199">
        <v>1143900</v>
      </c>
      <c r="K706" s="1210">
        <v>40233</v>
      </c>
      <c r="L706" s="1198">
        <v>41052</v>
      </c>
    </row>
    <row r="707" spans="1:12" ht="39" x14ac:dyDescent="0.25">
      <c r="A707" s="1105">
        <v>2012</v>
      </c>
      <c r="B707" s="1106" t="s">
        <v>17334</v>
      </c>
      <c r="C707" s="1107" t="s">
        <v>9680</v>
      </c>
      <c r="D707" s="1112" t="s">
        <v>17502</v>
      </c>
      <c r="E707" s="1114" t="s">
        <v>17503</v>
      </c>
      <c r="F707" s="1148" t="s">
        <v>17130</v>
      </c>
      <c r="G707" s="1111"/>
      <c r="H707" s="1148" t="s">
        <v>17504</v>
      </c>
      <c r="I707" s="1111"/>
      <c r="J707" s="1110">
        <v>185098.12</v>
      </c>
      <c r="K707" s="1113">
        <v>40879</v>
      </c>
      <c r="L707" s="1109">
        <v>41090</v>
      </c>
    </row>
    <row r="708" spans="1:12" ht="39" x14ac:dyDescent="0.25">
      <c r="A708" s="1125">
        <v>2012</v>
      </c>
      <c r="B708" s="1126" t="s">
        <v>16954</v>
      </c>
      <c r="C708" s="1127" t="s">
        <v>17505</v>
      </c>
      <c r="D708" s="1128" t="s">
        <v>17506</v>
      </c>
      <c r="E708" s="1135" t="s">
        <v>17507</v>
      </c>
      <c r="F708" s="1146" t="s">
        <v>15342</v>
      </c>
      <c r="G708" s="1131"/>
      <c r="H708" s="1131"/>
      <c r="I708" s="1131"/>
      <c r="J708" s="1130"/>
      <c r="K708" s="1137">
        <v>41220</v>
      </c>
      <c r="L708" s="1129">
        <v>48524</v>
      </c>
    </row>
    <row r="709" spans="1:12" x14ac:dyDescent="0.25">
      <c r="A709" s="1125">
        <v>2012</v>
      </c>
      <c r="B709" s="1126" t="s">
        <v>19366</v>
      </c>
      <c r="C709" s="1127" t="s">
        <v>17508</v>
      </c>
      <c r="D709" s="1128" t="s">
        <v>17509</v>
      </c>
      <c r="E709" s="1135" t="s">
        <v>17510</v>
      </c>
      <c r="F709" s="1146" t="s">
        <v>14495</v>
      </c>
      <c r="G709" s="1131"/>
      <c r="H709" s="1131"/>
      <c r="I709" s="1131"/>
      <c r="J709" s="1130"/>
      <c r="K709" s="1137"/>
      <c r="L709" s="1129"/>
    </row>
    <row r="710" spans="1:12" ht="26.25" x14ac:dyDescent="0.25">
      <c r="A710" s="1125">
        <v>2012</v>
      </c>
      <c r="B710" s="1126" t="s">
        <v>19420</v>
      </c>
      <c r="C710" s="1127" t="s">
        <v>17190</v>
      </c>
      <c r="D710" s="1128" t="s">
        <v>17511</v>
      </c>
      <c r="E710" s="1135" t="s">
        <v>17512</v>
      </c>
      <c r="F710" s="1146" t="s">
        <v>4678</v>
      </c>
      <c r="G710" s="1146">
        <v>13012</v>
      </c>
      <c r="H710" s="1146" t="s">
        <v>17189</v>
      </c>
      <c r="I710" s="1131"/>
      <c r="J710" s="1130">
        <v>8000</v>
      </c>
      <c r="K710" s="1137">
        <v>41218</v>
      </c>
      <c r="L710" s="1129">
        <v>41221</v>
      </c>
    </row>
    <row r="711" spans="1:12" ht="39" x14ac:dyDescent="0.25">
      <c r="A711" s="1200">
        <v>2012</v>
      </c>
      <c r="B711" s="1193" t="s">
        <v>16937</v>
      </c>
      <c r="C711" s="1217" t="s">
        <v>17513</v>
      </c>
      <c r="D711" s="1195" t="s">
        <v>17514</v>
      </c>
      <c r="E711" s="1244" t="s">
        <v>17515</v>
      </c>
      <c r="F711" s="1194" t="s">
        <v>16573</v>
      </c>
      <c r="G711" s="1196"/>
      <c r="H711" s="1196"/>
      <c r="I711" s="1196"/>
      <c r="J711" s="1199"/>
      <c r="K711" s="1210">
        <v>40774</v>
      </c>
      <c r="L711" s="1198">
        <v>41869</v>
      </c>
    </row>
    <row r="712" spans="1:12" ht="26.25" x14ac:dyDescent="0.25">
      <c r="A712" s="1125">
        <v>2012</v>
      </c>
      <c r="B712" s="1126" t="s">
        <v>19417</v>
      </c>
      <c r="C712" s="1127" t="s">
        <v>17516</v>
      </c>
      <c r="D712" s="1128" t="s">
        <v>17517</v>
      </c>
      <c r="E712" s="1135" t="s">
        <v>17518</v>
      </c>
      <c r="F712" s="1146" t="s">
        <v>4678</v>
      </c>
      <c r="G712" s="1146">
        <v>13005</v>
      </c>
      <c r="H712" s="1146" t="s">
        <v>17189</v>
      </c>
      <c r="I712" s="1131"/>
      <c r="J712" s="1130">
        <v>799800</v>
      </c>
      <c r="K712" s="1137">
        <v>41183</v>
      </c>
      <c r="L712" s="1129">
        <v>42277</v>
      </c>
    </row>
    <row r="713" spans="1:12" ht="26.25" x14ac:dyDescent="0.25">
      <c r="A713" s="1105">
        <v>2012</v>
      </c>
      <c r="B713" s="1106" t="s">
        <v>19419</v>
      </c>
      <c r="C713" s="1107" t="s">
        <v>17520</v>
      </c>
      <c r="D713" s="1108" t="s">
        <v>17521</v>
      </c>
      <c r="E713" s="1114" t="s">
        <v>17522</v>
      </c>
      <c r="F713" s="1148" t="s">
        <v>17523</v>
      </c>
      <c r="G713" s="1148">
        <v>13015</v>
      </c>
      <c r="H713" s="1148" t="s">
        <v>17524</v>
      </c>
      <c r="I713" s="1111"/>
      <c r="J713" s="1110">
        <v>11500</v>
      </c>
      <c r="K713" s="1113">
        <v>41192</v>
      </c>
      <c r="L713" s="1109">
        <v>41343</v>
      </c>
    </row>
    <row r="714" spans="1:12" ht="26.25" x14ac:dyDescent="0.25">
      <c r="A714" s="1200">
        <v>2012</v>
      </c>
      <c r="B714" s="1193" t="s">
        <v>19420</v>
      </c>
      <c r="C714" s="1217" t="s">
        <v>17525</v>
      </c>
      <c r="D714" s="1195" t="s">
        <v>17526</v>
      </c>
      <c r="E714" s="1244" t="s">
        <v>17527</v>
      </c>
      <c r="F714" s="1194" t="s">
        <v>16087</v>
      </c>
      <c r="G714" s="1196"/>
      <c r="H714" s="1196"/>
      <c r="I714" s="1196"/>
      <c r="J714" s="1199"/>
      <c r="K714" s="1210">
        <v>41222</v>
      </c>
      <c r="L714" s="1198">
        <v>41556</v>
      </c>
    </row>
    <row r="715" spans="1:12" ht="26.25" x14ac:dyDescent="0.25">
      <c r="A715" s="1105">
        <v>2012</v>
      </c>
      <c r="B715" s="1106" t="s">
        <v>17519</v>
      </c>
      <c r="C715" s="1107" t="s">
        <v>17528</v>
      </c>
      <c r="D715" s="1108" t="s">
        <v>17529</v>
      </c>
      <c r="E715" s="1114" t="s">
        <v>17530</v>
      </c>
      <c r="F715" s="1148" t="s">
        <v>17531</v>
      </c>
      <c r="G715" s="1148">
        <v>13001</v>
      </c>
      <c r="H715" s="1111"/>
      <c r="I715" s="1111"/>
      <c r="J715" s="1110">
        <v>28800</v>
      </c>
      <c r="K715" s="1113">
        <v>41259</v>
      </c>
      <c r="L715" s="1109">
        <v>41409</v>
      </c>
    </row>
    <row r="716" spans="1:12" ht="26.25" x14ac:dyDescent="0.25">
      <c r="A716" s="1125">
        <v>2012</v>
      </c>
      <c r="B716" s="1126" t="s">
        <v>19419</v>
      </c>
      <c r="C716" s="1127" t="s">
        <v>17190</v>
      </c>
      <c r="D716" s="1128" t="s">
        <v>17532</v>
      </c>
      <c r="E716" s="1135" t="s">
        <v>17533</v>
      </c>
      <c r="F716" s="1146" t="s">
        <v>17534</v>
      </c>
      <c r="G716" s="1146">
        <v>13013</v>
      </c>
      <c r="H716" s="1146" t="s">
        <v>17189</v>
      </c>
      <c r="I716" s="1131"/>
      <c r="J716" s="1130">
        <v>6000</v>
      </c>
      <c r="K716" s="1137">
        <v>41239</v>
      </c>
      <c r="L716" s="1129">
        <v>41241</v>
      </c>
    </row>
    <row r="717" spans="1:12" ht="26.25" x14ac:dyDescent="0.25">
      <c r="A717" s="1200">
        <v>2012</v>
      </c>
      <c r="B717" s="1193" t="s">
        <v>19420</v>
      </c>
      <c r="C717" s="1217" t="s">
        <v>5828</v>
      </c>
      <c r="D717" s="1209" t="s">
        <v>17535</v>
      </c>
      <c r="E717" s="1244" t="s">
        <v>17536</v>
      </c>
      <c r="F717" s="1196"/>
      <c r="G717" s="1196"/>
      <c r="H717" s="1196"/>
      <c r="I717" s="1196"/>
      <c r="J717" s="1199">
        <v>118000</v>
      </c>
      <c r="K717" s="1210">
        <v>41244</v>
      </c>
      <c r="L717" s="1198">
        <v>41455</v>
      </c>
    </row>
    <row r="718" spans="1:12" x14ac:dyDescent="0.25">
      <c r="A718" s="1125">
        <v>2012</v>
      </c>
      <c r="B718" s="1126" t="s">
        <v>19420</v>
      </c>
      <c r="C718" s="1127" t="s">
        <v>17399</v>
      </c>
      <c r="D718" s="1128" t="s">
        <v>17537</v>
      </c>
      <c r="E718" s="1135" t="s">
        <v>17538</v>
      </c>
      <c r="F718" s="1146" t="s">
        <v>17539</v>
      </c>
      <c r="G718" s="1131"/>
      <c r="H718" s="1131"/>
      <c r="I718" s="1131"/>
      <c r="J718" s="1130">
        <f>199567.44+49891.86</f>
        <v>249459.3</v>
      </c>
      <c r="K718" s="1137">
        <v>41203</v>
      </c>
      <c r="L718" s="1129">
        <v>41567</v>
      </c>
    </row>
    <row r="719" spans="1:12" ht="39" x14ac:dyDescent="0.25">
      <c r="A719" s="1200">
        <v>2012</v>
      </c>
      <c r="B719" s="1193" t="s">
        <v>19420</v>
      </c>
      <c r="C719" s="1217" t="s">
        <v>17540</v>
      </c>
      <c r="D719" s="1195" t="s">
        <v>17541</v>
      </c>
      <c r="E719" s="1244" t="s">
        <v>17542</v>
      </c>
      <c r="F719" s="1194" t="s">
        <v>17543</v>
      </c>
      <c r="G719" s="1194" t="s">
        <v>17544</v>
      </c>
      <c r="H719" s="1196"/>
      <c r="I719" s="1196"/>
      <c r="J719" s="1199"/>
      <c r="K719" s="1210"/>
      <c r="L719" s="1198"/>
    </row>
    <row r="720" spans="1:12" x14ac:dyDescent="0.25">
      <c r="A720" s="1125">
        <v>2012</v>
      </c>
      <c r="B720" s="1126" t="s">
        <v>16940</v>
      </c>
      <c r="C720" s="1127" t="s">
        <v>17266</v>
      </c>
      <c r="D720" s="1128" t="s">
        <v>17545</v>
      </c>
      <c r="E720" s="1135" t="s">
        <v>17546</v>
      </c>
      <c r="F720" s="1146" t="s">
        <v>3967</v>
      </c>
      <c r="G720" s="1146">
        <v>13018</v>
      </c>
      <c r="H720" s="1146" t="s">
        <v>17547</v>
      </c>
      <c r="I720" s="1131"/>
      <c r="J720" s="1130">
        <v>34000</v>
      </c>
      <c r="K720" s="1137">
        <v>41099</v>
      </c>
      <c r="L720" s="1129">
        <v>41159</v>
      </c>
    </row>
    <row r="721" spans="1:13" ht="39" x14ac:dyDescent="0.25">
      <c r="A721" s="1125">
        <v>2012</v>
      </c>
      <c r="B721" s="1126" t="s">
        <v>19420</v>
      </c>
      <c r="C721" s="1127" t="s">
        <v>17548</v>
      </c>
      <c r="D721" s="1128" t="s">
        <v>17549</v>
      </c>
      <c r="E721" s="1135" t="s">
        <v>17390</v>
      </c>
      <c r="F721" s="1146" t="s">
        <v>5698</v>
      </c>
      <c r="G721" s="1131"/>
      <c r="H721" s="1131"/>
      <c r="I721" s="1131"/>
      <c r="J721" s="1130">
        <v>17100</v>
      </c>
      <c r="K721" s="1137"/>
      <c r="L721" s="1129">
        <v>41670</v>
      </c>
    </row>
    <row r="722" spans="1:13" ht="26.25" x14ac:dyDescent="0.25">
      <c r="A722" s="1215">
        <v>2012</v>
      </c>
      <c r="B722" s="1211" t="s">
        <v>19366</v>
      </c>
      <c r="C722" s="1218" t="s">
        <v>17550</v>
      </c>
      <c r="D722" s="1209" t="s">
        <v>17551</v>
      </c>
      <c r="E722" s="1263" t="s">
        <v>17552</v>
      </c>
      <c r="F722" s="1212"/>
      <c r="G722" s="1212"/>
      <c r="H722" s="1212"/>
      <c r="I722" s="1226"/>
      <c r="J722" s="1214"/>
      <c r="K722" s="1221">
        <v>41588</v>
      </c>
      <c r="L722" s="1198">
        <v>42683</v>
      </c>
    </row>
    <row r="723" spans="1:13" ht="26.25" x14ac:dyDescent="0.25">
      <c r="A723" s="1125">
        <v>2012</v>
      </c>
      <c r="B723" s="1126" t="s">
        <v>19420</v>
      </c>
      <c r="C723" s="1127" t="s">
        <v>17553</v>
      </c>
      <c r="D723" s="1128" t="s">
        <v>17554</v>
      </c>
      <c r="E723" s="1135" t="s">
        <v>17555</v>
      </c>
      <c r="F723" s="1131" t="s">
        <v>17556</v>
      </c>
      <c r="G723" s="1131">
        <v>13047</v>
      </c>
      <c r="H723" s="1131" t="s">
        <v>17557</v>
      </c>
      <c r="I723" s="1131"/>
      <c r="J723" s="1130">
        <v>2850</v>
      </c>
      <c r="K723" s="1137">
        <v>41255</v>
      </c>
      <c r="L723" s="1129">
        <v>41619</v>
      </c>
    </row>
    <row r="724" spans="1:13" ht="26.25" x14ac:dyDescent="0.25">
      <c r="A724" s="1125">
        <v>2012</v>
      </c>
      <c r="B724" s="1126" t="s">
        <v>19420</v>
      </c>
      <c r="C724" s="1127" t="s">
        <v>17558</v>
      </c>
      <c r="D724" s="1128" t="s">
        <v>17559</v>
      </c>
      <c r="E724" s="1135" t="s">
        <v>17560</v>
      </c>
      <c r="F724" s="1131" t="s">
        <v>17523</v>
      </c>
      <c r="G724" s="1131">
        <v>13024</v>
      </c>
      <c r="H724" s="1131" t="s">
        <v>17524</v>
      </c>
      <c r="I724" s="1131"/>
      <c r="J724" s="1130">
        <v>22500</v>
      </c>
      <c r="K724" s="1137">
        <v>41214</v>
      </c>
      <c r="L724" s="1129">
        <v>41485</v>
      </c>
    </row>
    <row r="725" spans="1:13" x14ac:dyDescent="0.25">
      <c r="A725" s="1215">
        <v>2012</v>
      </c>
      <c r="B725" s="1211" t="s">
        <v>19366</v>
      </c>
      <c r="C725" s="1218" t="s">
        <v>17356</v>
      </c>
      <c r="D725" s="1195" t="s">
        <v>17561</v>
      </c>
      <c r="E725" s="1263" t="s">
        <v>17562</v>
      </c>
      <c r="F725" s="1212" t="s">
        <v>17563</v>
      </c>
      <c r="G725" s="1212"/>
      <c r="H725" s="1212"/>
      <c r="I725" s="1226"/>
      <c r="J725" s="1214"/>
      <c r="K725" s="1221"/>
      <c r="L725" s="1198"/>
      <c r="M725" s="185"/>
    </row>
    <row r="726" spans="1:13" x14ac:dyDescent="0.25">
      <c r="A726" s="1200">
        <v>2012</v>
      </c>
      <c r="B726" s="1193" t="s">
        <v>19359</v>
      </c>
      <c r="C726" s="1217" t="s">
        <v>5828</v>
      </c>
      <c r="D726" s="1195" t="s">
        <v>17564</v>
      </c>
      <c r="E726" s="1244" t="s">
        <v>17565</v>
      </c>
      <c r="F726" s="1196" t="s">
        <v>17478</v>
      </c>
      <c r="G726" s="1196">
        <v>12022</v>
      </c>
      <c r="H726" s="1194" t="s">
        <v>17319</v>
      </c>
      <c r="I726" s="1196"/>
      <c r="J726" s="1199">
        <v>150000</v>
      </c>
      <c r="K726" s="1210">
        <v>41232</v>
      </c>
      <c r="L726" s="1198">
        <v>41364</v>
      </c>
    </row>
    <row r="727" spans="1:13" ht="26.25" x14ac:dyDescent="0.25">
      <c r="A727" s="1200">
        <v>2013</v>
      </c>
      <c r="B727" s="1193" t="s">
        <v>19366</v>
      </c>
      <c r="C727" s="1230" t="s">
        <v>17566</v>
      </c>
      <c r="D727" s="1195" t="s">
        <v>17567</v>
      </c>
      <c r="E727" s="1264" t="s">
        <v>17568</v>
      </c>
      <c r="F727" s="1196"/>
      <c r="G727" s="1196"/>
      <c r="H727" s="1196"/>
      <c r="I727" s="1196"/>
      <c r="J727" s="1199"/>
      <c r="K727" s="1210">
        <v>40910</v>
      </c>
      <c r="L727" s="1198">
        <v>42736</v>
      </c>
    </row>
    <row r="728" spans="1:13" ht="39" x14ac:dyDescent="0.25">
      <c r="A728" s="1125">
        <v>2013</v>
      </c>
      <c r="B728" s="1126" t="s">
        <v>19421</v>
      </c>
      <c r="C728" s="1154" t="s">
        <v>17566</v>
      </c>
      <c r="D728" s="1128" t="s">
        <v>17569</v>
      </c>
      <c r="E728" s="1265" t="s">
        <v>17570</v>
      </c>
      <c r="F728" s="1146" t="s">
        <v>17571</v>
      </c>
      <c r="G728" s="1146">
        <v>13023</v>
      </c>
      <c r="H728" s="1146" t="s">
        <v>17572</v>
      </c>
      <c r="I728" s="1131"/>
      <c r="J728" s="1130">
        <v>220395</v>
      </c>
      <c r="K728" s="1137">
        <v>41253</v>
      </c>
      <c r="L728" s="1129">
        <v>41609</v>
      </c>
    </row>
    <row r="729" spans="1:13" ht="26.25" x14ac:dyDescent="0.25">
      <c r="A729" s="1215">
        <v>2013</v>
      </c>
      <c r="B729" s="1211" t="s">
        <v>19358</v>
      </c>
      <c r="C729" s="1255" t="s">
        <v>9680</v>
      </c>
      <c r="D729" s="1195" t="s">
        <v>17573</v>
      </c>
      <c r="E729" s="1266" t="s">
        <v>17574</v>
      </c>
      <c r="F729" s="1212" t="s">
        <v>17575</v>
      </c>
      <c r="G729" s="1212">
        <v>13002</v>
      </c>
      <c r="H729" s="1212" t="s">
        <v>16959</v>
      </c>
      <c r="I729" s="1226"/>
      <c r="J729" s="1214">
        <v>491720</v>
      </c>
      <c r="K729" s="1221">
        <v>40879</v>
      </c>
      <c r="L729" s="1198">
        <v>41729</v>
      </c>
    </row>
    <row r="730" spans="1:13" ht="39" x14ac:dyDescent="0.25">
      <c r="A730" s="1200">
        <v>2013</v>
      </c>
      <c r="B730" s="1193" t="s">
        <v>19359</v>
      </c>
      <c r="C730" s="1230" t="s">
        <v>9680</v>
      </c>
      <c r="D730" s="1195" t="s">
        <v>17576</v>
      </c>
      <c r="E730" s="1264" t="s">
        <v>17577</v>
      </c>
      <c r="F730" s="1196" t="s">
        <v>17463</v>
      </c>
      <c r="G730" s="1196">
        <v>13007</v>
      </c>
      <c r="H730" s="1196" t="s">
        <v>17578</v>
      </c>
      <c r="I730" s="1196"/>
      <c r="J730" s="1199">
        <v>211755</v>
      </c>
      <c r="K730" s="1210">
        <v>41256</v>
      </c>
      <c r="L730" s="1198">
        <v>41498</v>
      </c>
    </row>
    <row r="731" spans="1:13" ht="26.25" x14ac:dyDescent="0.25">
      <c r="A731" s="1215">
        <v>2013</v>
      </c>
      <c r="B731" s="1211" t="s">
        <v>19356</v>
      </c>
      <c r="C731" s="1255" t="s">
        <v>9680</v>
      </c>
      <c r="D731" s="1195" t="s">
        <v>17579</v>
      </c>
      <c r="E731" s="1266" t="s">
        <v>17580</v>
      </c>
      <c r="F731" s="1212" t="s">
        <v>17350</v>
      </c>
      <c r="G731" s="1212" t="s">
        <v>5698</v>
      </c>
      <c r="H731" s="1212" t="s">
        <v>17350</v>
      </c>
      <c r="I731" s="1226" t="s">
        <v>5698</v>
      </c>
      <c r="J731" s="1214">
        <v>34000</v>
      </c>
      <c r="K731" s="1221">
        <v>40165</v>
      </c>
      <c r="L731" s="1198">
        <v>40999</v>
      </c>
    </row>
    <row r="732" spans="1:13" ht="26.25" x14ac:dyDescent="0.25">
      <c r="A732" s="1115">
        <v>2013</v>
      </c>
      <c r="B732" s="1116" t="s">
        <v>17334</v>
      </c>
      <c r="C732" s="1155" t="s">
        <v>9680</v>
      </c>
      <c r="D732" s="1108" t="s">
        <v>17581</v>
      </c>
      <c r="E732" s="1267" t="s">
        <v>17582</v>
      </c>
      <c r="F732" s="1121" t="s">
        <v>17575</v>
      </c>
      <c r="G732" s="1121"/>
      <c r="H732" s="1121" t="s">
        <v>16959</v>
      </c>
      <c r="I732" s="1121"/>
      <c r="J732" s="1119">
        <v>396295</v>
      </c>
      <c r="K732" s="1143">
        <v>41256</v>
      </c>
      <c r="L732" s="1109">
        <v>41985</v>
      </c>
    </row>
    <row r="733" spans="1:13" ht="39" x14ac:dyDescent="0.25">
      <c r="A733" s="1125">
        <v>2013</v>
      </c>
      <c r="B733" s="1126" t="s">
        <v>19366</v>
      </c>
      <c r="C733" s="1154" t="s">
        <v>17583</v>
      </c>
      <c r="D733" s="1128" t="s">
        <v>17584</v>
      </c>
      <c r="E733" s="1265" t="s">
        <v>17585</v>
      </c>
      <c r="F733" s="1131" t="s">
        <v>17586</v>
      </c>
      <c r="G733" s="1131"/>
      <c r="H733" s="1131"/>
      <c r="I733" s="1131"/>
      <c r="J733" s="1130"/>
      <c r="K733" s="1137">
        <v>41374</v>
      </c>
      <c r="L733" s="1129">
        <v>43100</v>
      </c>
    </row>
    <row r="734" spans="1:13" ht="26.25" x14ac:dyDescent="0.25">
      <c r="A734" s="1200">
        <v>2013</v>
      </c>
      <c r="B734" s="1193" t="s">
        <v>16980</v>
      </c>
      <c r="C734" s="1217" t="s">
        <v>17587</v>
      </c>
      <c r="D734" s="1195" t="s">
        <v>17588</v>
      </c>
      <c r="E734" s="1244" t="s">
        <v>17589</v>
      </c>
      <c r="F734" s="1194" t="s">
        <v>17590</v>
      </c>
      <c r="G734" s="1196"/>
      <c r="H734" s="1196"/>
      <c r="I734" s="1196"/>
      <c r="J734" s="1199"/>
      <c r="K734" s="1228">
        <v>41276</v>
      </c>
      <c r="L734" s="1198">
        <v>42736</v>
      </c>
    </row>
    <row r="735" spans="1:13" ht="26.25" x14ac:dyDescent="0.25">
      <c r="A735" s="1125">
        <v>2013</v>
      </c>
      <c r="B735" s="1126" t="s">
        <v>19421</v>
      </c>
      <c r="C735" s="1127" t="s">
        <v>17591</v>
      </c>
      <c r="D735" s="1128" t="s">
        <v>17592</v>
      </c>
      <c r="E735" s="1135" t="s">
        <v>17593</v>
      </c>
      <c r="F735" s="1146" t="s">
        <v>17594</v>
      </c>
      <c r="G735" s="1131"/>
      <c r="H735" s="1146" t="s">
        <v>17594</v>
      </c>
      <c r="I735" s="1131"/>
      <c r="J735" s="1139">
        <v>57638</v>
      </c>
      <c r="K735" s="1137">
        <v>40634</v>
      </c>
      <c r="L735" s="1129">
        <v>41274</v>
      </c>
    </row>
    <row r="736" spans="1:13" x14ac:dyDescent="0.25">
      <c r="A736" s="1125">
        <v>2013</v>
      </c>
      <c r="B736" s="1126" t="s">
        <v>19421</v>
      </c>
      <c r="C736" s="1127" t="s">
        <v>17591</v>
      </c>
      <c r="D736" s="1128" t="s">
        <v>17595</v>
      </c>
      <c r="E736" s="1135" t="s">
        <v>17596</v>
      </c>
      <c r="F736" s="1146" t="s">
        <v>17594</v>
      </c>
      <c r="G736" s="1131"/>
      <c r="H736" s="1146" t="s">
        <v>17594</v>
      </c>
      <c r="I736" s="1131"/>
      <c r="J736" s="1130">
        <v>13110</v>
      </c>
      <c r="K736" s="1137">
        <v>40180</v>
      </c>
      <c r="L736" s="1129">
        <v>41274</v>
      </c>
    </row>
    <row r="737" spans="1:12" x14ac:dyDescent="0.25">
      <c r="A737" s="1125">
        <v>2013</v>
      </c>
      <c r="B737" s="1126" t="s">
        <v>19421</v>
      </c>
      <c r="C737" s="1127" t="s">
        <v>17591</v>
      </c>
      <c r="D737" s="1128" t="s">
        <v>17597</v>
      </c>
      <c r="E737" s="1135" t="s">
        <v>17598</v>
      </c>
      <c r="F737" s="1146" t="s">
        <v>17594</v>
      </c>
      <c r="G737" s="1131"/>
      <c r="H737" s="1146" t="s">
        <v>17594</v>
      </c>
      <c r="I737" s="1131"/>
      <c r="J737" s="1130">
        <v>19070</v>
      </c>
      <c r="K737" s="1137">
        <v>40817</v>
      </c>
      <c r="L737" s="1129">
        <v>41274</v>
      </c>
    </row>
    <row r="738" spans="1:12" x14ac:dyDescent="0.25">
      <c r="A738" s="1125">
        <v>2013</v>
      </c>
      <c r="B738" s="1126" t="s">
        <v>19421</v>
      </c>
      <c r="C738" s="1127" t="s">
        <v>17591</v>
      </c>
      <c r="D738" s="1128" t="s">
        <v>17599</v>
      </c>
      <c r="E738" s="1135" t="s">
        <v>17600</v>
      </c>
      <c r="F738" s="1146" t="s">
        <v>17594</v>
      </c>
      <c r="G738" s="1131"/>
      <c r="H738" s="1146" t="s">
        <v>17594</v>
      </c>
      <c r="I738" s="1131"/>
      <c r="J738" s="1130">
        <v>32587.4</v>
      </c>
      <c r="K738" s="1137">
        <v>40620</v>
      </c>
      <c r="L738" s="1129">
        <v>41274</v>
      </c>
    </row>
    <row r="739" spans="1:12" x14ac:dyDescent="0.25">
      <c r="A739" s="1125">
        <v>2013</v>
      </c>
      <c r="B739" s="1126" t="s">
        <v>19421</v>
      </c>
      <c r="C739" s="1127" t="s">
        <v>17591</v>
      </c>
      <c r="D739" s="1128" t="s">
        <v>17601</v>
      </c>
      <c r="E739" s="1135" t="s">
        <v>17602</v>
      </c>
      <c r="F739" s="1146" t="s">
        <v>17594</v>
      </c>
      <c r="G739" s="1131"/>
      <c r="H739" s="1146" t="s">
        <v>17594</v>
      </c>
      <c r="I739" s="1131"/>
      <c r="J739" s="1130">
        <v>72795</v>
      </c>
      <c r="K739" s="1137">
        <v>40634</v>
      </c>
      <c r="L739" s="1129">
        <v>41274</v>
      </c>
    </row>
    <row r="740" spans="1:12" ht="26.25" x14ac:dyDescent="0.25">
      <c r="A740" s="1125">
        <v>2013</v>
      </c>
      <c r="B740" s="1126" t="s">
        <v>19421</v>
      </c>
      <c r="C740" s="1127" t="s">
        <v>17591</v>
      </c>
      <c r="D740" s="1128" t="s">
        <v>17603</v>
      </c>
      <c r="E740" s="1135" t="s">
        <v>17604</v>
      </c>
      <c r="F740" s="1146" t="s">
        <v>17594</v>
      </c>
      <c r="G740" s="1131"/>
      <c r="H740" s="1146" t="s">
        <v>17594</v>
      </c>
      <c r="I740" s="1131"/>
      <c r="J740" s="1130">
        <v>51189</v>
      </c>
      <c r="K740" s="1137">
        <v>40725</v>
      </c>
      <c r="L740" s="1129">
        <v>41274</v>
      </c>
    </row>
    <row r="741" spans="1:12" x14ac:dyDescent="0.25">
      <c r="A741" s="1125">
        <v>2013</v>
      </c>
      <c r="B741" s="1126" t="s">
        <v>19421</v>
      </c>
      <c r="C741" s="1127" t="s">
        <v>17591</v>
      </c>
      <c r="D741" s="1128" t="s">
        <v>17605</v>
      </c>
      <c r="E741" s="1135" t="s">
        <v>17606</v>
      </c>
      <c r="F741" s="1146" t="s">
        <v>17594</v>
      </c>
      <c r="G741" s="1131"/>
      <c r="H741" s="1146" t="s">
        <v>17594</v>
      </c>
      <c r="I741" s="1131"/>
      <c r="J741" s="1139">
        <v>44355.5</v>
      </c>
      <c r="K741" s="1137">
        <v>40634</v>
      </c>
      <c r="L741" s="1129">
        <v>41274</v>
      </c>
    </row>
    <row r="742" spans="1:12" x14ac:dyDescent="0.25">
      <c r="A742" s="1125">
        <v>2013</v>
      </c>
      <c r="B742" s="1126" t="s">
        <v>19421</v>
      </c>
      <c r="C742" s="1127" t="s">
        <v>17591</v>
      </c>
      <c r="D742" s="1128" t="s">
        <v>17607</v>
      </c>
      <c r="E742" s="1135" t="s">
        <v>17608</v>
      </c>
      <c r="F742" s="1146" t="s">
        <v>17594</v>
      </c>
      <c r="G742" s="1131"/>
      <c r="H742" s="1146" t="s">
        <v>17594</v>
      </c>
      <c r="I742" s="1131"/>
      <c r="J742" s="1130">
        <v>109395.26</v>
      </c>
      <c r="K742" s="1137">
        <v>40391</v>
      </c>
      <c r="L742" s="1129">
        <v>41274</v>
      </c>
    </row>
    <row r="743" spans="1:12" ht="26.25" x14ac:dyDescent="0.25">
      <c r="A743" s="1125">
        <v>2013</v>
      </c>
      <c r="B743" s="1126" t="s">
        <v>19421</v>
      </c>
      <c r="C743" s="1127" t="s">
        <v>17591</v>
      </c>
      <c r="D743" s="1128" t="s">
        <v>17609</v>
      </c>
      <c r="E743" s="1135" t="s">
        <v>17610</v>
      </c>
      <c r="F743" s="1146" t="s">
        <v>17594</v>
      </c>
      <c r="G743" s="1131"/>
      <c r="H743" s="1146" t="s">
        <v>17594</v>
      </c>
      <c r="I743" s="1131"/>
      <c r="J743" s="1130">
        <v>176230.39</v>
      </c>
      <c r="K743" s="1137">
        <v>40545</v>
      </c>
      <c r="L743" s="1129">
        <v>41274</v>
      </c>
    </row>
    <row r="744" spans="1:12" x14ac:dyDescent="0.25">
      <c r="A744" s="1125">
        <v>2013</v>
      </c>
      <c r="B744" s="1126" t="s">
        <v>19421</v>
      </c>
      <c r="C744" s="1127" t="s">
        <v>17591</v>
      </c>
      <c r="D744" s="1128" t="s">
        <v>17611</v>
      </c>
      <c r="E744" s="1135" t="s">
        <v>17612</v>
      </c>
      <c r="F744" s="1146" t="s">
        <v>17613</v>
      </c>
      <c r="G744" s="1131"/>
      <c r="H744" s="1146" t="s">
        <v>17594</v>
      </c>
      <c r="I744" s="1131"/>
      <c r="J744" s="1130">
        <v>23000</v>
      </c>
      <c r="K744" s="1137">
        <v>40817</v>
      </c>
      <c r="L744" s="1129">
        <v>41274</v>
      </c>
    </row>
    <row r="745" spans="1:12" ht="26.25" x14ac:dyDescent="0.25">
      <c r="A745" s="1125">
        <v>2013</v>
      </c>
      <c r="B745" s="1126" t="s">
        <v>19421</v>
      </c>
      <c r="C745" s="1127" t="s">
        <v>19349</v>
      </c>
      <c r="D745" s="1128" t="s">
        <v>17614</v>
      </c>
      <c r="E745" s="1135" t="s">
        <v>17615</v>
      </c>
      <c r="F745" s="1146" t="s">
        <v>17613</v>
      </c>
      <c r="G745" s="1131"/>
      <c r="H745" s="1146" t="s">
        <v>17594</v>
      </c>
      <c r="I745" s="1131"/>
      <c r="J745" s="1130">
        <v>13179</v>
      </c>
      <c r="K745" s="1137">
        <v>40817</v>
      </c>
      <c r="L745" s="1129">
        <v>41274</v>
      </c>
    </row>
    <row r="746" spans="1:12" x14ac:dyDescent="0.25">
      <c r="A746" s="1125">
        <v>2013</v>
      </c>
      <c r="B746" s="1126" t="s">
        <v>19421</v>
      </c>
      <c r="C746" s="1127" t="s">
        <v>17591</v>
      </c>
      <c r="D746" s="1128" t="s">
        <v>17616</v>
      </c>
      <c r="E746" s="1135" t="s">
        <v>17617</v>
      </c>
      <c r="F746" s="1146" t="s">
        <v>17618</v>
      </c>
      <c r="G746" s="1131"/>
      <c r="H746" s="1146" t="s">
        <v>17594</v>
      </c>
      <c r="I746" s="1131"/>
      <c r="J746" s="1130">
        <v>3450</v>
      </c>
      <c r="K746" s="1137">
        <v>40817</v>
      </c>
      <c r="L746" s="1129">
        <v>41274</v>
      </c>
    </row>
    <row r="747" spans="1:12" x14ac:dyDescent="0.25">
      <c r="A747" s="1125">
        <v>2013</v>
      </c>
      <c r="B747" s="1126" t="s">
        <v>19421</v>
      </c>
      <c r="C747" s="1127" t="s">
        <v>17591</v>
      </c>
      <c r="D747" s="1128" t="s">
        <v>17619</v>
      </c>
      <c r="E747" s="1135" t="s">
        <v>17620</v>
      </c>
      <c r="F747" s="1146" t="s">
        <v>17613</v>
      </c>
      <c r="G747" s="1131"/>
      <c r="H747" s="1146" t="s">
        <v>17594</v>
      </c>
      <c r="I747" s="1131"/>
      <c r="J747" s="1130">
        <v>1932</v>
      </c>
      <c r="K747" s="1137">
        <v>40817</v>
      </c>
      <c r="L747" s="1129">
        <v>41274</v>
      </c>
    </row>
    <row r="748" spans="1:12" ht="26.25" x14ac:dyDescent="0.25">
      <c r="A748" s="1125">
        <v>2013</v>
      </c>
      <c r="B748" s="1126" t="s">
        <v>19421</v>
      </c>
      <c r="C748" s="1127" t="s">
        <v>17591</v>
      </c>
      <c r="D748" s="1128" t="s">
        <v>17621</v>
      </c>
      <c r="E748" s="1135" t="s">
        <v>17622</v>
      </c>
      <c r="F748" s="1146" t="s">
        <v>17613</v>
      </c>
      <c r="G748" s="1131"/>
      <c r="H748" s="1146" t="s">
        <v>17594</v>
      </c>
      <c r="I748" s="1131"/>
      <c r="J748" s="1130">
        <v>9200</v>
      </c>
      <c r="K748" s="1137">
        <v>40817</v>
      </c>
      <c r="L748" s="1129">
        <v>41274</v>
      </c>
    </row>
    <row r="749" spans="1:12" ht="39" x14ac:dyDescent="0.25">
      <c r="A749" s="1125">
        <v>2013</v>
      </c>
      <c r="B749" s="1126" t="s">
        <v>19419</v>
      </c>
      <c r="C749" s="1127" t="s">
        <v>17623</v>
      </c>
      <c r="D749" s="1128" t="s">
        <v>17624</v>
      </c>
      <c r="E749" s="1135" t="s">
        <v>17625</v>
      </c>
      <c r="F749" s="1146" t="s">
        <v>17626</v>
      </c>
      <c r="G749" s="1131">
        <v>13017</v>
      </c>
      <c r="H749" s="1146" t="s">
        <v>17524</v>
      </c>
      <c r="I749" s="1131"/>
      <c r="J749" s="1130">
        <v>8840</v>
      </c>
      <c r="K749" s="1137">
        <v>40969</v>
      </c>
      <c r="L749" s="1129">
        <v>41153</v>
      </c>
    </row>
    <row r="750" spans="1:12" ht="26.25" x14ac:dyDescent="0.25">
      <c r="A750" s="1125">
        <v>2013</v>
      </c>
      <c r="B750" s="1126" t="s">
        <v>19421</v>
      </c>
      <c r="C750" s="1127" t="s">
        <v>17627</v>
      </c>
      <c r="D750" s="1128" t="s">
        <v>17628</v>
      </c>
      <c r="E750" s="1135" t="s">
        <v>17629</v>
      </c>
      <c r="F750" s="1146" t="s">
        <v>17459</v>
      </c>
      <c r="G750" s="1146">
        <v>13011</v>
      </c>
      <c r="H750" s="1146" t="s">
        <v>17459</v>
      </c>
      <c r="I750" s="1131"/>
      <c r="J750" s="1130">
        <v>25000</v>
      </c>
      <c r="K750" s="1137">
        <v>41305</v>
      </c>
      <c r="L750" s="1129">
        <v>41394</v>
      </c>
    </row>
    <row r="751" spans="1:12" x14ac:dyDescent="0.25">
      <c r="A751" s="1125">
        <v>2013</v>
      </c>
      <c r="B751" s="1126" t="s">
        <v>19366</v>
      </c>
      <c r="C751" s="1127" t="s">
        <v>17630</v>
      </c>
      <c r="D751" s="1128" t="s">
        <v>17631</v>
      </c>
      <c r="E751" s="1135" t="s">
        <v>17632</v>
      </c>
      <c r="F751" s="1146" t="s">
        <v>17130</v>
      </c>
      <c r="G751" s="1131"/>
      <c r="H751" s="1131"/>
      <c r="I751" s="1131"/>
      <c r="J751" s="1130"/>
      <c r="K751" s="1137"/>
      <c r="L751" s="1129"/>
    </row>
    <row r="752" spans="1:12" x14ac:dyDescent="0.25">
      <c r="A752" s="1125">
        <v>2013</v>
      </c>
      <c r="B752" s="1126" t="s">
        <v>19366</v>
      </c>
      <c r="C752" s="1127" t="s">
        <v>17633</v>
      </c>
      <c r="D752" s="1128" t="s">
        <v>17634</v>
      </c>
      <c r="E752" s="1135" t="s">
        <v>17632</v>
      </c>
      <c r="F752" s="1146" t="s">
        <v>17130</v>
      </c>
      <c r="G752" s="1131"/>
      <c r="H752" s="1131"/>
      <c r="I752" s="1146"/>
      <c r="J752" s="1130"/>
      <c r="K752" s="1137"/>
      <c r="L752" s="1129"/>
    </row>
    <row r="753" spans="1:12" ht="39" x14ac:dyDescent="0.25">
      <c r="A753" s="1125">
        <v>2013</v>
      </c>
      <c r="B753" s="1126" t="s">
        <v>19421</v>
      </c>
      <c r="C753" s="1127" t="s">
        <v>17635</v>
      </c>
      <c r="D753" s="1128" t="s">
        <v>17636</v>
      </c>
      <c r="E753" s="1135" t="s">
        <v>17637</v>
      </c>
      <c r="F753" s="1146" t="s">
        <v>16910</v>
      </c>
      <c r="G753" s="1131">
        <v>16011</v>
      </c>
      <c r="H753" s="1131" t="s">
        <v>16910</v>
      </c>
      <c r="I753" s="1131"/>
      <c r="J753" s="1130">
        <v>55371.43</v>
      </c>
      <c r="K753" s="1137">
        <v>41297</v>
      </c>
      <c r="L753" s="1129">
        <v>42004</v>
      </c>
    </row>
    <row r="754" spans="1:12" ht="26.25" x14ac:dyDescent="0.25">
      <c r="A754" s="1215">
        <v>2013</v>
      </c>
      <c r="B754" s="1216" t="s">
        <v>19421</v>
      </c>
      <c r="C754" s="1218" t="s">
        <v>17638</v>
      </c>
      <c r="D754" s="1209" t="s">
        <v>17639</v>
      </c>
      <c r="E754" s="1263" t="s">
        <v>17640</v>
      </c>
      <c r="F754" s="1219" t="s">
        <v>17641</v>
      </c>
      <c r="G754" s="1212">
        <v>13006</v>
      </c>
      <c r="H754" s="1212"/>
      <c r="I754" s="1220"/>
      <c r="J754" s="1214">
        <v>4520</v>
      </c>
      <c r="K754" s="1221">
        <v>41183</v>
      </c>
      <c r="L754" s="1198">
        <v>41518</v>
      </c>
    </row>
    <row r="755" spans="1:12" ht="26.25" x14ac:dyDescent="0.25">
      <c r="A755" s="1125">
        <v>2013</v>
      </c>
      <c r="B755" s="1126" t="s">
        <v>19421</v>
      </c>
      <c r="C755" s="1127" t="s">
        <v>5699</v>
      </c>
      <c r="D755" s="1128" t="s">
        <v>17642</v>
      </c>
      <c r="E755" s="1135" t="s">
        <v>17643</v>
      </c>
      <c r="F755" s="1131"/>
      <c r="G755" s="1131"/>
      <c r="H755" s="1131"/>
      <c r="I755" s="1131"/>
      <c r="J755" s="1130"/>
      <c r="K755" s="1150">
        <v>41423</v>
      </c>
      <c r="L755" s="1129">
        <v>43248</v>
      </c>
    </row>
    <row r="756" spans="1:12" ht="26.25" x14ac:dyDescent="0.25">
      <c r="A756" s="1125">
        <v>2013</v>
      </c>
      <c r="B756" s="1126" t="s">
        <v>19366</v>
      </c>
      <c r="C756" s="1127" t="s">
        <v>9680</v>
      </c>
      <c r="D756" s="1128" t="s">
        <v>17644</v>
      </c>
      <c r="E756" s="1135" t="s">
        <v>17645</v>
      </c>
      <c r="F756" s="1146" t="s">
        <v>17646</v>
      </c>
      <c r="G756" s="1131"/>
      <c r="H756" s="1131"/>
      <c r="I756" s="1146"/>
      <c r="J756" s="1130"/>
      <c r="K756" s="1137">
        <v>41355</v>
      </c>
      <c r="L756" s="1129">
        <v>41639</v>
      </c>
    </row>
    <row r="757" spans="1:12" ht="26.25" x14ac:dyDescent="0.25">
      <c r="A757" s="1125">
        <v>2013</v>
      </c>
      <c r="B757" s="1126" t="s">
        <v>19366</v>
      </c>
      <c r="C757" s="1127" t="s">
        <v>17647</v>
      </c>
      <c r="D757" s="1128" t="s">
        <v>17648</v>
      </c>
      <c r="E757" s="1135" t="s">
        <v>17649</v>
      </c>
      <c r="F757" s="1146" t="s">
        <v>17646</v>
      </c>
      <c r="G757" s="1131"/>
      <c r="H757" s="1131"/>
      <c r="I757" s="1146"/>
      <c r="J757" s="1130">
        <f>+J758-245861.22</f>
        <v>-215522.44</v>
      </c>
      <c r="K757" s="1137">
        <v>41355</v>
      </c>
      <c r="L757" s="1129">
        <v>41639</v>
      </c>
    </row>
    <row r="758" spans="1:12" ht="26.25" x14ac:dyDescent="0.25">
      <c r="A758" s="1200">
        <v>2013</v>
      </c>
      <c r="B758" s="1193" t="s">
        <v>19422</v>
      </c>
      <c r="C758" s="1217" t="s">
        <v>17650</v>
      </c>
      <c r="D758" s="1195" t="s">
        <v>17651</v>
      </c>
      <c r="E758" s="1244" t="s">
        <v>17652</v>
      </c>
      <c r="F758" s="1194" t="s">
        <v>17653</v>
      </c>
      <c r="G758" s="1194">
        <v>13020</v>
      </c>
      <c r="H758" s="1194" t="s">
        <v>17654</v>
      </c>
      <c r="I758" s="1194"/>
      <c r="J758" s="1199">
        <v>30338.78</v>
      </c>
      <c r="K758" s="1210">
        <v>41372</v>
      </c>
      <c r="L758" s="1198">
        <v>42101</v>
      </c>
    </row>
    <row r="759" spans="1:12" ht="39" x14ac:dyDescent="0.25">
      <c r="A759" s="1125">
        <v>2013</v>
      </c>
      <c r="B759" s="1126" t="s">
        <v>19366</v>
      </c>
      <c r="C759" s="1127" t="s">
        <v>17655</v>
      </c>
      <c r="D759" s="1128" t="s">
        <v>17656</v>
      </c>
      <c r="E759" s="1135" t="s">
        <v>17657</v>
      </c>
      <c r="F759" s="1131"/>
      <c r="G759" s="1131"/>
      <c r="H759" s="1131"/>
      <c r="I759" s="1131"/>
      <c r="J759" s="1130"/>
      <c r="K759" s="1137"/>
      <c r="L759" s="1129"/>
    </row>
    <row r="760" spans="1:12" ht="51.75" x14ac:dyDescent="0.25">
      <c r="A760" s="1125">
        <v>2013</v>
      </c>
      <c r="B760" s="1126" t="s">
        <v>19422</v>
      </c>
      <c r="C760" s="1127" t="s">
        <v>17658</v>
      </c>
      <c r="D760" s="1128" t="s">
        <v>17659</v>
      </c>
      <c r="E760" s="1135" t="s">
        <v>17660</v>
      </c>
      <c r="F760" s="1146" t="s">
        <v>17081</v>
      </c>
      <c r="G760" s="1146">
        <v>13016</v>
      </c>
      <c r="H760" s="1146" t="s">
        <v>17088</v>
      </c>
      <c r="I760" s="1146"/>
      <c r="J760" s="1130">
        <v>33600</v>
      </c>
      <c r="K760" s="1137">
        <v>41365</v>
      </c>
      <c r="L760" s="1129">
        <v>41547</v>
      </c>
    </row>
    <row r="761" spans="1:12" ht="39" x14ac:dyDescent="0.25">
      <c r="A761" s="1125">
        <v>2013</v>
      </c>
      <c r="B761" s="1126" t="s">
        <v>19422</v>
      </c>
      <c r="C761" s="1127" t="s">
        <v>17591</v>
      </c>
      <c r="D761" s="1128" t="s">
        <v>17661</v>
      </c>
      <c r="E761" s="1135" t="s">
        <v>17662</v>
      </c>
      <c r="F761" s="1146" t="s">
        <v>17663</v>
      </c>
      <c r="G761" s="1131">
        <v>13009</v>
      </c>
      <c r="H761" s="1146" t="s">
        <v>17663</v>
      </c>
      <c r="I761" s="1146"/>
      <c r="J761" s="1130">
        <v>461760</v>
      </c>
      <c r="K761" s="1137">
        <v>41122</v>
      </c>
      <c r="L761" s="1129">
        <v>42186</v>
      </c>
    </row>
    <row r="762" spans="1:12" ht="39" x14ac:dyDescent="0.25">
      <c r="A762" s="1200">
        <v>2013</v>
      </c>
      <c r="B762" s="1193" t="s">
        <v>19421</v>
      </c>
      <c r="C762" s="1217" t="s">
        <v>17664</v>
      </c>
      <c r="D762" s="1195" t="s">
        <v>17665</v>
      </c>
      <c r="E762" s="1244" t="s">
        <v>17666</v>
      </c>
      <c r="F762" s="1194" t="s">
        <v>4084</v>
      </c>
      <c r="G762" s="1194">
        <v>13040</v>
      </c>
      <c r="H762" s="1194" t="s">
        <v>4084</v>
      </c>
      <c r="I762" s="1196"/>
      <c r="J762" s="1199">
        <v>163364</v>
      </c>
      <c r="K762" s="1210">
        <v>41355</v>
      </c>
      <c r="L762" s="1198">
        <v>41719</v>
      </c>
    </row>
    <row r="763" spans="1:12" ht="26.25" x14ac:dyDescent="0.25">
      <c r="A763" s="1125">
        <v>2013</v>
      </c>
      <c r="B763" s="1126" t="s">
        <v>19422</v>
      </c>
      <c r="C763" s="1127" t="s">
        <v>17399</v>
      </c>
      <c r="D763" s="1128" t="s">
        <v>17667</v>
      </c>
      <c r="E763" s="1135" t="s">
        <v>17668</v>
      </c>
      <c r="F763" s="1131"/>
      <c r="G763" s="1131"/>
      <c r="H763" s="1131"/>
      <c r="I763" s="1131"/>
      <c r="J763" s="1130">
        <v>51519</v>
      </c>
      <c r="K763" s="1137">
        <v>41338</v>
      </c>
      <c r="L763" s="1129">
        <v>41644</v>
      </c>
    </row>
    <row r="764" spans="1:12" ht="26.25" x14ac:dyDescent="0.25">
      <c r="A764" s="1200">
        <v>2013</v>
      </c>
      <c r="B764" s="1193" t="s">
        <v>19366</v>
      </c>
      <c r="C764" s="1217" t="s">
        <v>17669</v>
      </c>
      <c r="D764" s="1195" t="s">
        <v>17670</v>
      </c>
      <c r="E764" s="1244" t="s">
        <v>17671</v>
      </c>
      <c r="F764" s="1196"/>
      <c r="G764" s="1196"/>
      <c r="H764" s="1196"/>
      <c r="I764" s="1196"/>
      <c r="J764" s="1199"/>
      <c r="K764" s="1210">
        <v>41354</v>
      </c>
      <c r="L764" s="1198">
        <v>43179</v>
      </c>
    </row>
    <row r="765" spans="1:12" ht="26.25" x14ac:dyDescent="0.25">
      <c r="A765" s="1125">
        <v>2013</v>
      </c>
      <c r="B765" s="1126" t="s">
        <v>19422</v>
      </c>
      <c r="C765" s="1127" t="s">
        <v>17672</v>
      </c>
      <c r="D765" s="1128" t="s">
        <v>17673</v>
      </c>
      <c r="E765" s="1135" t="s">
        <v>17674</v>
      </c>
      <c r="F765" s="1146" t="s">
        <v>17675</v>
      </c>
      <c r="G765" s="1131">
        <v>13010</v>
      </c>
      <c r="H765" s="1146" t="s">
        <v>17675</v>
      </c>
      <c r="I765" s="1131"/>
      <c r="J765" s="1130">
        <v>2000</v>
      </c>
      <c r="K765" s="1137">
        <v>41300</v>
      </c>
      <c r="L765" s="1129">
        <v>41320</v>
      </c>
    </row>
    <row r="766" spans="1:12" ht="51.75" x14ac:dyDescent="0.25">
      <c r="A766" s="1125">
        <v>2013</v>
      </c>
      <c r="B766" s="1126" t="s">
        <v>19366</v>
      </c>
      <c r="C766" s="1127" t="s">
        <v>17676</v>
      </c>
      <c r="D766" s="1128" t="s">
        <v>17677</v>
      </c>
      <c r="E766" s="1135" t="s">
        <v>17678</v>
      </c>
      <c r="F766" s="1146" t="s">
        <v>5698</v>
      </c>
      <c r="G766" s="1131"/>
      <c r="H766" s="1131"/>
      <c r="I766" s="1131"/>
      <c r="J766" s="1130"/>
      <c r="K766" s="1150">
        <v>40059</v>
      </c>
      <c r="L766" s="1129">
        <v>47363</v>
      </c>
    </row>
    <row r="767" spans="1:12" x14ac:dyDescent="0.25">
      <c r="A767" s="1125">
        <v>2013</v>
      </c>
      <c r="B767" s="1126" t="s">
        <v>19366</v>
      </c>
      <c r="C767" s="1127" t="s">
        <v>17679</v>
      </c>
      <c r="D767" s="1128" t="s">
        <v>17680</v>
      </c>
      <c r="E767" s="1135" t="s">
        <v>17681</v>
      </c>
      <c r="F767" s="1146" t="s">
        <v>14495</v>
      </c>
      <c r="G767" s="1131"/>
      <c r="H767" s="1131"/>
      <c r="I767" s="1131"/>
      <c r="J767" s="1130"/>
      <c r="K767" s="1137"/>
      <c r="L767" s="1129"/>
    </row>
    <row r="768" spans="1:12" ht="39" x14ac:dyDescent="0.25">
      <c r="A768" s="1200">
        <v>2013</v>
      </c>
      <c r="B768" s="1193" t="s">
        <v>19366</v>
      </c>
      <c r="C768" s="1217" t="s">
        <v>17683</v>
      </c>
      <c r="D768" s="1195" t="s">
        <v>17684</v>
      </c>
      <c r="E768" s="1244" t="s">
        <v>17685</v>
      </c>
      <c r="F768" s="1194" t="s">
        <v>5698</v>
      </c>
      <c r="G768" s="1196"/>
      <c r="H768" s="1196"/>
      <c r="I768" s="1196"/>
      <c r="J768" s="1199"/>
      <c r="K768" s="1210">
        <v>41372</v>
      </c>
      <c r="L768" s="1198">
        <v>42832</v>
      </c>
    </row>
    <row r="769" spans="1:12" ht="26.25" x14ac:dyDescent="0.25">
      <c r="A769" s="1200">
        <v>2013</v>
      </c>
      <c r="B769" s="1193" t="s">
        <v>19366</v>
      </c>
      <c r="C769" s="1217" t="s">
        <v>17686</v>
      </c>
      <c r="D769" s="1195" t="s">
        <v>17687</v>
      </c>
      <c r="E769" s="1244" t="s">
        <v>17688</v>
      </c>
      <c r="F769" s="1194" t="s">
        <v>5698</v>
      </c>
      <c r="G769" s="1196"/>
      <c r="H769" s="1196"/>
      <c r="I769" s="1196"/>
      <c r="J769" s="1199"/>
      <c r="K769" s="1210">
        <v>41334</v>
      </c>
      <c r="L769" s="1198">
        <v>41547</v>
      </c>
    </row>
    <row r="770" spans="1:12" x14ac:dyDescent="0.25">
      <c r="A770" s="1125">
        <v>2013</v>
      </c>
      <c r="B770" s="1126" t="s">
        <v>19422</v>
      </c>
      <c r="C770" s="1127" t="s">
        <v>17689</v>
      </c>
      <c r="D770" s="1128" t="s">
        <v>17690</v>
      </c>
      <c r="E770" s="1135" t="s">
        <v>17691</v>
      </c>
      <c r="F770" s="1146" t="s">
        <v>4678</v>
      </c>
      <c r="G770" s="1146">
        <v>13026</v>
      </c>
      <c r="H770" s="1146" t="s">
        <v>17692</v>
      </c>
      <c r="I770" s="1131"/>
      <c r="J770" s="1130">
        <v>8000</v>
      </c>
      <c r="K770" s="1137">
        <v>41372</v>
      </c>
      <c r="L770" s="1129">
        <v>41736</v>
      </c>
    </row>
    <row r="771" spans="1:12" x14ac:dyDescent="0.25">
      <c r="A771" s="1200">
        <v>2013</v>
      </c>
      <c r="B771" s="1193" t="s">
        <v>19422</v>
      </c>
      <c r="C771" s="1217" t="s">
        <v>9680</v>
      </c>
      <c r="D771" s="1195" t="s">
        <v>17693</v>
      </c>
      <c r="E771" s="1244" t="s">
        <v>17694</v>
      </c>
      <c r="F771" s="1194" t="s">
        <v>17695</v>
      </c>
      <c r="G771" s="1196"/>
      <c r="H771" s="1196"/>
      <c r="I771" s="1196"/>
      <c r="J771" s="1199"/>
      <c r="K771" s="1228">
        <v>41417</v>
      </c>
      <c r="L771" s="1198">
        <v>41600</v>
      </c>
    </row>
    <row r="772" spans="1:12" ht="26.25" x14ac:dyDescent="0.25">
      <c r="A772" s="1125">
        <v>2013</v>
      </c>
      <c r="B772" s="1126" t="s">
        <v>16929</v>
      </c>
      <c r="C772" s="1127" t="s">
        <v>17696</v>
      </c>
      <c r="D772" s="1128" t="s">
        <v>17697</v>
      </c>
      <c r="E772" s="1135" t="s">
        <v>17698</v>
      </c>
      <c r="F772" s="1146" t="s">
        <v>17699</v>
      </c>
      <c r="G772" s="1146">
        <v>13021</v>
      </c>
      <c r="H772" s="1146" t="s">
        <v>17699</v>
      </c>
      <c r="I772" s="1131"/>
      <c r="J772" s="1130">
        <v>1600</v>
      </c>
      <c r="K772" s="1137">
        <v>41324</v>
      </c>
      <c r="L772" s="1129">
        <v>41329</v>
      </c>
    </row>
    <row r="773" spans="1:12" ht="26.25" x14ac:dyDescent="0.25">
      <c r="A773" s="1200">
        <v>2013</v>
      </c>
      <c r="B773" s="1193" t="s">
        <v>19366</v>
      </c>
      <c r="C773" s="1217" t="s">
        <v>17700</v>
      </c>
      <c r="D773" s="1195" t="s">
        <v>17701</v>
      </c>
      <c r="E773" s="1244" t="s">
        <v>17702</v>
      </c>
      <c r="F773" s="1196"/>
      <c r="G773" s="1196"/>
      <c r="H773" s="1196"/>
      <c r="I773" s="1196"/>
      <c r="J773" s="1199"/>
      <c r="K773" s="1210"/>
      <c r="L773" s="1198"/>
    </row>
    <row r="774" spans="1:12" ht="26.25" x14ac:dyDescent="0.25">
      <c r="A774" s="1125">
        <v>2013</v>
      </c>
      <c r="B774" s="1126" t="s">
        <v>19366</v>
      </c>
      <c r="C774" s="1127" t="s">
        <v>17703</v>
      </c>
      <c r="D774" s="1128" t="s">
        <v>17704</v>
      </c>
      <c r="E774" s="1135" t="s">
        <v>17705</v>
      </c>
      <c r="F774" s="1131"/>
      <c r="G774" s="1131"/>
      <c r="H774" s="1131"/>
      <c r="I774" s="1131"/>
      <c r="J774" s="1130"/>
      <c r="K774" s="1137"/>
      <c r="L774" s="1129"/>
    </row>
    <row r="775" spans="1:12" ht="39" x14ac:dyDescent="0.25">
      <c r="A775" s="1125">
        <v>2013</v>
      </c>
      <c r="B775" s="1126" t="s">
        <v>19422</v>
      </c>
      <c r="C775" s="1127" t="s">
        <v>9984</v>
      </c>
      <c r="D775" s="1128" t="s">
        <v>17706</v>
      </c>
      <c r="E775" s="1135" t="s">
        <v>17707</v>
      </c>
      <c r="F775" s="1146" t="s">
        <v>17708</v>
      </c>
      <c r="G775" s="1146">
        <v>13022</v>
      </c>
      <c r="H775" s="1146" t="s">
        <v>17708</v>
      </c>
      <c r="I775" s="1146" t="s">
        <v>5698</v>
      </c>
      <c r="J775" s="1130">
        <v>71290.8</v>
      </c>
      <c r="K775" s="1137">
        <v>41061</v>
      </c>
      <c r="L775" s="1129">
        <v>41455</v>
      </c>
    </row>
    <row r="776" spans="1:12" ht="26.25" x14ac:dyDescent="0.25">
      <c r="A776" s="1125">
        <v>2013</v>
      </c>
      <c r="B776" s="1126" t="s">
        <v>19422</v>
      </c>
      <c r="C776" s="1127" t="s">
        <v>9984</v>
      </c>
      <c r="D776" s="1128" t="s">
        <v>17709</v>
      </c>
      <c r="E776" s="1135" t="s">
        <v>17710</v>
      </c>
      <c r="F776" s="1146" t="s">
        <v>17708</v>
      </c>
      <c r="G776" s="1146">
        <v>13037</v>
      </c>
      <c r="H776" s="1146" t="s">
        <v>17708</v>
      </c>
      <c r="I776" s="1146" t="s">
        <v>5698</v>
      </c>
      <c r="J776" s="1130">
        <v>2768</v>
      </c>
      <c r="K776" s="1137">
        <v>41244</v>
      </c>
      <c r="L776" s="1129">
        <v>41639</v>
      </c>
    </row>
    <row r="777" spans="1:12" ht="26.25" x14ac:dyDescent="0.25">
      <c r="A777" s="1125">
        <v>2013</v>
      </c>
      <c r="B777" s="1126" t="s">
        <v>19422</v>
      </c>
      <c r="C777" s="1127" t="s">
        <v>9984</v>
      </c>
      <c r="D777" s="1128" t="s">
        <v>17711</v>
      </c>
      <c r="E777" s="1135" t="s">
        <v>17712</v>
      </c>
      <c r="F777" s="1146" t="s">
        <v>17708</v>
      </c>
      <c r="G777" s="1146">
        <v>13038</v>
      </c>
      <c r="H777" s="1146" t="s">
        <v>17708</v>
      </c>
      <c r="I777" s="1146" t="s">
        <v>5698</v>
      </c>
      <c r="J777" s="1130">
        <v>9830</v>
      </c>
      <c r="K777" s="1137">
        <v>41244</v>
      </c>
      <c r="L777" s="1129">
        <v>41639</v>
      </c>
    </row>
    <row r="778" spans="1:12" ht="26.25" x14ac:dyDescent="0.25">
      <c r="A778" s="1125">
        <v>2013</v>
      </c>
      <c r="B778" s="1126" t="s">
        <v>19422</v>
      </c>
      <c r="C778" s="1127" t="s">
        <v>9984</v>
      </c>
      <c r="D778" s="1128" t="s">
        <v>17713</v>
      </c>
      <c r="E778" s="1135" t="s">
        <v>17714</v>
      </c>
      <c r="F778" s="1146" t="s">
        <v>17708</v>
      </c>
      <c r="G778" s="1146">
        <v>13029</v>
      </c>
      <c r="H778" s="1146" t="s">
        <v>17708</v>
      </c>
      <c r="I778" s="1146" t="s">
        <v>5698</v>
      </c>
      <c r="J778" s="1130">
        <v>3570.5</v>
      </c>
      <c r="K778" s="1137">
        <v>41244</v>
      </c>
      <c r="L778" s="1129">
        <v>41639</v>
      </c>
    </row>
    <row r="779" spans="1:12" ht="26.25" x14ac:dyDescent="0.25">
      <c r="A779" s="1125">
        <v>2013</v>
      </c>
      <c r="B779" s="1126" t="s">
        <v>19422</v>
      </c>
      <c r="C779" s="1127" t="s">
        <v>9984</v>
      </c>
      <c r="D779" s="1128" t="s">
        <v>17715</v>
      </c>
      <c r="E779" s="1135" t="s">
        <v>17716</v>
      </c>
      <c r="F779" s="1146" t="s">
        <v>17708</v>
      </c>
      <c r="G779" s="1146">
        <v>13034</v>
      </c>
      <c r="H779" s="1146" t="s">
        <v>17708</v>
      </c>
      <c r="I779" s="1146" t="s">
        <v>5698</v>
      </c>
      <c r="J779" s="1130">
        <v>21771.200000000001</v>
      </c>
      <c r="K779" s="1137">
        <v>41061</v>
      </c>
      <c r="L779" s="1129">
        <v>41639</v>
      </c>
    </row>
    <row r="780" spans="1:12" ht="26.25" x14ac:dyDescent="0.25">
      <c r="A780" s="1125">
        <v>2013</v>
      </c>
      <c r="B780" s="1126" t="s">
        <v>19422</v>
      </c>
      <c r="C780" s="1127" t="s">
        <v>9984</v>
      </c>
      <c r="D780" s="1128" t="s">
        <v>17717</v>
      </c>
      <c r="E780" s="1135" t="s">
        <v>17718</v>
      </c>
      <c r="F780" s="1146" t="s">
        <v>17708</v>
      </c>
      <c r="G780" s="1146">
        <v>13036</v>
      </c>
      <c r="H780" s="1146" t="s">
        <v>17708</v>
      </c>
      <c r="I780" s="1146" t="s">
        <v>5698</v>
      </c>
      <c r="J780" s="1130">
        <v>39790</v>
      </c>
      <c r="K780" s="1137">
        <v>41061</v>
      </c>
      <c r="L780" s="1129">
        <v>41639</v>
      </c>
    </row>
    <row r="781" spans="1:12" ht="26.25" x14ac:dyDescent="0.25">
      <c r="A781" s="1125">
        <v>2013</v>
      </c>
      <c r="B781" s="1126" t="s">
        <v>19422</v>
      </c>
      <c r="C781" s="1127" t="s">
        <v>9984</v>
      </c>
      <c r="D781" s="1128" t="s">
        <v>17719</v>
      </c>
      <c r="E781" s="1135" t="s">
        <v>17720</v>
      </c>
      <c r="F781" s="1146" t="s">
        <v>17708</v>
      </c>
      <c r="G781" s="1146">
        <v>13033</v>
      </c>
      <c r="H781" s="1146" t="s">
        <v>17708</v>
      </c>
      <c r="I781" s="1146" t="s">
        <v>5698</v>
      </c>
      <c r="J781" s="1130">
        <v>20401.63</v>
      </c>
      <c r="K781" s="1137">
        <v>41061</v>
      </c>
      <c r="L781" s="1129">
        <v>41639</v>
      </c>
    </row>
    <row r="782" spans="1:12" ht="26.25" x14ac:dyDescent="0.25">
      <c r="A782" s="1125">
        <v>2013</v>
      </c>
      <c r="B782" s="1126" t="s">
        <v>19422</v>
      </c>
      <c r="C782" s="1127" t="s">
        <v>9984</v>
      </c>
      <c r="D782" s="1128" t="s">
        <v>17721</v>
      </c>
      <c r="E782" s="1135" t="s">
        <v>17722</v>
      </c>
      <c r="F782" s="1146" t="s">
        <v>17708</v>
      </c>
      <c r="G782" s="1146">
        <v>13032</v>
      </c>
      <c r="H782" s="1146" t="s">
        <v>17708</v>
      </c>
      <c r="I782" s="1146" t="s">
        <v>5698</v>
      </c>
      <c r="J782" s="1130">
        <v>2768</v>
      </c>
      <c r="K782" s="1137">
        <v>41153</v>
      </c>
      <c r="L782" s="1129">
        <v>41639</v>
      </c>
    </row>
    <row r="783" spans="1:12" ht="26.25" x14ac:dyDescent="0.25">
      <c r="A783" s="1105">
        <v>2013</v>
      </c>
      <c r="B783" s="1106" t="s">
        <v>17682</v>
      </c>
      <c r="C783" s="1107" t="s">
        <v>17723</v>
      </c>
      <c r="D783" s="1112" t="s">
        <v>17724</v>
      </c>
      <c r="E783" s="1114" t="s">
        <v>17725</v>
      </c>
      <c r="F783" s="1148" t="s">
        <v>17726</v>
      </c>
      <c r="G783" s="1148">
        <v>14003</v>
      </c>
      <c r="H783" s="1148" t="s">
        <v>17726</v>
      </c>
      <c r="I783" s="1111"/>
      <c r="J783" s="1110">
        <v>500000</v>
      </c>
      <c r="K783" s="1152">
        <v>41374</v>
      </c>
      <c r="L783" s="1109">
        <v>42103</v>
      </c>
    </row>
    <row r="784" spans="1:12" ht="26.25" x14ac:dyDescent="0.25">
      <c r="A784" s="1125">
        <v>2013</v>
      </c>
      <c r="B784" s="1126" t="s">
        <v>19366</v>
      </c>
      <c r="C784" s="1127" t="s">
        <v>17727</v>
      </c>
      <c r="D784" s="1128" t="s">
        <v>17728</v>
      </c>
      <c r="E784" s="1135" t="s">
        <v>17729</v>
      </c>
      <c r="F784" s="1146" t="s">
        <v>5698</v>
      </c>
      <c r="G784" s="1131"/>
      <c r="H784" s="1131"/>
      <c r="I784" s="1131"/>
      <c r="J784" s="1130"/>
      <c r="K784" s="1137"/>
      <c r="L784" s="1129"/>
    </row>
    <row r="785" spans="1:12" ht="26.25" x14ac:dyDescent="0.25">
      <c r="A785" s="1125">
        <v>2013</v>
      </c>
      <c r="B785" s="1126" t="s">
        <v>19366</v>
      </c>
      <c r="C785" s="1127" t="s">
        <v>17730</v>
      </c>
      <c r="D785" s="1128" t="s">
        <v>17731</v>
      </c>
      <c r="E785" s="1135" t="s">
        <v>17729</v>
      </c>
      <c r="F785" s="1146" t="s">
        <v>5698</v>
      </c>
      <c r="G785" s="1131"/>
      <c r="H785" s="1131"/>
      <c r="I785" s="1131"/>
      <c r="J785" s="1130"/>
      <c r="K785" s="1137"/>
      <c r="L785" s="1129"/>
    </row>
    <row r="786" spans="1:12" ht="26.25" x14ac:dyDescent="0.25">
      <c r="A786" s="1125">
        <v>2013</v>
      </c>
      <c r="B786" s="1126" t="s">
        <v>19422</v>
      </c>
      <c r="C786" s="1127" t="s">
        <v>17732</v>
      </c>
      <c r="D786" s="1128" t="s">
        <v>17733</v>
      </c>
      <c r="E786" s="1135" t="s">
        <v>17734</v>
      </c>
      <c r="F786" s="1146" t="s">
        <v>5698</v>
      </c>
      <c r="G786" s="1131"/>
      <c r="H786" s="1131"/>
      <c r="I786" s="1131"/>
      <c r="J786" s="1130">
        <v>39911.5</v>
      </c>
      <c r="K786" s="1137">
        <v>41416</v>
      </c>
      <c r="L786" s="1129">
        <v>42004</v>
      </c>
    </row>
    <row r="787" spans="1:12" x14ac:dyDescent="0.25">
      <c r="A787" s="1125">
        <v>2013</v>
      </c>
      <c r="B787" s="1126" t="s">
        <v>16937</v>
      </c>
      <c r="C787" s="1127" t="s">
        <v>17735</v>
      </c>
      <c r="D787" s="1128" t="s">
        <v>17736</v>
      </c>
      <c r="E787" s="1135" t="s">
        <v>17737</v>
      </c>
      <c r="F787" s="1146" t="s">
        <v>17738</v>
      </c>
      <c r="G787" s="1146">
        <v>13019</v>
      </c>
      <c r="H787" s="1146" t="s">
        <v>17738</v>
      </c>
      <c r="I787" s="1131"/>
      <c r="J787" s="1130">
        <v>28920</v>
      </c>
      <c r="K787" s="1137">
        <v>41334</v>
      </c>
      <c r="L787" s="1129">
        <v>41973</v>
      </c>
    </row>
    <row r="788" spans="1:12" x14ac:dyDescent="0.25">
      <c r="A788" s="1200">
        <v>2013</v>
      </c>
      <c r="B788" s="1193" t="s">
        <v>19359</v>
      </c>
      <c r="C788" s="1217" t="s">
        <v>17740</v>
      </c>
      <c r="D788" s="1209" t="s">
        <v>17741</v>
      </c>
      <c r="E788" s="1244" t="s">
        <v>17742</v>
      </c>
      <c r="F788" s="1196" t="s">
        <v>17743</v>
      </c>
      <c r="G788" s="1196">
        <v>14026</v>
      </c>
      <c r="H788" s="1196" t="s">
        <v>17743</v>
      </c>
      <c r="I788" s="1196"/>
      <c r="J788" s="1199">
        <v>343721.34</v>
      </c>
      <c r="K788" s="1210">
        <v>41183</v>
      </c>
      <c r="L788" s="1198">
        <v>41913</v>
      </c>
    </row>
    <row r="789" spans="1:12" x14ac:dyDescent="0.25">
      <c r="A789" s="1200">
        <v>2013</v>
      </c>
      <c r="B789" s="1193" t="s">
        <v>19359</v>
      </c>
      <c r="C789" s="1217" t="s">
        <v>17740</v>
      </c>
      <c r="D789" s="1195" t="s">
        <v>17744</v>
      </c>
      <c r="E789" s="1244" t="s">
        <v>17745</v>
      </c>
      <c r="F789" s="1194" t="s">
        <v>16959</v>
      </c>
      <c r="G789" s="1196">
        <v>12003</v>
      </c>
      <c r="H789" s="1196" t="s">
        <v>17319</v>
      </c>
      <c r="I789" s="1196"/>
      <c r="J789" s="1199">
        <v>580000</v>
      </c>
      <c r="K789" s="1210">
        <v>41093</v>
      </c>
      <c r="L789" s="1198">
        <v>41274</v>
      </c>
    </row>
    <row r="790" spans="1:12" x14ac:dyDescent="0.25">
      <c r="A790" s="1215">
        <v>2013</v>
      </c>
      <c r="B790" s="1211" t="s">
        <v>19357</v>
      </c>
      <c r="C790" s="1218" t="s">
        <v>17740</v>
      </c>
      <c r="D790" s="1209" t="s">
        <v>17746</v>
      </c>
      <c r="E790" s="1263" t="s">
        <v>17747</v>
      </c>
      <c r="F790" s="1212"/>
      <c r="G790" s="1212"/>
      <c r="H790" s="1212"/>
      <c r="I790" s="1226"/>
      <c r="J790" s="1214"/>
      <c r="K790" s="1221"/>
      <c r="L790" s="1198"/>
    </row>
    <row r="791" spans="1:12" x14ac:dyDescent="0.25">
      <c r="A791" s="1105">
        <v>2013</v>
      </c>
      <c r="B791" s="1106" t="s">
        <v>17739</v>
      </c>
      <c r="C791" s="1107" t="s">
        <v>17740</v>
      </c>
      <c r="D791" s="1108" t="s">
        <v>17748</v>
      </c>
      <c r="E791" s="1114" t="s">
        <v>17749</v>
      </c>
      <c r="F791" s="1111" t="s">
        <v>17750</v>
      </c>
      <c r="G791" s="1111"/>
      <c r="H791" s="1111"/>
      <c r="I791" s="1111"/>
      <c r="J791" s="1110">
        <v>663771.5</v>
      </c>
      <c r="K791" s="1113">
        <v>40520</v>
      </c>
      <c r="L791" s="1109">
        <v>40946</v>
      </c>
    </row>
    <row r="792" spans="1:12" x14ac:dyDescent="0.25">
      <c r="A792" s="1105">
        <v>2013</v>
      </c>
      <c r="B792" s="1106" t="s">
        <v>17739</v>
      </c>
      <c r="C792" s="1107" t="s">
        <v>17740</v>
      </c>
      <c r="D792" s="1112" t="s">
        <v>17751</v>
      </c>
      <c r="E792" s="1114" t="s">
        <v>17752</v>
      </c>
      <c r="F792" s="1111"/>
      <c r="G792" s="1111"/>
      <c r="H792" s="1111"/>
      <c r="I792" s="1111"/>
      <c r="J792" s="1110"/>
      <c r="K792" s="1113"/>
      <c r="L792" s="1109"/>
    </row>
    <row r="793" spans="1:12" x14ac:dyDescent="0.25">
      <c r="A793" s="1215">
        <v>2013</v>
      </c>
      <c r="B793" s="1211" t="s">
        <v>19358</v>
      </c>
      <c r="C793" s="1218" t="s">
        <v>17740</v>
      </c>
      <c r="D793" s="1195" t="s">
        <v>17753</v>
      </c>
      <c r="E793" s="1263" t="s">
        <v>17754</v>
      </c>
      <c r="F793" s="1212" t="s">
        <v>17755</v>
      </c>
      <c r="G793" s="1212"/>
      <c r="H793" s="1212"/>
      <c r="I793" s="1226"/>
      <c r="J793" s="1214"/>
      <c r="K793" s="1221">
        <v>40787</v>
      </c>
      <c r="L793" s="1198">
        <v>40816</v>
      </c>
    </row>
    <row r="794" spans="1:12" x14ac:dyDescent="0.25">
      <c r="A794" s="1125">
        <v>2013</v>
      </c>
      <c r="B794" s="1126" t="s">
        <v>19422</v>
      </c>
      <c r="C794" s="1127" t="s">
        <v>17756</v>
      </c>
      <c r="D794" s="1128" t="s">
        <v>17757</v>
      </c>
      <c r="E794" s="1135" t="s">
        <v>17758</v>
      </c>
      <c r="F794" s="1146" t="s">
        <v>4678</v>
      </c>
      <c r="G794" s="1146">
        <v>13039</v>
      </c>
      <c r="H794" s="1146" t="s">
        <v>17692</v>
      </c>
      <c r="I794" s="1131"/>
      <c r="J794" s="1130">
        <v>8480</v>
      </c>
      <c r="K794" s="1137">
        <v>41449</v>
      </c>
      <c r="L794" s="1129">
        <v>41452</v>
      </c>
    </row>
    <row r="795" spans="1:12" ht="26.25" x14ac:dyDescent="0.25">
      <c r="A795" s="1125">
        <v>2013</v>
      </c>
      <c r="B795" s="1126" t="s">
        <v>19366</v>
      </c>
      <c r="C795" s="1127" t="s">
        <v>17759</v>
      </c>
      <c r="D795" s="1128" t="s">
        <v>17760</v>
      </c>
      <c r="E795" s="1135" t="s">
        <v>17729</v>
      </c>
      <c r="F795" s="1146" t="s">
        <v>5698</v>
      </c>
      <c r="G795" s="1131"/>
      <c r="H795" s="1131"/>
      <c r="I795" s="1131"/>
      <c r="J795" s="1130">
        <v>120000</v>
      </c>
      <c r="K795" s="1137">
        <v>41334</v>
      </c>
      <c r="L795" s="1129">
        <v>41639</v>
      </c>
    </row>
    <row r="796" spans="1:12" x14ac:dyDescent="0.25">
      <c r="A796" s="1125">
        <v>2013</v>
      </c>
      <c r="B796" s="1126" t="s">
        <v>19391</v>
      </c>
      <c r="C796" s="1127" t="s">
        <v>17761</v>
      </c>
      <c r="D796" s="1128" t="s">
        <v>17762</v>
      </c>
      <c r="E796" s="1135" t="s">
        <v>17763</v>
      </c>
      <c r="F796" s="1131"/>
      <c r="G796" s="1131"/>
      <c r="H796" s="1131"/>
      <c r="I796" s="1131"/>
      <c r="J796" s="1130">
        <v>120000</v>
      </c>
      <c r="K796" s="1137">
        <v>41333</v>
      </c>
      <c r="L796" s="1129">
        <v>42793</v>
      </c>
    </row>
    <row r="797" spans="1:12" ht="26.25" x14ac:dyDescent="0.25">
      <c r="A797" s="1125">
        <v>2013</v>
      </c>
      <c r="B797" s="1126" t="s">
        <v>16937</v>
      </c>
      <c r="C797" s="1127" t="s">
        <v>9680</v>
      </c>
      <c r="D797" s="1128" t="s">
        <v>17764</v>
      </c>
      <c r="E797" s="1135" t="s">
        <v>17765</v>
      </c>
      <c r="F797" s="1146" t="s">
        <v>17766</v>
      </c>
      <c r="G797" s="1146">
        <v>13028</v>
      </c>
      <c r="H797" s="1131" t="s">
        <v>17767</v>
      </c>
      <c r="I797" s="1131"/>
      <c r="J797" s="1139">
        <v>27270.6</v>
      </c>
      <c r="K797" s="1137">
        <v>41281</v>
      </c>
      <c r="L797" s="1129">
        <v>41729</v>
      </c>
    </row>
    <row r="798" spans="1:12" ht="26.25" x14ac:dyDescent="0.25">
      <c r="A798" s="1125">
        <v>2013</v>
      </c>
      <c r="B798" s="1126" t="s">
        <v>19366</v>
      </c>
      <c r="C798" s="1127" t="s">
        <v>17768</v>
      </c>
      <c r="D798" s="1128" t="s">
        <v>17769</v>
      </c>
      <c r="E798" s="1135" t="s">
        <v>17770</v>
      </c>
      <c r="F798" s="1146" t="s">
        <v>17771</v>
      </c>
      <c r="G798" s="1131"/>
      <c r="H798" s="1131"/>
      <c r="I798" s="1131"/>
      <c r="J798" s="1130"/>
      <c r="K798" s="1137">
        <v>41365</v>
      </c>
      <c r="L798" s="1129">
        <v>41486</v>
      </c>
    </row>
    <row r="799" spans="1:12" ht="26.25" x14ac:dyDescent="0.25">
      <c r="A799" s="1125">
        <v>2013</v>
      </c>
      <c r="B799" s="1126" t="s">
        <v>19422</v>
      </c>
      <c r="C799" s="1127" t="s">
        <v>17772</v>
      </c>
      <c r="D799" s="1128" t="s">
        <v>17773</v>
      </c>
      <c r="E799" s="1135" t="s">
        <v>17774</v>
      </c>
      <c r="F799" s="1146" t="s">
        <v>17081</v>
      </c>
      <c r="G799" s="1131">
        <v>14006</v>
      </c>
      <c r="H799" s="1146" t="s">
        <v>17088</v>
      </c>
      <c r="I799" s="1131"/>
      <c r="J799" s="1130"/>
      <c r="K799" s="1137">
        <v>40623</v>
      </c>
      <c r="L799" s="1129">
        <v>41455</v>
      </c>
    </row>
    <row r="800" spans="1:12" x14ac:dyDescent="0.25">
      <c r="A800" s="1125">
        <v>2013</v>
      </c>
      <c r="B800" s="1126" t="s">
        <v>19366</v>
      </c>
      <c r="C800" s="1127" t="s">
        <v>17239</v>
      </c>
      <c r="D800" s="1128" t="s">
        <v>17775</v>
      </c>
      <c r="E800" s="1135" t="s">
        <v>17776</v>
      </c>
      <c r="F800" s="1146" t="s">
        <v>16978</v>
      </c>
      <c r="G800" s="1131"/>
      <c r="H800" s="1131"/>
      <c r="I800" s="1131"/>
      <c r="J800" s="1130"/>
      <c r="K800" s="1137"/>
      <c r="L800" s="1129"/>
    </row>
    <row r="801" spans="1:12" ht="26.25" x14ac:dyDescent="0.25">
      <c r="A801" s="1125">
        <v>2013</v>
      </c>
      <c r="B801" s="1126" t="s">
        <v>19366</v>
      </c>
      <c r="C801" s="1127" t="s">
        <v>17777</v>
      </c>
      <c r="D801" s="1128" t="s">
        <v>17778</v>
      </c>
      <c r="E801" s="1135" t="s">
        <v>17779</v>
      </c>
      <c r="F801" s="1146" t="s">
        <v>14495</v>
      </c>
      <c r="G801" s="1131"/>
      <c r="H801" s="1131"/>
      <c r="I801" s="1131"/>
      <c r="J801" s="1130"/>
      <c r="K801" s="1137">
        <v>41453</v>
      </c>
      <c r="L801" s="1129">
        <v>43278</v>
      </c>
    </row>
    <row r="802" spans="1:12" x14ac:dyDescent="0.25">
      <c r="A802" s="1125">
        <v>2013</v>
      </c>
      <c r="B802" s="1126" t="s">
        <v>19391</v>
      </c>
      <c r="C802" s="1127" t="s">
        <v>17780</v>
      </c>
      <c r="D802" s="1128" t="s">
        <v>17781</v>
      </c>
      <c r="E802" s="1135" t="s">
        <v>17782</v>
      </c>
      <c r="F802" s="1131"/>
      <c r="G802" s="1131"/>
      <c r="H802" s="1131"/>
      <c r="I802" s="1131"/>
      <c r="J802" s="1130">
        <v>771907.2</v>
      </c>
      <c r="K802" s="1137">
        <v>41456</v>
      </c>
      <c r="L802" s="1129">
        <v>43281</v>
      </c>
    </row>
    <row r="803" spans="1:12" x14ac:dyDescent="0.25">
      <c r="A803" s="1200">
        <v>2013</v>
      </c>
      <c r="B803" s="1193" t="s">
        <v>19391</v>
      </c>
      <c r="C803" s="1217" t="s">
        <v>17783</v>
      </c>
      <c r="D803" s="1195" t="s">
        <v>17784</v>
      </c>
      <c r="E803" s="1244" t="s">
        <v>17782</v>
      </c>
      <c r="F803" s="1196"/>
      <c r="G803" s="1196"/>
      <c r="H803" s="1196"/>
      <c r="I803" s="1196"/>
      <c r="J803" s="1199">
        <v>1389441.6</v>
      </c>
      <c r="K803" s="1210">
        <v>41456</v>
      </c>
      <c r="L803" s="1198">
        <v>43281</v>
      </c>
    </row>
    <row r="804" spans="1:12" x14ac:dyDescent="0.25">
      <c r="A804" s="1105">
        <v>2013</v>
      </c>
      <c r="B804" s="1106" t="s">
        <v>17682</v>
      </c>
      <c r="C804" s="1107" t="s">
        <v>17785</v>
      </c>
      <c r="D804" s="1112" t="s">
        <v>17786</v>
      </c>
      <c r="E804" s="1114" t="s">
        <v>17782</v>
      </c>
      <c r="F804" s="1111"/>
      <c r="G804" s="1111"/>
      <c r="H804" s="1111"/>
      <c r="I804" s="1111"/>
      <c r="J804" s="1110">
        <v>1303814.3999999999</v>
      </c>
      <c r="K804" s="1113">
        <v>41456</v>
      </c>
      <c r="L804" s="1109">
        <v>43281</v>
      </c>
    </row>
    <row r="805" spans="1:12" x14ac:dyDescent="0.25">
      <c r="A805" s="1125">
        <v>2013</v>
      </c>
      <c r="B805" s="1126" t="s">
        <v>19391</v>
      </c>
      <c r="C805" s="1127" t="s">
        <v>17787</v>
      </c>
      <c r="D805" s="1128" t="s">
        <v>17788</v>
      </c>
      <c r="E805" s="1135" t="s">
        <v>17782</v>
      </c>
      <c r="F805" s="1131"/>
      <c r="G805" s="1131"/>
      <c r="H805" s="1131"/>
      <c r="I805" s="1131"/>
      <c r="J805" s="1130">
        <v>1955721.6</v>
      </c>
      <c r="K805" s="1137">
        <v>41456</v>
      </c>
      <c r="L805" s="1129">
        <v>43281</v>
      </c>
    </row>
    <row r="806" spans="1:12" x14ac:dyDescent="0.25">
      <c r="A806" s="1200">
        <v>2013</v>
      </c>
      <c r="B806" s="1193" t="s">
        <v>19391</v>
      </c>
      <c r="C806" s="1217" t="s">
        <v>17789</v>
      </c>
      <c r="D806" s="1195" t="s">
        <v>17790</v>
      </c>
      <c r="E806" s="1244" t="s">
        <v>17782</v>
      </c>
      <c r="F806" s="1196"/>
      <c r="G806" s="1196"/>
      <c r="H806" s="1196"/>
      <c r="I806" s="1196"/>
      <c r="J806" s="1199">
        <v>1449768</v>
      </c>
      <c r="K806" s="1210">
        <v>41456</v>
      </c>
      <c r="L806" s="1198">
        <v>43281</v>
      </c>
    </row>
    <row r="807" spans="1:12" x14ac:dyDescent="0.25">
      <c r="A807" s="1200">
        <v>2013</v>
      </c>
      <c r="B807" s="1193" t="s">
        <v>19366</v>
      </c>
      <c r="C807" s="1217" t="s">
        <v>17791</v>
      </c>
      <c r="D807" s="1195" t="s">
        <v>17792</v>
      </c>
      <c r="E807" s="1244" t="s">
        <v>17793</v>
      </c>
      <c r="F807" s="1196"/>
      <c r="G807" s="1196"/>
      <c r="H807" s="1196"/>
      <c r="I807" s="1196"/>
      <c r="J807" s="1199"/>
      <c r="K807" s="1210"/>
      <c r="L807" s="1198"/>
    </row>
    <row r="808" spans="1:12" x14ac:dyDescent="0.25">
      <c r="A808" s="1125">
        <v>2013</v>
      </c>
      <c r="B808" s="1126" t="s">
        <v>19391</v>
      </c>
      <c r="C808" s="1127" t="s">
        <v>17794</v>
      </c>
      <c r="D808" s="1128" t="s">
        <v>17795</v>
      </c>
      <c r="E808" s="1135" t="s">
        <v>17796</v>
      </c>
      <c r="F808" s="1146" t="s">
        <v>17708</v>
      </c>
      <c r="G808" s="1146">
        <v>13049</v>
      </c>
      <c r="H808" s="1146" t="s">
        <v>17708</v>
      </c>
      <c r="I808" s="1131"/>
      <c r="J808" s="1130">
        <v>7690</v>
      </c>
      <c r="K808" s="1137">
        <v>41061</v>
      </c>
      <c r="L808" s="1129">
        <v>41639</v>
      </c>
    </row>
    <row r="809" spans="1:12" ht="26.25" x14ac:dyDescent="0.25">
      <c r="A809" s="1125">
        <v>2013</v>
      </c>
      <c r="B809" s="1126" t="s">
        <v>19366</v>
      </c>
      <c r="C809" s="1127" t="s">
        <v>17797</v>
      </c>
      <c r="D809" s="1128" t="s">
        <v>17798</v>
      </c>
      <c r="E809" s="1135" t="s">
        <v>17799</v>
      </c>
      <c r="F809" s="1146" t="s">
        <v>5698</v>
      </c>
      <c r="G809" s="1131"/>
      <c r="H809" s="1131"/>
      <c r="I809" s="1131"/>
      <c r="J809" s="1130"/>
      <c r="K809" s="1137">
        <v>41428</v>
      </c>
      <c r="L809" s="1129">
        <v>41759</v>
      </c>
    </row>
    <row r="810" spans="1:12" ht="26.25" x14ac:dyDescent="0.25">
      <c r="A810" s="1125">
        <v>2013</v>
      </c>
      <c r="B810" s="1126" t="s">
        <v>19366</v>
      </c>
      <c r="C810" s="1127" t="s">
        <v>17800</v>
      </c>
      <c r="D810" s="1128" t="s">
        <v>17801</v>
      </c>
      <c r="E810" s="1135" t="s">
        <v>17802</v>
      </c>
      <c r="F810" s="1131"/>
      <c r="G810" s="1131"/>
      <c r="H810" s="1131"/>
      <c r="I810" s="1131"/>
      <c r="J810" s="1130"/>
      <c r="K810" s="1149">
        <v>41544</v>
      </c>
      <c r="L810" s="1129">
        <v>43369</v>
      </c>
    </row>
    <row r="811" spans="1:12" x14ac:dyDescent="0.25">
      <c r="A811" s="1125">
        <v>2013</v>
      </c>
      <c r="B811" s="1126" t="s">
        <v>19366</v>
      </c>
      <c r="C811" s="1127" t="s">
        <v>17800</v>
      </c>
      <c r="D811" s="1128" t="s">
        <v>17803</v>
      </c>
      <c r="E811" s="1135" t="s">
        <v>17804</v>
      </c>
      <c r="F811" s="1131"/>
      <c r="G811" s="1131"/>
      <c r="H811" s="1131"/>
      <c r="I811" s="1131"/>
      <c r="J811" s="1130"/>
      <c r="K811" s="1149">
        <v>41544</v>
      </c>
      <c r="L811" s="1129">
        <v>43369</v>
      </c>
    </row>
    <row r="812" spans="1:12" ht="26.25" x14ac:dyDescent="0.25">
      <c r="A812" s="1125">
        <v>2013</v>
      </c>
      <c r="B812" s="1126" t="s">
        <v>19422</v>
      </c>
      <c r="C812" s="1127" t="s">
        <v>17805</v>
      </c>
      <c r="D812" s="1128" t="s">
        <v>17806</v>
      </c>
      <c r="E812" s="1135" t="s">
        <v>17807</v>
      </c>
      <c r="F812" s="1146" t="s">
        <v>16917</v>
      </c>
      <c r="G812" s="1131">
        <v>14005</v>
      </c>
      <c r="H812" s="1146" t="s">
        <v>17808</v>
      </c>
      <c r="I812" s="1131"/>
      <c r="J812" s="1130">
        <v>28500</v>
      </c>
      <c r="K812" s="1137">
        <v>41516</v>
      </c>
      <c r="L812" s="1129">
        <v>41880</v>
      </c>
    </row>
    <row r="813" spans="1:12" x14ac:dyDescent="0.25">
      <c r="A813" s="1125">
        <v>2013</v>
      </c>
      <c r="B813" s="1126" t="s">
        <v>19366</v>
      </c>
      <c r="C813" s="1127" t="s">
        <v>17809</v>
      </c>
      <c r="D813" s="1128" t="s">
        <v>17810</v>
      </c>
      <c r="E813" s="1135" t="s">
        <v>17811</v>
      </c>
      <c r="F813" s="1131"/>
      <c r="G813" s="1131"/>
      <c r="H813" s="1131"/>
      <c r="I813" s="1131"/>
      <c r="J813" s="1130"/>
      <c r="K813" s="1137"/>
      <c r="L813" s="1129"/>
    </row>
    <row r="814" spans="1:12" ht="26.25" x14ac:dyDescent="0.25">
      <c r="A814" s="1125">
        <v>2013</v>
      </c>
      <c r="B814" s="1126" t="s">
        <v>19417</v>
      </c>
      <c r="C814" s="1127" t="s">
        <v>17198</v>
      </c>
      <c r="D814" s="1128" t="s">
        <v>17812</v>
      </c>
      <c r="E814" s="1135" t="s">
        <v>17813</v>
      </c>
      <c r="F814" s="1146" t="s">
        <v>4084</v>
      </c>
      <c r="G814" s="1131"/>
      <c r="H814" s="1131"/>
      <c r="I814" s="1131"/>
      <c r="J814" s="1130"/>
      <c r="K814" s="1137"/>
      <c r="L814" s="1129"/>
    </row>
    <row r="815" spans="1:12" ht="26.25" x14ac:dyDescent="0.25">
      <c r="A815" s="1200">
        <v>2013</v>
      </c>
      <c r="B815" s="1193" t="s">
        <v>16940</v>
      </c>
      <c r="C815" s="1217" t="s">
        <v>17814</v>
      </c>
      <c r="D815" s="1195" t="s">
        <v>17815</v>
      </c>
      <c r="E815" s="1244" t="s">
        <v>17816</v>
      </c>
      <c r="F815" s="1196"/>
      <c r="G815" s="1196"/>
      <c r="H815" s="1196"/>
      <c r="I815" s="1196"/>
      <c r="J815" s="1199"/>
      <c r="K815" s="1210"/>
      <c r="L815" s="1198"/>
    </row>
    <row r="816" spans="1:12" x14ac:dyDescent="0.25">
      <c r="A816" s="1125">
        <v>2013</v>
      </c>
      <c r="B816" s="1126" t="s">
        <v>19417</v>
      </c>
      <c r="C816" s="1127" t="s">
        <v>17817</v>
      </c>
      <c r="D816" s="1128" t="s">
        <v>17818</v>
      </c>
      <c r="E816" s="1135" t="s">
        <v>17819</v>
      </c>
      <c r="F816" s="1131" t="s">
        <v>4678</v>
      </c>
      <c r="G816" s="1131"/>
      <c r="H816" s="1131" t="s">
        <v>17820</v>
      </c>
      <c r="I816" s="1131"/>
      <c r="J816" s="1130"/>
      <c r="K816" s="1137">
        <v>40869</v>
      </c>
      <c r="L816" s="1129">
        <v>40890</v>
      </c>
    </row>
    <row r="817" spans="1:12" ht="26.25" x14ac:dyDescent="0.25">
      <c r="A817" s="1125">
        <v>2013</v>
      </c>
      <c r="B817" s="1126" t="s">
        <v>19366</v>
      </c>
      <c r="C817" s="1127" t="s">
        <v>17198</v>
      </c>
      <c r="D817" s="1128" t="s">
        <v>17821</v>
      </c>
      <c r="E817" s="1135" t="s">
        <v>17822</v>
      </c>
      <c r="F817" s="1131"/>
      <c r="G817" s="1131"/>
      <c r="H817" s="1131"/>
      <c r="I817" s="1131"/>
      <c r="J817" s="1130"/>
      <c r="K817" s="1137"/>
      <c r="L817" s="1129"/>
    </row>
    <row r="818" spans="1:12" x14ac:dyDescent="0.25">
      <c r="A818" s="1125">
        <v>2013</v>
      </c>
      <c r="B818" s="1126" t="s">
        <v>19391</v>
      </c>
      <c r="C818" s="1127" t="s">
        <v>17823</v>
      </c>
      <c r="D818" s="1128" t="s">
        <v>17824</v>
      </c>
      <c r="E818" s="1135" t="s">
        <v>17825</v>
      </c>
      <c r="F818" s="1146" t="s">
        <v>17826</v>
      </c>
      <c r="G818" s="1131"/>
      <c r="H818" s="1131"/>
      <c r="I818" s="1131"/>
      <c r="J818" s="1130"/>
      <c r="K818" s="1137">
        <v>40823</v>
      </c>
      <c r="L818" s="1129">
        <v>40847</v>
      </c>
    </row>
    <row r="819" spans="1:12" ht="26.25" x14ac:dyDescent="0.25">
      <c r="A819" s="1125">
        <v>2013</v>
      </c>
      <c r="B819" s="1126" t="s">
        <v>19366</v>
      </c>
      <c r="C819" s="1127" t="s">
        <v>17827</v>
      </c>
      <c r="D819" s="1128" t="s">
        <v>17828</v>
      </c>
      <c r="E819" s="1135" t="s">
        <v>17829</v>
      </c>
      <c r="F819" s="1131"/>
      <c r="G819" s="1131"/>
      <c r="H819" s="1131"/>
      <c r="I819" s="1131"/>
      <c r="J819" s="1130"/>
      <c r="K819" s="1137">
        <v>39919</v>
      </c>
      <c r="L819" s="1129">
        <v>41744</v>
      </c>
    </row>
    <row r="820" spans="1:12" x14ac:dyDescent="0.25">
      <c r="A820" s="1125">
        <v>2013</v>
      </c>
      <c r="B820" s="1126" t="s">
        <v>19391</v>
      </c>
      <c r="C820" s="1127" t="s">
        <v>9680</v>
      </c>
      <c r="D820" s="1128" t="s">
        <v>17830</v>
      </c>
      <c r="E820" s="1135" t="s">
        <v>17831</v>
      </c>
      <c r="F820" s="1131" t="s">
        <v>17832</v>
      </c>
      <c r="G820" s="1131"/>
      <c r="H820" s="1131" t="s">
        <v>17833</v>
      </c>
      <c r="I820" s="1131"/>
      <c r="J820" s="1130"/>
      <c r="K820" s="1137">
        <v>40909</v>
      </c>
      <c r="L820" s="1129">
        <v>41244</v>
      </c>
    </row>
    <row r="821" spans="1:12" ht="26.25" x14ac:dyDescent="0.25">
      <c r="A821" s="1200">
        <v>2013</v>
      </c>
      <c r="B821" s="1193" t="s">
        <v>19391</v>
      </c>
      <c r="C821" s="1217" t="s">
        <v>17834</v>
      </c>
      <c r="D821" s="1195" t="s">
        <v>17835</v>
      </c>
      <c r="E821" s="1244" t="s">
        <v>17836</v>
      </c>
      <c r="F821" s="1196"/>
      <c r="G821" s="1196"/>
      <c r="H821" s="1196"/>
      <c r="I821" s="1196"/>
      <c r="J821" s="1199"/>
      <c r="K821" s="1210"/>
      <c r="L821" s="1198"/>
    </row>
    <row r="822" spans="1:12" ht="26.25" x14ac:dyDescent="0.25">
      <c r="A822" s="1125">
        <v>2013</v>
      </c>
      <c r="B822" s="1126" t="s">
        <v>19391</v>
      </c>
      <c r="C822" s="1127" t="s">
        <v>17558</v>
      </c>
      <c r="D822" s="1128" t="s">
        <v>17837</v>
      </c>
      <c r="E822" s="1135" t="s">
        <v>17838</v>
      </c>
      <c r="F822" s="1131" t="s">
        <v>16931</v>
      </c>
      <c r="G822" s="1146">
        <v>14072</v>
      </c>
      <c r="H822" s="1146" t="s">
        <v>17808</v>
      </c>
      <c r="I822" s="1131"/>
      <c r="J822" s="1130">
        <v>60000</v>
      </c>
      <c r="K822" s="1137">
        <v>41465</v>
      </c>
      <c r="L822" s="1129">
        <v>42194</v>
      </c>
    </row>
    <row r="823" spans="1:12" ht="26.25" x14ac:dyDescent="0.25">
      <c r="A823" s="1125">
        <v>2013</v>
      </c>
      <c r="B823" s="1126" t="s">
        <v>19391</v>
      </c>
      <c r="C823" s="1127" t="s">
        <v>9984</v>
      </c>
      <c r="D823" s="1128" t="s">
        <v>17839</v>
      </c>
      <c r="E823" s="1135" t="s">
        <v>17840</v>
      </c>
      <c r="F823" s="1146" t="s">
        <v>17841</v>
      </c>
      <c r="G823" s="1146">
        <v>13042</v>
      </c>
      <c r="H823" s="1146" t="s">
        <v>17842</v>
      </c>
      <c r="I823" s="1131"/>
      <c r="J823" s="1130"/>
      <c r="K823" s="1137">
        <v>41426</v>
      </c>
      <c r="L823" s="1129">
        <v>41790</v>
      </c>
    </row>
    <row r="824" spans="1:12" ht="26.25" x14ac:dyDescent="0.25">
      <c r="A824" s="1200">
        <v>2013</v>
      </c>
      <c r="B824" s="1193" t="s">
        <v>19366</v>
      </c>
      <c r="C824" s="1217" t="s">
        <v>17843</v>
      </c>
      <c r="D824" s="1209" t="s">
        <v>17844</v>
      </c>
      <c r="E824" s="1244" t="s">
        <v>17845</v>
      </c>
      <c r="F824" s="1196"/>
      <c r="G824" s="1196"/>
      <c r="H824" s="1196"/>
      <c r="I824" s="1196"/>
      <c r="J824" s="1199"/>
      <c r="K824" s="1210">
        <v>41460</v>
      </c>
      <c r="L824" s="1198">
        <v>43285</v>
      </c>
    </row>
    <row r="825" spans="1:12" x14ac:dyDescent="0.25">
      <c r="A825" s="1125">
        <v>2013</v>
      </c>
      <c r="B825" s="1126" t="s">
        <v>19391</v>
      </c>
      <c r="C825" s="1127" t="s">
        <v>9680</v>
      </c>
      <c r="D825" s="1128" t="s">
        <v>17846</v>
      </c>
      <c r="E825" s="1135" t="s">
        <v>17847</v>
      </c>
      <c r="F825" s="1146" t="s">
        <v>17848</v>
      </c>
      <c r="G825" s="1146">
        <v>13025</v>
      </c>
      <c r="H825" s="1131"/>
      <c r="I825" s="1131"/>
      <c r="J825" s="1130">
        <v>9639</v>
      </c>
      <c r="K825" s="1137">
        <v>41463</v>
      </c>
      <c r="L825" s="1129">
        <v>41577</v>
      </c>
    </row>
    <row r="826" spans="1:12" ht="39" x14ac:dyDescent="0.25">
      <c r="A826" s="1125">
        <v>2013</v>
      </c>
      <c r="B826" s="1126" t="s">
        <v>19391</v>
      </c>
      <c r="C826" s="1127" t="s">
        <v>17827</v>
      </c>
      <c r="D826" s="1128" t="s">
        <v>17849</v>
      </c>
      <c r="E826" s="1135" t="s">
        <v>17850</v>
      </c>
      <c r="F826" s="1146" t="s">
        <v>5698</v>
      </c>
      <c r="G826" s="1131"/>
      <c r="H826" s="1131"/>
      <c r="I826" s="1131"/>
      <c r="J826" s="1130">
        <v>100000</v>
      </c>
      <c r="K826" s="1137">
        <v>41334</v>
      </c>
      <c r="L826" s="1129">
        <v>42794</v>
      </c>
    </row>
    <row r="827" spans="1:12" ht="26.25" x14ac:dyDescent="0.25">
      <c r="A827" s="1200">
        <v>2013</v>
      </c>
      <c r="B827" s="1193" t="s">
        <v>19366</v>
      </c>
      <c r="C827" s="1217" t="s">
        <v>17852</v>
      </c>
      <c r="D827" s="1195" t="s">
        <v>17853</v>
      </c>
      <c r="E827" s="1244" t="s">
        <v>17854</v>
      </c>
      <c r="F827" s="1196"/>
      <c r="G827" s="1196"/>
      <c r="H827" s="1196"/>
      <c r="I827" s="1196"/>
      <c r="J827" s="1199"/>
      <c r="K827" s="1210">
        <v>40544</v>
      </c>
      <c r="L827" s="1198">
        <v>42735</v>
      </c>
    </row>
    <row r="828" spans="1:12" ht="26.25" x14ac:dyDescent="0.25">
      <c r="A828" s="1125">
        <v>2013</v>
      </c>
      <c r="B828" s="1126" t="s">
        <v>19391</v>
      </c>
      <c r="C828" s="1127" t="s">
        <v>17855</v>
      </c>
      <c r="D828" s="1128" t="s">
        <v>17856</v>
      </c>
      <c r="E828" s="1135" t="s">
        <v>17857</v>
      </c>
      <c r="F828" s="1131"/>
      <c r="G828" s="1131"/>
      <c r="H828" s="1131"/>
      <c r="I828" s="1131"/>
      <c r="J828" s="1130"/>
      <c r="K828" s="1137"/>
      <c r="L828" s="1129"/>
    </row>
    <row r="829" spans="1:12" ht="51.75" x14ac:dyDescent="0.25">
      <c r="A829" s="1105">
        <v>2013</v>
      </c>
      <c r="B829" s="1106" t="s">
        <v>337</v>
      </c>
      <c r="C829" s="1107" t="s">
        <v>17858</v>
      </c>
      <c r="D829" s="1108" t="s">
        <v>17859</v>
      </c>
      <c r="E829" s="1114" t="s">
        <v>17860</v>
      </c>
      <c r="F829" s="1148" t="s">
        <v>17861</v>
      </c>
      <c r="G829" s="1111"/>
      <c r="H829" s="1111"/>
      <c r="I829" s="1111"/>
      <c r="J829" s="1110"/>
      <c r="K829" s="1113">
        <v>41487</v>
      </c>
      <c r="L829" s="1109">
        <v>42216</v>
      </c>
    </row>
    <row r="830" spans="1:12" ht="26.25" x14ac:dyDescent="0.25">
      <c r="A830" s="1125">
        <v>2013</v>
      </c>
      <c r="B830" s="1126" t="s">
        <v>19391</v>
      </c>
      <c r="C830" s="1127" t="s">
        <v>17862</v>
      </c>
      <c r="D830" s="1128" t="s">
        <v>17863</v>
      </c>
      <c r="E830" s="1135" t="s">
        <v>17864</v>
      </c>
      <c r="F830" s="1146" t="s">
        <v>17865</v>
      </c>
      <c r="G830" s="1146">
        <v>13030</v>
      </c>
      <c r="H830" s="1131"/>
      <c r="I830" s="1131"/>
      <c r="J830" s="1130">
        <v>33600</v>
      </c>
      <c r="K830" s="1137">
        <v>41479</v>
      </c>
      <c r="L830" s="1129">
        <v>42735</v>
      </c>
    </row>
    <row r="831" spans="1:12" ht="26.25" x14ac:dyDescent="0.25">
      <c r="A831" s="1125">
        <v>2013</v>
      </c>
      <c r="B831" s="1126" t="s">
        <v>16947</v>
      </c>
      <c r="C831" s="1127" t="s">
        <v>5828</v>
      </c>
      <c r="D831" s="1128" t="s">
        <v>17866</v>
      </c>
      <c r="E831" s="1135" t="s">
        <v>17867</v>
      </c>
      <c r="F831" s="1146" t="s">
        <v>17868</v>
      </c>
      <c r="G831" s="1146">
        <v>13027</v>
      </c>
      <c r="H831" s="1146" t="s">
        <v>17869</v>
      </c>
      <c r="I831" s="1131"/>
      <c r="J831" s="1130">
        <v>20202</v>
      </c>
      <c r="K831" s="1137">
        <v>41352</v>
      </c>
      <c r="L831" s="1129">
        <v>41517</v>
      </c>
    </row>
    <row r="832" spans="1:12" ht="26.25" x14ac:dyDescent="0.25">
      <c r="A832" s="1125">
        <v>2013</v>
      </c>
      <c r="B832" s="1126" t="s">
        <v>19391</v>
      </c>
      <c r="C832" s="1127" t="s">
        <v>17756</v>
      </c>
      <c r="D832" s="1128" t="s">
        <v>17870</v>
      </c>
      <c r="E832" s="1135" t="s">
        <v>17533</v>
      </c>
      <c r="F832" s="1146" t="s">
        <v>17534</v>
      </c>
      <c r="G832" s="1146">
        <v>13041</v>
      </c>
      <c r="H832" s="1131"/>
      <c r="I832" s="1131"/>
      <c r="J832" s="1130">
        <v>6360</v>
      </c>
      <c r="K832" s="1137">
        <v>41365</v>
      </c>
      <c r="L832" s="1129">
        <v>41729</v>
      </c>
    </row>
    <row r="833" spans="1:12" ht="26.25" x14ac:dyDescent="0.25">
      <c r="A833" s="1125">
        <v>2013</v>
      </c>
      <c r="B833" s="1126" t="s">
        <v>19422</v>
      </c>
      <c r="C833" s="1127" t="s">
        <v>17871</v>
      </c>
      <c r="D833" s="1128" t="s">
        <v>17872</v>
      </c>
      <c r="E833" s="1135" t="s">
        <v>17873</v>
      </c>
      <c r="F833" s="1131"/>
      <c r="G833" s="1131"/>
      <c r="H833" s="1131"/>
      <c r="I833" s="1131"/>
      <c r="J833" s="1130">
        <v>15300</v>
      </c>
      <c r="K833" s="1137"/>
      <c r="L833" s="1129" t="s">
        <v>17874</v>
      </c>
    </row>
    <row r="834" spans="1:12" x14ac:dyDescent="0.25">
      <c r="A834" s="1125">
        <v>2013</v>
      </c>
      <c r="B834" s="1126" t="s">
        <v>19366</v>
      </c>
      <c r="C834" s="1127" t="s">
        <v>17875</v>
      </c>
      <c r="D834" s="1128" t="s">
        <v>17876</v>
      </c>
      <c r="E834" s="1135" t="s">
        <v>17811</v>
      </c>
      <c r="F834" s="1131"/>
      <c r="G834" s="1131"/>
      <c r="H834" s="1131"/>
      <c r="I834" s="1131"/>
      <c r="J834" s="1130"/>
      <c r="K834" s="1137"/>
      <c r="L834" s="1129" t="s">
        <v>17874</v>
      </c>
    </row>
    <row r="835" spans="1:12" x14ac:dyDescent="0.25">
      <c r="A835" s="1125">
        <v>2013</v>
      </c>
      <c r="B835" s="1126" t="s">
        <v>19366</v>
      </c>
      <c r="C835" s="1127" t="s">
        <v>17877</v>
      </c>
      <c r="D835" s="1128" t="s">
        <v>17878</v>
      </c>
      <c r="E835" s="1135" t="s">
        <v>17811</v>
      </c>
      <c r="F835" s="1131"/>
      <c r="G835" s="1131"/>
      <c r="H835" s="1131"/>
      <c r="I835" s="1131"/>
      <c r="J835" s="1130"/>
      <c r="K835" s="1137"/>
      <c r="L835" s="1129" t="s">
        <v>17874</v>
      </c>
    </row>
    <row r="836" spans="1:12" x14ac:dyDescent="0.25">
      <c r="A836" s="1125">
        <v>2013</v>
      </c>
      <c r="B836" s="1126" t="s">
        <v>19366</v>
      </c>
      <c r="C836" s="1127" t="s">
        <v>17879</v>
      </c>
      <c r="D836" s="1128" t="s">
        <v>17880</v>
      </c>
      <c r="E836" s="1135" t="s">
        <v>17811</v>
      </c>
      <c r="F836" s="1131"/>
      <c r="G836" s="1131"/>
      <c r="H836" s="1131"/>
      <c r="I836" s="1131"/>
      <c r="J836" s="1130"/>
      <c r="K836" s="1137"/>
      <c r="L836" s="1129" t="s">
        <v>17874</v>
      </c>
    </row>
    <row r="837" spans="1:12" x14ac:dyDescent="0.25">
      <c r="A837" s="1200">
        <v>2013</v>
      </c>
      <c r="B837" s="1193" t="s">
        <v>16947</v>
      </c>
      <c r="C837" s="1217" t="s">
        <v>5828</v>
      </c>
      <c r="D837" s="1195" t="s">
        <v>17881</v>
      </c>
      <c r="E837" s="1244" t="s">
        <v>17882</v>
      </c>
      <c r="F837" s="1196"/>
      <c r="G837" s="1196"/>
      <c r="H837" s="1196"/>
      <c r="I837" s="1194" t="s">
        <v>5698</v>
      </c>
      <c r="J837" s="1199"/>
      <c r="K837" s="1210">
        <v>41495</v>
      </c>
      <c r="L837" s="1198">
        <v>41859</v>
      </c>
    </row>
    <row r="838" spans="1:12" x14ac:dyDescent="0.25">
      <c r="A838" s="1125">
        <v>2013</v>
      </c>
      <c r="B838" s="1126" t="s">
        <v>19391</v>
      </c>
      <c r="C838" s="1127" t="s">
        <v>17883</v>
      </c>
      <c r="D838" s="1128" t="s">
        <v>17884</v>
      </c>
      <c r="E838" s="1135" t="s">
        <v>17885</v>
      </c>
      <c r="F838" s="1131" t="s">
        <v>17886</v>
      </c>
      <c r="G838" s="1131"/>
      <c r="H838" s="1131" t="s">
        <v>17887</v>
      </c>
      <c r="I838" s="1131"/>
      <c r="J838" s="1130">
        <v>120000</v>
      </c>
      <c r="K838" s="1137">
        <v>41456</v>
      </c>
      <c r="L838" s="1129">
        <v>41943</v>
      </c>
    </row>
    <row r="839" spans="1:12" x14ac:dyDescent="0.25">
      <c r="A839" s="1125">
        <v>2013</v>
      </c>
      <c r="B839" s="1126" t="s">
        <v>19391</v>
      </c>
      <c r="C839" s="1127" t="s">
        <v>17794</v>
      </c>
      <c r="D839" s="1128" t="s">
        <v>17888</v>
      </c>
      <c r="E839" s="1135" t="s">
        <v>17889</v>
      </c>
      <c r="F839" s="1146" t="s">
        <v>17890</v>
      </c>
      <c r="G839" s="1146">
        <v>13045</v>
      </c>
      <c r="H839" s="1146" t="s">
        <v>17708</v>
      </c>
      <c r="I839" s="1131"/>
      <c r="J839" s="1130">
        <v>1698</v>
      </c>
      <c r="K839" s="1137">
        <v>41000</v>
      </c>
      <c r="L839" s="1129">
        <v>41639</v>
      </c>
    </row>
    <row r="840" spans="1:12" x14ac:dyDescent="0.25">
      <c r="A840" s="1125">
        <v>2013</v>
      </c>
      <c r="B840" s="1126" t="s">
        <v>19366</v>
      </c>
      <c r="C840" s="1127" t="s">
        <v>17891</v>
      </c>
      <c r="D840" s="1128" t="s">
        <v>17892</v>
      </c>
      <c r="E840" s="1135" t="s">
        <v>17811</v>
      </c>
      <c r="F840" s="1131"/>
      <c r="G840" s="1131"/>
      <c r="H840" s="1131"/>
      <c r="I840" s="1131"/>
      <c r="J840" s="1130"/>
      <c r="K840" s="1137"/>
      <c r="L840" s="1129" t="s">
        <v>17874</v>
      </c>
    </row>
    <row r="841" spans="1:12" x14ac:dyDescent="0.25">
      <c r="A841" s="1125">
        <v>2013</v>
      </c>
      <c r="B841" s="1126" t="s">
        <v>19391</v>
      </c>
      <c r="C841" s="1127" t="s">
        <v>17132</v>
      </c>
      <c r="D841" s="1128" t="s">
        <v>17893</v>
      </c>
      <c r="E841" s="1135" t="s">
        <v>17894</v>
      </c>
      <c r="F841" s="1146" t="s">
        <v>17895</v>
      </c>
      <c r="G841" s="1146" t="s">
        <v>17896</v>
      </c>
      <c r="H841" s="1146" t="s">
        <v>17897</v>
      </c>
      <c r="I841" s="1131"/>
      <c r="J841" s="1130"/>
      <c r="K841" s="1137">
        <v>41501</v>
      </c>
      <c r="L841" s="1129">
        <v>42961</v>
      </c>
    </row>
    <row r="842" spans="1:12" ht="26.25" x14ac:dyDescent="0.25">
      <c r="A842" s="1105">
        <v>2013</v>
      </c>
      <c r="B842" s="1106" t="s">
        <v>337</v>
      </c>
      <c r="C842" s="1107" t="s">
        <v>17442</v>
      </c>
      <c r="D842" s="1108" t="s">
        <v>17898</v>
      </c>
      <c r="E842" s="1114" t="s">
        <v>17899</v>
      </c>
      <c r="F842" s="1148" t="s">
        <v>16945</v>
      </c>
      <c r="G842" s="1111"/>
      <c r="H842" s="1111"/>
      <c r="I842" s="1111"/>
      <c r="J842" s="1110">
        <v>32760</v>
      </c>
      <c r="K842" s="1113">
        <v>41856</v>
      </c>
      <c r="L842" s="1109"/>
    </row>
    <row r="843" spans="1:12" ht="26.25" x14ac:dyDescent="0.25">
      <c r="A843" s="1200">
        <v>2013</v>
      </c>
      <c r="B843" s="1193" t="s">
        <v>19419</v>
      </c>
      <c r="C843" s="1217" t="s">
        <v>17900</v>
      </c>
      <c r="D843" s="1195" t="s">
        <v>17901</v>
      </c>
      <c r="E843" s="1244" t="s">
        <v>17902</v>
      </c>
      <c r="F843" s="1196"/>
      <c r="G843" s="1196"/>
      <c r="H843" s="1196"/>
      <c r="I843" s="1196"/>
      <c r="J843" s="1199">
        <v>4000</v>
      </c>
      <c r="K843" s="1210"/>
      <c r="L843" s="1198"/>
    </row>
    <row r="844" spans="1:12" ht="39" x14ac:dyDescent="0.25">
      <c r="A844" s="1125">
        <v>2013</v>
      </c>
      <c r="B844" s="1126" t="s">
        <v>19366</v>
      </c>
      <c r="C844" s="1127" t="s">
        <v>17903</v>
      </c>
      <c r="D844" s="1128" t="s">
        <v>17904</v>
      </c>
      <c r="E844" s="1135" t="s">
        <v>17905</v>
      </c>
      <c r="F844" s="1131"/>
      <c r="G844" s="1131"/>
      <c r="H844" s="1131"/>
      <c r="I844" s="1131"/>
      <c r="J844" s="1130"/>
      <c r="K844" s="1149">
        <v>41533</v>
      </c>
      <c r="L844" s="1129">
        <v>43358</v>
      </c>
    </row>
    <row r="845" spans="1:12" ht="26.25" x14ac:dyDescent="0.25">
      <c r="A845" s="1200">
        <v>2013</v>
      </c>
      <c r="B845" s="1193" t="s">
        <v>19391</v>
      </c>
      <c r="C845" s="1217" t="s">
        <v>17906</v>
      </c>
      <c r="D845" s="1195" t="s">
        <v>17907</v>
      </c>
      <c r="E845" s="1244" t="s">
        <v>17908</v>
      </c>
      <c r="F845" s="1196"/>
      <c r="G845" s="1196"/>
      <c r="H845" s="1196"/>
      <c r="I845" s="1196"/>
      <c r="J845" s="1199"/>
      <c r="K845" s="1210"/>
      <c r="L845" s="1198">
        <v>41759</v>
      </c>
    </row>
    <row r="846" spans="1:12" ht="26.25" x14ac:dyDescent="0.25">
      <c r="A846" s="1125">
        <v>2013</v>
      </c>
      <c r="B846" s="1126" t="s">
        <v>19419</v>
      </c>
      <c r="C846" s="1127" t="s">
        <v>17909</v>
      </c>
      <c r="D846" s="1128" t="s">
        <v>17910</v>
      </c>
      <c r="E846" s="1135" t="s">
        <v>17911</v>
      </c>
      <c r="F846" s="1131"/>
      <c r="G846" s="1131"/>
      <c r="H846" s="1131"/>
      <c r="I846" s="1131"/>
      <c r="J846" s="1130">
        <v>16000</v>
      </c>
      <c r="K846" s="1137">
        <v>41495</v>
      </c>
      <c r="L846" s="1129">
        <v>41670</v>
      </c>
    </row>
    <row r="847" spans="1:12" ht="26.25" x14ac:dyDescent="0.25">
      <c r="A847" s="1125">
        <v>2013</v>
      </c>
      <c r="B847" s="1126" t="s">
        <v>19391</v>
      </c>
      <c r="C847" s="1127" t="s">
        <v>17912</v>
      </c>
      <c r="D847" s="1128" t="s">
        <v>17913</v>
      </c>
      <c r="E847" s="1135" t="s">
        <v>17914</v>
      </c>
      <c r="F847" s="1146" t="s">
        <v>17459</v>
      </c>
      <c r="G847" s="1146">
        <v>13043</v>
      </c>
      <c r="H847" s="1146" t="s">
        <v>17459</v>
      </c>
      <c r="I847" s="1131"/>
      <c r="J847" s="1130">
        <v>8000</v>
      </c>
      <c r="K847" s="1137">
        <v>41506</v>
      </c>
      <c r="L847" s="1129">
        <v>41566</v>
      </c>
    </row>
    <row r="848" spans="1:12" ht="26.25" x14ac:dyDescent="0.25">
      <c r="A848" s="1125">
        <v>2013</v>
      </c>
      <c r="B848" s="1126" t="s">
        <v>19391</v>
      </c>
      <c r="C848" s="1127" t="s">
        <v>17915</v>
      </c>
      <c r="D848" s="1128" t="s">
        <v>17916</v>
      </c>
      <c r="E848" s="1135" t="s">
        <v>17917</v>
      </c>
      <c r="F848" s="1146" t="s">
        <v>17523</v>
      </c>
      <c r="G848" s="1146">
        <v>13046</v>
      </c>
      <c r="H848" s="1146" t="s">
        <v>17524</v>
      </c>
      <c r="I848" s="1131"/>
      <c r="J848" s="1130">
        <v>10200</v>
      </c>
      <c r="K848" s="1137">
        <v>41456</v>
      </c>
      <c r="L848" s="1129">
        <v>41820</v>
      </c>
    </row>
    <row r="849" spans="1:12" x14ac:dyDescent="0.25">
      <c r="A849" s="1200">
        <v>2013</v>
      </c>
      <c r="B849" s="1193" t="s">
        <v>19360</v>
      </c>
      <c r="C849" s="1217" t="s">
        <v>17918</v>
      </c>
      <c r="D849" s="1195" t="s">
        <v>17919</v>
      </c>
      <c r="E849" s="1244" t="s">
        <v>17920</v>
      </c>
      <c r="F849" s="1194" t="s">
        <v>17921</v>
      </c>
      <c r="G849" s="1196">
        <v>13031</v>
      </c>
      <c r="H849" s="1194" t="s">
        <v>17922</v>
      </c>
      <c r="I849" s="1196"/>
      <c r="J849" s="1199">
        <v>335000</v>
      </c>
      <c r="K849" s="1210">
        <v>41478</v>
      </c>
      <c r="L849" s="1198">
        <v>41639</v>
      </c>
    </row>
    <row r="850" spans="1:12" ht="51.75" x14ac:dyDescent="0.25">
      <c r="A850" s="1200">
        <v>2013</v>
      </c>
      <c r="B850" s="1193" t="s">
        <v>19366</v>
      </c>
      <c r="C850" s="1217" t="s">
        <v>17923</v>
      </c>
      <c r="D850" s="1195" t="s">
        <v>17924</v>
      </c>
      <c r="E850" s="1244" t="s">
        <v>17925</v>
      </c>
      <c r="F850" s="1194" t="s">
        <v>5698</v>
      </c>
      <c r="G850" s="1196"/>
      <c r="H850" s="1196"/>
      <c r="I850" s="1196"/>
      <c r="J850" s="1199"/>
      <c r="K850" s="1210"/>
      <c r="L850" s="1198"/>
    </row>
    <row r="851" spans="1:12" x14ac:dyDescent="0.25">
      <c r="A851" s="1215">
        <v>2013</v>
      </c>
      <c r="B851" s="1211" t="s">
        <v>19360</v>
      </c>
      <c r="C851" s="1218" t="s">
        <v>17926</v>
      </c>
      <c r="D851" s="1195" t="s">
        <v>17927</v>
      </c>
      <c r="E851" s="1263" t="s">
        <v>17928</v>
      </c>
      <c r="F851" s="1212" t="s">
        <v>17350</v>
      </c>
      <c r="G851" s="1212"/>
      <c r="H851" s="1212"/>
      <c r="I851" s="1226"/>
      <c r="J851" s="1214">
        <v>150000</v>
      </c>
      <c r="K851" s="1221">
        <v>41501</v>
      </c>
      <c r="L851" s="1213">
        <v>42246</v>
      </c>
    </row>
    <row r="852" spans="1:12" x14ac:dyDescent="0.25">
      <c r="A852" s="1105">
        <v>2013</v>
      </c>
      <c r="B852" s="1106" t="s">
        <v>7657</v>
      </c>
      <c r="C852" s="1107" t="s">
        <v>17929</v>
      </c>
      <c r="D852" s="1108" t="s">
        <v>17930</v>
      </c>
      <c r="E852" s="1114" t="s">
        <v>17931</v>
      </c>
      <c r="F852" s="1111"/>
      <c r="G852" s="1111"/>
      <c r="H852" s="1111"/>
      <c r="I852" s="1111"/>
      <c r="J852" s="1110"/>
      <c r="K852" s="1152">
        <v>41540</v>
      </c>
      <c r="L852" s="1109">
        <v>41904</v>
      </c>
    </row>
    <row r="853" spans="1:12" ht="26.25" x14ac:dyDescent="0.25">
      <c r="A853" s="1125">
        <v>2013</v>
      </c>
      <c r="B853" s="1126" t="s">
        <v>19366</v>
      </c>
      <c r="C853" s="1127" t="s">
        <v>17932</v>
      </c>
      <c r="D853" s="1128" t="s">
        <v>17933</v>
      </c>
      <c r="E853" s="1135" t="s">
        <v>17934</v>
      </c>
      <c r="F853" s="1146" t="s">
        <v>5698</v>
      </c>
      <c r="G853" s="1131"/>
      <c r="H853" s="1131"/>
      <c r="I853" s="1131"/>
      <c r="J853" s="1130"/>
      <c r="K853" s="1137">
        <v>41527</v>
      </c>
      <c r="L853" s="1129">
        <v>43352</v>
      </c>
    </row>
    <row r="854" spans="1:12" ht="39" x14ac:dyDescent="0.25">
      <c r="A854" s="1200">
        <v>2013</v>
      </c>
      <c r="B854" s="1193" t="s">
        <v>19366</v>
      </c>
      <c r="C854" s="1217" t="s">
        <v>17935</v>
      </c>
      <c r="D854" s="1195" t="s">
        <v>17936</v>
      </c>
      <c r="E854" s="1244" t="s">
        <v>17937</v>
      </c>
      <c r="F854" s="1194" t="s">
        <v>5698</v>
      </c>
      <c r="G854" s="1196"/>
      <c r="H854" s="1196"/>
      <c r="I854" s="1196"/>
      <c r="J854" s="1199"/>
      <c r="K854" s="1210">
        <v>41472</v>
      </c>
      <c r="L854" s="1198">
        <v>41851</v>
      </c>
    </row>
    <row r="855" spans="1:12" ht="26.25" x14ac:dyDescent="0.25">
      <c r="A855" s="1125">
        <v>2013</v>
      </c>
      <c r="B855" s="1126" t="s">
        <v>19366</v>
      </c>
      <c r="C855" s="1127" t="s">
        <v>17938</v>
      </c>
      <c r="D855" s="1128" t="s">
        <v>17939</v>
      </c>
      <c r="E855" s="1135" t="s">
        <v>17940</v>
      </c>
      <c r="F855" s="1146" t="s">
        <v>14495</v>
      </c>
      <c r="G855" s="1131"/>
      <c r="H855" s="1131"/>
      <c r="I855" s="1131"/>
      <c r="J855" s="1130"/>
      <c r="K855" s="1137">
        <v>41530</v>
      </c>
      <c r="L855" s="1129">
        <v>43355</v>
      </c>
    </row>
    <row r="856" spans="1:12" x14ac:dyDescent="0.25">
      <c r="A856" s="1200">
        <v>2013</v>
      </c>
      <c r="B856" s="1193" t="s">
        <v>19366</v>
      </c>
      <c r="C856" s="1217" t="s">
        <v>17941</v>
      </c>
      <c r="D856" s="1195" t="s">
        <v>17942</v>
      </c>
      <c r="E856" s="1244" t="s">
        <v>17782</v>
      </c>
      <c r="F856" s="1196"/>
      <c r="G856" s="1196"/>
      <c r="H856" s="1196"/>
      <c r="I856" s="1196"/>
      <c r="J856" s="1199"/>
      <c r="K856" s="1210">
        <v>41491</v>
      </c>
      <c r="L856" s="1198">
        <v>43316</v>
      </c>
    </row>
    <row r="857" spans="1:12" ht="39" x14ac:dyDescent="0.25">
      <c r="A857" s="1125">
        <v>2013</v>
      </c>
      <c r="B857" s="1126" t="s">
        <v>19366</v>
      </c>
      <c r="C857" s="1127" t="s">
        <v>17943</v>
      </c>
      <c r="D857" s="1128" t="s">
        <v>17944</v>
      </c>
      <c r="E857" s="1135" t="s">
        <v>17657</v>
      </c>
      <c r="F857" s="1146" t="s">
        <v>10039</v>
      </c>
      <c r="G857" s="1131"/>
      <c r="H857" s="1131"/>
      <c r="I857" s="1131"/>
      <c r="J857" s="1130"/>
      <c r="K857" s="1137"/>
      <c r="L857" s="1129"/>
    </row>
    <row r="858" spans="1:12" ht="26.25" x14ac:dyDescent="0.25">
      <c r="A858" s="1125">
        <v>2013</v>
      </c>
      <c r="B858" s="1126" t="s">
        <v>19366</v>
      </c>
      <c r="C858" s="1127" t="s">
        <v>17945</v>
      </c>
      <c r="D858" s="1128" t="s">
        <v>17946</v>
      </c>
      <c r="E858" s="1135" t="s">
        <v>17940</v>
      </c>
      <c r="F858" s="1146" t="s">
        <v>14495</v>
      </c>
      <c r="G858" s="1131"/>
      <c r="H858" s="1131"/>
      <c r="I858" s="1131"/>
      <c r="J858" s="1130"/>
      <c r="K858" s="1137">
        <v>41544</v>
      </c>
      <c r="L858" s="1129">
        <v>43369</v>
      </c>
    </row>
    <row r="859" spans="1:12" ht="26.25" x14ac:dyDescent="0.25">
      <c r="A859" s="1125">
        <v>2013</v>
      </c>
      <c r="B859" s="1126" t="s">
        <v>19366</v>
      </c>
      <c r="C859" s="1127" t="s">
        <v>17947</v>
      </c>
      <c r="D859" s="1128" t="s">
        <v>17948</v>
      </c>
      <c r="E859" s="1135" t="s">
        <v>17940</v>
      </c>
      <c r="F859" s="1146" t="s">
        <v>14495</v>
      </c>
      <c r="G859" s="1131"/>
      <c r="H859" s="1131"/>
      <c r="I859" s="1131"/>
      <c r="J859" s="1130"/>
      <c r="K859" s="1137">
        <v>41592</v>
      </c>
      <c r="L859" s="1129">
        <v>43417</v>
      </c>
    </row>
    <row r="860" spans="1:12" ht="26.25" x14ac:dyDescent="0.25">
      <c r="A860" s="1200">
        <v>2013</v>
      </c>
      <c r="B860" s="1193" t="s">
        <v>19366</v>
      </c>
      <c r="C860" s="1217" t="s">
        <v>17949</v>
      </c>
      <c r="D860" s="1195" t="s">
        <v>17950</v>
      </c>
      <c r="E860" s="1244" t="s">
        <v>17951</v>
      </c>
      <c r="F860" s="1194" t="s">
        <v>16923</v>
      </c>
      <c r="G860" s="1196"/>
      <c r="H860" s="1196"/>
      <c r="I860" s="1196"/>
      <c r="J860" s="1199"/>
      <c r="K860" s="1210">
        <v>41494</v>
      </c>
      <c r="L860" s="1198">
        <v>42223</v>
      </c>
    </row>
    <row r="861" spans="1:12" ht="26.25" x14ac:dyDescent="0.25">
      <c r="A861" s="1200">
        <v>2013</v>
      </c>
      <c r="B861" s="1193" t="s">
        <v>19420</v>
      </c>
      <c r="C861" s="1217" t="s">
        <v>17952</v>
      </c>
      <c r="D861" s="1195" t="s">
        <v>17953</v>
      </c>
      <c r="E861" s="1244" t="s">
        <v>17954</v>
      </c>
      <c r="F861" s="1196"/>
      <c r="G861" s="1196"/>
      <c r="H861" s="1196"/>
      <c r="I861" s="1196"/>
      <c r="J861" s="1199">
        <v>4000</v>
      </c>
      <c r="K861" s="1210"/>
      <c r="L861" s="1198"/>
    </row>
    <row r="862" spans="1:12" x14ac:dyDescent="0.25">
      <c r="A862" s="1125">
        <v>2013</v>
      </c>
      <c r="B862" s="1126" t="s">
        <v>19391</v>
      </c>
      <c r="C862" s="1127" t="s">
        <v>17399</v>
      </c>
      <c r="D862" s="1128" t="s">
        <v>17955</v>
      </c>
      <c r="E862" s="1135" t="s">
        <v>17956</v>
      </c>
      <c r="F862" s="1131"/>
      <c r="G862" s="1131"/>
      <c r="H862" s="1131"/>
      <c r="I862" s="1131"/>
      <c r="J862" s="1130"/>
      <c r="K862" s="1149">
        <v>41670</v>
      </c>
      <c r="L862" s="1129">
        <v>43130</v>
      </c>
    </row>
    <row r="863" spans="1:12" x14ac:dyDescent="0.25">
      <c r="A863" s="1200">
        <v>2013</v>
      </c>
      <c r="B863" s="1193" t="s">
        <v>19366</v>
      </c>
      <c r="C863" s="1217" t="s">
        <v>17957</v>
      </c>
      <c r="D863" s="1195" t="s">
        <v>17958</v>
      </c>
      <c r="E863" s="1244" t="s">
        <v>17959</v>
      </c>
      <c r="F863" s="1194" t="s">
        <v>17695</v>
      </c>
      <c r="G863" s="1196"/>
      <c r="H863" s="1196"/>
      <c r="I863" s="1196"/>
      <c r="J863" s="1199"/>
      <c r="K863" s="1210">
        <v>41526</v>
      </c>
      <c r="L863" s="1198">
        <v>43351</v>
      </c>
    </row>
    <row r="864" spans="1:12" ht="51.75" x14ac:dyDescent="0.25">
      <c r="A864" s="1125">
        <v>2013</v>
      </c>
      <c r="B864" s="1126" t="s">
        <v>19420</v>
      </c>
      <c r="C864" s="1127" t="s">
        <v>17960</v>
      </c>
      <c r="D864" s="1128" t="s">
        <v>17961</v>
      </c>
      <c r="E864" s="1135" t="s">
        <v>17962</v>
      </c>
      <c r="F864" s="1146" t="s">
        <v>5698</v>
      </c>
      <c r="G864" s="1131"/>
      <c r="H864" s="1131"/>
      <c r="I864" s="1131"/>
      <c r="J864" s="1130">
        <v>10800</v>
      </c>
      <c r="K864" s="1137"/>
      <c r="L864" s="1129">
        <v>41670</v>
      </c>
    </row>
    <row r="865" spans="1:12" ht="39" x14ac:dyDescent="0.25">
      <c r="A865" s="1125">
        <v>2013</v>
      </c>
      <c r="B865" s="1126" t="s">
        <v>19366</v>
      </c>
      <c r="C865" s="1127" t="s">
        <v>17963</v>
      </c>
      <c r="D865" s="1128" t="s">
        <v>17964</v>
      </c>
      <c r="E865" s="1135" t="s">
        <v>17965</v>
      </c>
      <c r="F865" s="1131"/>
      <c r="G865" s="1131"/>
      <c r="H865" s="1131"/>
      <c r="I865" s="1131"/>
      <c r="J865" s="1130"/>
      <c r="K865" s="1137">
        <v>41542</v>
      </c>
      <c r="L865" s="1129">
        <v>43367</v>
      </c>
    </row>
    <row r="866" spans="1:12" ht="39" x14ac:dyDescent="0.25">
      <c r="A866" s="1125">
        <v>2013</v>
      </c>
      <c r="B866" s="1126" t="s">
        <v>16958</v>
      </c>
      <c r="C866" s="1127" t="s">
        <v>17966</v>
      </c>
      <c r="D866" s="1128" t="s">
        <v>17967</v>
      </c>
      <c r="E866" s="1135" t="s">
        <v>17657</v>
      </c>
      <c r="F866" s="1146" t="s">
        <v>10039</v>
      </c>
      <c r="G866" s="1131"/>
      <c r="H866" s="1131"/>
      <c r="I866" s="1131"/>
      <c r="J866" s="1130"/>
      <c r="K866" s="1137"/>
      <c r="L866" s="1129"/>
    </row>
    <row r="867" spans="1:12" ht="39" x14ac:dyDescent="0.25">
      <c r="A867" s="1125">
        <v>2013</v>
      </c>
      <c r="B867" s="1126" t="s">
        <v>19366</v>
      </c>
      <c r="C867" s="1127" t="s">
        <v>17968</v>
      </c>
      <c r="D867" s="1128" t="s">
        <v>17969</v>
      </c>
      <c r="E867" s="1135" t="s">
        <v>17657</v>
      </c>
      <c r="F867" s="1146" t="s">
        <v>10039</v>
      </c>
      <c r="G867" s="1131"/>
      <c r="H867" s="1131"/>
      <c r="I867" s="1131"/>
      <c r="J867" s="1130"/>
      <c r="K867" s="1137"/>
      <c r="L867" s="1129"/>
    </row>
    <row r="868" spans="1:12" ht="39" x14ac:dyDescent="0.25">
      <c r="A868" s="1125">
        <v>2013</v>
      </c>
      <c r="B868" s="1126" t="s">
        <v>19366</v>
      </c>
      <c r="C868" s="1127" t="s">
        <v>17970</v>
      </c>
      <c r="D868" s="1128" t="s">
        <v>17971</v>
      </c>
      <c r="E868" s="1135" t="s">
        <v>17657</v>
      </c>
      <c r="F868" s="1146" t="s">
        <v>10039</v>
      </c>
      <c r="G868" s="1131"/>
      <c r="H868" s="1131"/>
      <c r="I868" s="1131"/>
      <c r="J868" s="1130"/>
      <c r="K868" s="1137"/>
      <c r="L868" s="1129"/>
    </row>
    <row r="869" spans="1:12" ht="26.25" x14ac:dyDescent="0.25">
      <c r="A869" s="1125">
        <v>2013</v>
      </c>
      <c r="B869" s="1126" t="s">
        <v>19423</v>
      </c>
      <c r="C869" s="1127" t="s">
        <v>17972</v>
      </c>
      <c r="D869" s="1128" t="s">
        <v>17973</v>
      </c>
      <c r="E869" s="1135" t="s">
        <v>17974</v>
      </c>
      <c r="F869" s="1146" t="s">
        <v>17975</v>
      </c>
      <c r="G869" s="1146">
        <v>13049</v>
      </c>
      <c r="H869" s="1146" t="s">
        <v>17976</v>
      </c>
      <c r="I869" s="1131"/>
      <c r="J869" s="1130">
        <v>38716.129999999997</v>
      </c>
      <c r="K869" s="1137">
        <v>41562</v>
      </c>
      <c r="L869" s="1129">
        <v>41834</v>
      </c>
    </row>
    <row r="870" spans="1:12" ht="39" x14ac:dyDescent="0.25">
      <c r="A870" s="1125">
        <v>2013</v>
      </c>
      <c r="B870" s="1126" t="s">
        <v>19423</v>
      </c>
      <c r="C870" s="1127" t="s">
        <v>17977</v>
      </c>
      <c r="D870" s="1128" t="s">
        <v>17978</v>
      </c>
      <c r="E870" s="1135" t="s">
        <v>17979</v>
      </c>
      <c r="F870" s="1146" t="s">
        <v>16951</v>
      </c>
      <c r="G870" s="1146" t="s">
        <v>17980</v>
      </c>
      <c r="H870" s="1131"/>
      <c r="I870" s="1131"/>
      <c r="J870" s="1130">
        <v>7161</v>
      </c>
      <c r="K870" s="1137">
        <v>41486</v>
      </c>
      <c r="L870" s="1129">
        <v>41669</v>
      </c>
    </row>
    <row r="871" spans="1:12" ht="39" x14ac:dyDescent="0.25">
      <c r="A871" s="1125">
        <v>2013</v>
      </c>
      <c r="B871" s="1126" t="s">
        <v>19366</v>
      </c>
      <c r="C871" s="1127" t="s">
        <v>17981</v>
      </c>
      <c r="D871" s="1128" t="s">
        <v>17982</v>
      </c>
      <c r="E871" s="1135" t="s">
        <v>17657</v>
      </c>
      <c r="F871" s="1146" t="s">
        <v>10039</v>
      </c>
      <c r="G871" s="1131"/>
      <c r="H871" s="1131"/>
      <c r="I871" s="1131"/>
      <c r="J871" s="1130"/>
      <c r="K871" s="1137"/>
      <c r="L871" s="1129"/>
    </row>
    <row r="872" spans="1:12" ht="39" x14ac:dyDescent="0.25">
      <c r="A872" s="1125">
        <v>2013</v>
      </c>
      <c r="B872" s="1126" t="s">
        <v>19366</v>
      </c>
      <c r="C872" s="1127" t="s">
        <v>17983</v>
      </c>
      <c r="D872" s="1128" t="s">
        <v>17984</v>
      </c>
      <c r="E872" s="1135" t="s">
        <v>17657</v>
      </c>
      <c r="F872" s="1146" t="s">
        <v>10039</v>
      </c>
      <c r="G872" s="1131"/>
      <c r="H872" s="1131"/>
      <c r="I872" s="1131"/>
      <c r="J872" s="1130"/>
      <c r="K872" s="1137"/>
      <c r="L872" s="1129"/>
    </row>
    <row r="873" spans="1:12" ht="26.25" x14ac:dyDescent="0.25">
      <c r="A873" s="1125">
        <v>2013</v>
      </c>
      <c r="B873" s="1126" t="s">
        <v>19420</v>
      </c>
      <c r="C873" s="1127" t="s">
        <v>17399</v>
      </c>
      <c r="D873" s="1128" t="s">
        <v>17985</v>
      </c>
      <c r="E873" s="1135" t="s">
        <v>17986</v>
      </c>
      <c r="F873" s="1131"/>
      <c r="G873" s="1131"/>
      <c r="H873" s="1131"/>
      <c r="I873" s="1131"/>
      <c r="J873" s="1130">
        <v>7700</v>
      </c>
      <c r="K873" s="1137">
        <v>41534</v>
      </c>
      <c r="L873" s="1129">
        <v>41714</v>
      </c>
    </row>
    <row r="874" spans="1:12" ht="26.25" x14ac:dyDescent="0.25">
      <c r="A874" s="1125">
        <v>2013</v>
      </c>
      <c r="B874" s="1126" t="s">
        <v>19366</v>
      </c>
      <c r="C874" s="1127" t="s">
        <v>17987</v>
      </c>
      <c r="D874" s="1128" t="s">
        <v>17988</v>
      </c>
      <c r="E874" s="1135" t="s">
        <v>17989</v>
      </c>
      <c r="F874" s="1146" t="s">
        <v>16945</v>
      </c>
      <c r="G874" s="1131"/>
      <c r="H874" s="1131"/>
      <c r="I874" s="1131"/>
      <c r="J874" s="1130"/>
      <c r="K874" s="1137">
        <v>41456</v>
      </c>
      <c r="L874" s="1129">
        <v>42185</v>
      </c>
    </row>
    <row r="875" spans="1:12" ht="39" x14ac:dyDescent="0.25">
      <c r="A875" s="1125">
        <v>2013</v>
      </c>
      <c r="B875" s="1126" t="s">
        <v>19366</v>
      </c>
      <c r="C875" s="1127" t="s">
        <v>17990</v>
      </c>
      <c r="D875" s="1128" t="s">
        <v>17991</v>
      </c>
      <c r="E875" s="1135" t="s">
        <v>17657</v>
      </c>
      <c r="F875" s="1146" t="s">
        <v>10039</v>
      </c>
      <c r="G875" s="1131"/>
      <c r="H875" s="1131"/>
      <c r="I875" s="1131"/>
      <c r="J875" s="1130"/>
      <c r="K875" s="1137"/>
      <c r="L875" s="1129"/>
    </row>
    <row r="876" spans="1:12" x14ac:dyDescent="0.25">
      <c r="A876" s="1125">
        <v>2012</v>
      </c>
      <c r="B876" s="1126" t="s">
        <v>19366</v>
      </c>
      <c r="C876" s="1127" t="s">
        <v>5699</v>
      </c>
      <c r="D876" s="1128" t="s">
        <v>19415</v>
      </c>
      <c r="E876" s="1135" t="s">
        <v>19416</v>
      </c>
      <c r="F876" s="1146"/>
      <c r="G876" s="1131"/>
      <c r="H876" s="1131"/>
      <c r="I876" s="1131"/>
      <c r="J876" s="1130"/>
      <c r="K876" s="1137"/>
      <c r="L876" s="1129"/>
    </row>
    <row r="877" spans="1:12" x14ac:dyDescent="0.25">
      <c r="A877" s="1125">
        <v>2013</v>
      </c>
      <c r="B877" s="1126" t="s">
        <v>19423</v>
      </c>
      <c r="C877" s="1127" t="s">
        <v>17756</v>
      </c>
      <c r="D877" s="1128" t="s">
        <v>17992</v>
      </c>
      <c r="E877" s="1135" t="s">
        <v>17758</v>
      </c>
      <c r="F877" s="1146" t="s">
        <v>4678</v>
      </c>
      <c r="G877" s="1146">
        <v>13048</v>
      </c>
      <c r="H877" s="1131"/>
      <c r="I877" s="1131"/>
      <c r="J877" s="1130">
        <v>8480</v>
      </c>
      <c r="K877" s="1137">
        <v>41530</v>
      </c>
      <c r="L877" s="1129">
        <v>41524</v>
      </c>
    </row>
    <row r="878" spans="1:12" ht="26.25" x14ac:dyDescent="0.25">
      <c r="A878" s="1125">
        <v>2013</v>
      </c>
      <c r="B878" s="1126" t="s">
        <v>19423</v>
      </c>
      <c r="C878" s="1127" t="s">
        <v>17993</v>
      </c>
      <c r="D878" s="1128" t="s">
        <v>17994</v>
      </c>
      <c r="E878" s="1135" t="s">
        <v>17995</v>
      </c>
      <c r="F878" s="1146" t="s">
        <v>17641</v>
      </c>
      <c r="G878" s="1146">
        <v>14002</v>
      </c>
      <c r="H878" s="1131"/>
      <c r="I878" s="1131"/>
      <c r="J878" s="1130">
        <v>368794.5</v>
      </c>
      <c r="K878" s="1149">
        <v>41590</v>
      </c>
      <c r="L878" s="1129">
        <v>42440</v>
      </c>
    </row>
    <row r="879" spans="1:12" ht="26.25" x14ac:dyDescent="0.25">
      <c r="A879" s="1125">
        <v>2013</v>
      </c>
      <c r="B879" s="1126" t="s">
        <v>19366</v>
      </c>
      <c r="C879" s="1127" t="s">
        <v>17996</v>
      </c>
      <c r="D879" s="1128" t="s">
        <v>17997</v>
      </c>
      <c r="E879" s="1135" t="s">
        <v>17998</v>
      </c>
      <c r="F879" s="1131"/>
      <c r="G879" s="1131"/>
      <c r="H879" s="1131"/>
      <c r="I879" s="1131"/>
      <c r="J879" s="1130"/>
      <c r="K879" s="1149">
        <v>41806</v>
      </c>
      <c r="L879" s="1129">
        <v>43631</v>
      </c>
    </row>
    <row r="880" spans="1:12" x14ac:dyDescent="0.25">
      <c r="A880" s="1125">
        <v>2013</v>
      </c>
      <c r="B880" s="1126" t="s">
        <v>19366</v>
      </c>
      <c r="C880" s="1127" t="s">
        <v>17999</v>
      </c>
      <c r="D880" s="1128" t="s">
        <v>18000</v>
      </c>
      <c r="E880" s="1135" t="s">
        <v>18001</v>
      </c>
      <c r="F880" s="1131"/>
      <c r="G880" s="1131"/>
      <c r="H880" s="1131"/>
      <c r="I880" s="1131"/>
      <c r="J880" s="1130"/>
      <c r="K880" s="1149">
        <v>41771</v>
      </c>
      <c r="L880" s="1129">
        <v>42866</v>
      </c>
    </row>
    <row r="881" spans="1:12" ht="39" x14ac:dyDescent="0.25">
      <c r="A881" s="1125">
        <v>2013</v>
      </c>
      <c r="B881" s="1126" t="s">
        <v>19366</v>
      </c>
      <c r="C881" s="1127" t="s">
        <v>18002</v>
      </c>
      <c r="D881" s="1128" t="s">
        <v>18003</v>
      </c>
      <c r="E881" s="1135" t="s">
        <v>18004</v>
      </c>
      <c r="F881" s="1131"/>
      <c r="G881" s="1131"/>
      <c r="H881" s="1131"/>
      <c r="I881" s="1131"/>
      <c r="J881" s="1130"/>
      <c r="K881" s="1137">
        <v>41592</v>
      </c>
      <c r="L881" s="1129">
        <v>43417</v>
      </c>
    </row>
    <row r="882" spans="1:12" ht="39" x14ac:dyDescent="0.25">
      <c r="A882" s="1125">
        <v>2013</v>
      </c>
      <c r="B882" s="1126" t="s">
        <v>16966</v>
      </c>
      <c r="C882" s="1127" t="s">
        <v>18002</v>
      </c>
      <c r="D882" s="1128" t="s">
        <v>18005</v>
      </c>
      <c r="E882" s="1135" t="s">
        <v>18006</v>
      </c>
      <c r="F882" s="1131"/>
      <c r="G882" s="1131"/>
      <c r="H882" s="1131"/>
      <c r="I882" s="1131"/>
      <c r="J882" s="1130">
        <v>4000000</v>
      </c>
      <c r="K882" s="1137">
        <v>41592</v>
      </c>
      <c r="L882" s="1129">
        <v>43417</v>
      </c>
    </row>
    <row r="883" spans="1:12" ht="39" x14ac:dyDescent="0.25">
      <c r="A883" s="1200">
        <v>2013</v>
      </c>
      <c r="B883" s="1193" t="s">
        <v>19366</v>
      </c>
      <c r="C883" s="1217" t="s">
        <v>18007</v>
      </c>
      <c r="D883" s="1195" t="s">
        <v>18008</v>
      </c>
      <c r="E883" s="1244" t="s">
        <v>18009</v>
      </c>
      <c r="F883" s="1196" t="s">
        <v>18010</v>
      </c>
      <c r="G883" s="1196"/>
      <c r="H883" s="1196" t="s">
        <v>18011</v>
      </c>
      <c r="I883" s="1196"/>
      <c r="J883" s="1199"/>
      <c r="K883" s="1210">
        <v>41456</v>
      </c>
      <c r="L883" s="1198">
        <v>43281</v>
      </c>
    </row>
    <row r="884" spans="1:12" ht="39" x14ac:dyDescent="0.25">
      <c r="A884" s="1125">
        <v>2013</v>
      </c>
      <c r="B884" s="1126" t="s">
        <v>19423</v>
      </c>
      <c r="C884" s="1127" t="s">
        <v>18012</v>
      </c>
      <c r="D884" s="1128" t="s">
        <v>18013</v>
      </c>
      <c r="E884" s="1135" t="s">
        <v>18014</v>
      </c>
      <c r="F884" s="1146" t="s">
        <v>17459</v>
      </c>
      <c r="G884" s="1146">
        <v>14001</v>
      </c>
      <c r="H884" s="1131"/>
      <c r="I884" s="1131"/>
      <c r="J884" s="1130">
        <v>10000</v>
      </c>
      <c r="K884" s="1137">
        <v>41561</v>
      </c>
      <c r="L884" s="1129">
        <v>41621</v>
      </c>
    </row>
    <row r="885" spans="1:12" ht="64.5" x14ac:dyDescent="0.25">
      <c r="A885" s="1125">
        <v>2013</v>
      </c>
      <c r="B885" s="1126" t="s">
        <v>19420</v>
      </c>
      <c r="C885" s="1127" t="s">
        <v>17399</v>
      </c>
      <c r="D885" s="1128" t="s">
        <v>18015</v>
      </c>
      <c r="E885" s="1135" t="s">
        <v>18016</v>
      </c>
      <c r="F885" s="1131"/>
      <c r="G885" s="1131"/>
      <c r="H885" s="1131"/>
      <c r="I885" s="1131"/>
      <c r="J885" s="1130">
        <v>360000</v>
      </c>
      <c r="K885" s="1137">
        <v>41533</v>
      </c>
      <c r="L885" s="1129">
        <v>41897</v>
      </c>
    </row>
    <row r="886" spans="1:12" ht="51.75" x14ac:dyDescent="0.25">
      <c r="A886" s="1105">
        <v>2013</v>
      </c>
      <c r="B886" s="1106" t="s">
        <v>337</v>
      </c>
      <c r="C886" s="1107" t="s">
        <v>18017</v>
      </c>
      <c r="D886" s="1108" t="s">
        <v>18018</v>
      </c>
      <c r="E886" s="1114" t="s">
        <v>18019</v>
      </c>
      <c r="F886" s="1111"/>
      <c r="G886" s="1111"/>
      <c r="H886" s="1111"/>
      <c r="I886" s="1111"/>
      <c r="J886" s="1110"/>
      <c r="K886" s="1113"/>
      <c r="L886" s="1109"/>
    </row>
    <row r="887" spans="1:12" x14ac:dyDescent="0.25">
      <c r="A887" s="1125">
        <v>2013</v>
      </c>
      <c r="B887" s="1126" t="s">
        <v>19366</v>
      </c>
      <c r="C887" s="1127" t="s">
        <v>18021</v>
      </c>
      <c r="D887" s="1128" t="s">
        <v>18022</v>
      </c>
      <c r="E887" s="1135" t="s">
        <v>18023</v>
      </c>
      <c r="F887" s="1131" t="s">
        <v>18024</v>
      </c>
      <c r="G887" s="1131"/>
      <c r="H887" s="1131"/>
      <c r="I887" s="1131"/>
      <c r="J887" s="1130"/>
      <c r="K887" s="1149">
        <v>41583</v>
      </c>
      <c r="L887" s="1129">
        <v>43408</v>
      </c>
    </row>
    <row r="888" spans="1:12" x14ac:dyDescent="0.25">
      <c r="A888" s="1125">
        <v>2013</v>
      </c>
      <c r="B888" s="1126" t="s">
        <v>19366</v>
      </c>
      <c r="C888" s="1127" t="s">
        <v>18025</v>
      </c>
      <c r="D888" s="1128" t="s">
        <v>18026</v>
      </c>
      <c r="E888" s="1135" t="s">
        <v>18027</v>
      </c>
      <c r="F888" s="1131"/>
      <c r="G888" s="1131"/>
      <c r="H888" s="1131"/>
      <c r="I888" s="1131"/>
      <c r="J888" s="1130"/>
      <c r="K888" s="1149">
        <v>41594</v>
      </c>
      <c r="L888" s="1129">
        <v>42689</v>
      </c>
    </row>
    <row r="889" spans="1:12" x14ac:dyDescent="0.25">
      <c r="A889" s="1200">
        <v>2013</v>
      </c>
      <c r="B889" s="1193" t="s">
        <v>19423</v>
      </c>
      <c r="C889" s="1217" t="s">
        <v>5828</v>
      </c>
      <c r="D889" s="1195" t="s">
        <v>18028</v>
      </c>
      <c r="E889" s="1244" t="s">
        <v>18029</v>
      </c>
      <c r="F889" s="1196"/>
      <c r="G889" s="1196"/>
      <c r="H889" s="1196"/>
      <c r="I889" s="1196"/>
      <c r="J889" s="1199">
        <v>18000</v>
      </c>
      <c r="K889" s="1210">
        <v>41603</v>
      </c>
      <c r="L889" s="1198">
        <v>41790</v>
      </c>
    </row>
    <row r="890" spans="1:12" ht="39" x14ac:dyDescent="0.25">
      <c r="A890" s="1200">
        <v>2013</v>
      </c>
      <c r="B890" s="1193" t="s">
        <v>4127</v>
      </c>
      <c r="C890" s="1217" t="s">
        <v>18030</v>
      </c>
      <c r="D890" s="1195" t="s">
        <v>18031</v>
      </c>
      <c r="E890" s="1244" t="s">
        <v>18032</v>
      </c>
      <c r="F890" s="1194" t="s">
        <v>5698</v>
      </c>
      <c r="G890" s="1196"/>
      <c r="H890" s="1196"/>
      <c r="I890" s="1196"/>
      <c r="J890" s="1199">
        <v>360000</v>
      </c>
      <c r="K890" s="1210">
        <v>38985</v>
      </c>
      <c r="L890" s="1198">
        <v>42637</v>
      </c>
    </row>
    <row r="891" spans="1:12" ht="26.25" x14ac:dyDescent="0.25">
      <c r="A891" s="1200">
        <v>2013</v>
      </c>
      <c r="B891" s="1193" t="s">
        <v>19391</v>
      </c>
      <c r="C891" s="1217" t="s">
        <v>18033</v>
      </c>
      <c r="D891" s="1195" t="s">
        <v>18034</v>
      </c>
      <c r="E891" s="1244" t="s">
        <v>18035</v>
      </c>
      <c r="F891" s="1194" t="s">
        <v>5698</v>
      </c>
      <c r="G891" s="1196"/>
      <c r="H891" s="1196"/>
      <c r="I891" s="1196"/>
      <c r="J891" s="1199">
        <v>120000</v>
      </c>
      <c r="K891" s="1210">
        <v>41456</v>
      </c>
      <c r="L891" s="1198">
        <v>41821</v>
      </c>
    </row>
    <row r="892" spans="1:12" x14ac:dyDescent="0.25">
      <c r="A892" s="1125">
        <v>2013</v>
      </c>
      <c r="B892" s="1126" t="s">
        <v>19423</v>
      </c>
      <c r="C892" s="1127" t="s">
        <v>18036</v>
      </c>
      <c r="D892" s="1128" t="s">
        <v>18037</v>
      </c>
      <c r="E892" s="1135" t="s">
        <v>18027</v>
      </c>
      <c r="F892" s="1131"/>
      <c r="G892" s="1131"/>
      <c r="H892" s="1131"/>
      <c r="I892" s="1131"/>
      <c r="J892" s="1130"/>
      <c r="K892" s="1137">
        <v>41583</v>
      </c>
      <c r="L892" s="1129">
        <v>43408</v>
      </c>
    </row>
    <row r="893" spans="1:12" x14ac:dyDescent="0.25">
      <c r="A893" s="1200">
        <v>2013</v>
      </c>
      <c r="B893" s="1193" t="s">
        <v>19423</v>
      </c>
      <c r="C893" s="1217" t="s">
        <v>18038</v>
      </c>
      <c r="D893" s="1195" t="s">
        <v>18039</v>
      </c>
      <c r="E893" s="1244" t="s">
        <v>18040</v>
      </c>
      <c r="F893" s="1194" t="s">
        <v>18010</v>
      </c>
      <c r="G893" s="1194" t="s">
        <v>18041</v>
      </c>
      <c r="H893" s="1196"/>
      <c r="I893" s="1196"/>
      <c r="J893" s="1199">
        <v>100000</v>
      </c>
      <c r="K893" s="1229">
        <v>41667</v>
      </c>
      <c r="L893" s="1198">
        <v>42247</v>
      </c>
    </row>
    <row r="894" spans="1:12" ht="26.25" x14ac:dyDescent="0.25">
      <c r="A894" s="1125">
        <v>2013</v>
      </c>
      <c r="B894" s="1126" t="s">
        <v>19423</v>
      </c>
      <c r="C894" s="1127" t="s">
        <v>18042</v>
      </c>
      <c r="D894" s="1128" t="s">
        <v>18043</v>
      </c>
      <c r="E894" s="1135" t="s">
        <v>17864</v>
      </c>
      <c r="F894" s="1146" t="s">
        <v>17865</v>
      </c>
      <c r="G894" s="1146">
        <v>14007</v>
      </c>
      <c r="H894" s="1146" t="s">
        <v>17088</v>
      </c>
      <c r="I894" s="1131"/>
      <c r="J894" s="1130">
        <v>23520</v>
      </c>
      <c r="K894" s="1137"/>
      <c r="L894" s="1129">
        <v>42004</v>
      </c>
    </row>
    <row r="895" spans="1:12" ht="26.25" x14ac:dyDescent="0.25">
      <c r="A895" s="1125">
        <v>2013</v>
      </c>
      <c r="B895" s="1126" t="s">
        <v>19366</v>
      </c>
      <c r="C895" s="1127" t="s">
        <v>17761</v>
      </c>
      <c r="D895" s="1128" t="s">
        <v>18044</v>
      </c>
      <c r="E895" s="1135" t="s">
        <v>18045</v>
      </c>
      <c r="F895" s="1146" t="s">
        <v>5698</v>
      </c>
      <c r="G895" s="1131"/>
      <c r="H895" s="1131"/>
      <c r="I895" s="1131"/>
      <c r="J895" s="1130"/>
      <c r="K895" s="1149" t="s">
        <v>17874</v>
      </c>
      <c r="L895" s="1129" t="s">
        <v>17874</v>
      </c>
    </row>
    <row r="896" spans="1:12" ht="39" x14ac:dyDescent="0.25">
      <c r="A896" s="1200">
        <v>2013</v>
      </c>
      <c r="B896" s="1193" t="s">
        <v>19423</v>
      </c>
      <c r="C896" s="1217" t="s">
        <v>17460</v>
      </c>
      <c r="D896" s="1195" t="s">
        <v>18046</v>
      </c>
      <c r="E896" s="1244" t="s">
        <v>18047</v>
      </c>
      <c r="F896" s="1194" t="s">
        <v>3991</v>
      </c>
      <c r="G896" s="1196"/>
      <c r="H896" s="1196"/>
      <c r="I896" s="1196"/>
      <c r="J896" s="1199">
        <v>561549.78</v>
      </c>
      <c r="K896" s="1210">
        <v>41620</v>
      </c>
      <c r="L896" s="1198">
        <v>42139</v>
      </c>
    </row>
    <row r="897" spans="1:12" ht="26.25" x14ac:dyDescent="0.25">
      <c r="A897" s="1115">
        <v>2013</v>
      </c>
      <c r="B897" s="1116" t="s">
        <v>17265</v>
      </c>
      <c r="C897" s="1117" t="s">
        <v>18048</v>
      </c>
      <c r="D897" s="1112"/>
      <c r="E897" s="1261" t="s">
        <v>18049</v>
      </c>
      <c r="F897" s="1145" t="s">
        <v>18050</v>
      </c>
      <c r="G897" s="1121"/>
      <c r="H897" s="1121"/>
      <c r="I897" s="1141"/>
      <c r="J897" s="1119"/>
      <c r="K897" s="1143"/>
      <c r="L897" s="1109"/>
    </row>
    <row r="898" spans="1:12" ht="51.75" x14ac:dyDescent="0.25">
      <c r="A898" s="1105">
        <v>2013</v>
      </c>
      <c r="B898" s="1106" t="s">
        <v>17030</v>
      </c>
      <c r="C898" s="1107" t="s">
        <v>18051</v>
      </c>
      <c r="D898" s="1108" t="s">
        <v>18052</v>
      </c>
      <c r="E898" s="1114" t="s">
        <v>18053</v>
      </c>
      <c r="F898" s="1148" t="s">
        <v>17646</v>
      </c>
      <c r="G898" s="1111"/>
      <c r="H898" s="1111"/>
      <c r="I898" s="1111"/>
      <c r="J898" s="1110"/>
      <c r="K898" s="1113">
        <v>42146</v>
      </c>
      <c r="L898" s="1109">
        <v>42369</v>
      </c>
    </row>
    <row r="899" spans="1:12" ht="39" x14ac:dyDescent="0.25">
      <c r="A899" s="1125">
        <v>2013</v>
      </c>
      <c r="B899" s="1126" t="s">
        <v>19423</v>
      </c>
      <c r="C899" s="1127" t="s">
        <v>18054</v>
      </c>
      <c r="D899" s="1128" t="s">
        <v>18055</v>
      </c>
      <c r="E899" s="1135" t="s">
        <v>18056</v>
      </c>
      <c r="F899" s="1146" t="s">
        <v>4056</v>
      </c>
      <c r="G899" s="1131">
        <v>14025</v>
      </c>
      <c r="H899" s="1131"/>
      <c r="I899" s="1131"/>
      <c r="J899" s="1130">
        <v>22556.09</v>
      </c>
      <c r="K899" s="1149">
        <v>41639</v>
      </c>
      <c r="L899" s="1129">
        <v>41778</v>
      </c>
    </row>
    <row r="900" spans="1:12" ht="39" x14ac:dyDescent="0.25">
      <c r="A900" s="1125">
        <v>2013</v>
      </c>
      <c r="B900" s="1126" t="s">
        <v>17017</v>
      </c>
      <c r="C900" s="1127" t="s">
        <v>18057</v>
      </c>
      <c r="D900" s="1128" t="s">
        <v>18058</v>
      </c>
      <c r="E900" s="1135" t="s">
        <v>18059</v>
      </c>
      <c r="F900" s="1146" t="s">
        <v>17726</v>
      </c>
      <c r="G900" s="1131"/>
      <c r="H900" s="1131"/>
      <c r="I900" s="1131"/>
      <c r="J900" s="1130"/>
      <c r="K900" s="1137">
        <v>41619</v>
      </c>
      <c r="L900" s="1129">
        <v>43444</v>
      </c>
    </row>
    <row r="901" spans="1:12" x14ac:dyDescent="0.25">
      <c r="A901" s="1125">
        <v>2013</v>
      </c>
      <c r="B901" s="1126" t="s">
        <v>19423</v>
      </c>
      <c r="C901" s="1127" t="s">
        <v>18060</v>
      </c>
      <c r="D901" s="1128" t="s">
        <v>18061</v>
      </c>
      <c r="E901" s="1135">
        <v>0</v>
      </c>
      <c r="F901" s="1146" t="s">
        <v>18062</v>
      </c>
      <c r="G901" s="1146">
        <v>14015</v>
      </c>
      <c r="H901" s="1131"/>
      <c r="I901" s="1131"/>
      <c r="J901" s="1130">
        <v>9000</v>
      </c>
      <c r="K901" s="1149">
        <v>41605</v>
      </c>
      <c r="L901" s="1129">
        <v>41785</v>
      </c>
    </row>
    <row r="902" spans="1:12" ht="12.75" customHeight="1" x14ac:dyDescent="0.25">
      <c r="A902" s="1125">
        <v>2014</v>
      </c>
      <c r="B902" s="1126" t="s">
        <v>16980</v>
      </c>
      <c r="C902" s="1127" t="s">
        <v>17756</v>
      </c>
      <c r="D902" s="1128" t="s">
        <v>18063</v>
      </c>
      <c r="E902" s="1135" t="s">
        <v>5698</v>
      </c>
      <c r="F902" s="1146" t="s">
        <v>4678</v>
      </c>
      <c r="G902" s="1146">
        <v>14021</v>
      </c>
      <c r="H902" s="1131"/>
      <c r="I902" s="1131"/>
      <c r="J902" s="1130">
        <v>8480</v>
      </c>
      <c r="K902" s="1137">
        <v>41582</v>
      </c>
      <c r="L902" s="1129">
        <v>41941</v>
      </c>
    </row>
    <row r="903" spans="1:12" ht="26.25" x14ac:dyDescent="0.25">
      <c r="A903" s="1125">
        <v>2014</v>
      </c>
      <c r="B903" s="1126" t="s">
        <v>16980</v>
      </c>
      <c r="C903" s="1127" t="s">
        <v>17794</v>
      </c>
      <c r="D903" s="1128" t="s">
        <v>18064</v>
      </c>
      <c r="E903" s="1135" t="s">
        <v>18065</v>
      </c>
      <c r="F903" s="1146" t="s">
        <v>17708</v>
      </c>
      <c r="G903" s="1146">
        <v>14010</v>
      </c>
      <c r="H903" s="1146" t="s">
        <v>17708</v>
      </c>
      <c r="I903" s="1131"/>
      <c r="J903" s="1130">
        <v>6192</v>
      </c>
      <c r="K903" s="1137">
        <v>41395</v>
      </c>
      <c r="L903" s="1129">
        <v>41851</v>
      </c>
    </row>
    <row r="904" spans="1:12" ht="26.25" x14ac:dyDescent="0.25">
      <c r="A904" s="1125">
        <v>2014</v>
      </c>
      <c r="B904" s="1126" t="s">
        <v>16980</v>
      </c>
      <c r="C904" s="1127" t="s">
        <v>17794</v>
      </c>
      <c r="D904" s="1128" t="s">
        <v>18066</v>
      </c>
      <c r="E904" s="1135" t="s">
        <v>18067</v>
      </c>
      <c r="F904" s="1146" t="s">
        <v>17708</v>
      </c>
      <c r="G904" s="1146">
        <v>14011</v>
      </c>
      <c r="H904" s="1146" t="s">
        <v>17708</v>
      </c>
      <c r="I904" s="1131"/>
      <c r="J904" s="1130">
        <v>21600</v>
      </c>
      <c r="K904" s="1137">
        <v>41365</v>
      </c>
      <c r="L904" s="1129">
        <v>41851</v>
      </c>
    </row>
    <row r="905" spans="1:12" ht="39" x14ac:dyDescent="0.25">
      <c r="A905" s="1125">
        <v>2014</v>
      </c>
      <c r="B905" s="1126" t="s">
        <v>16980</v>
      </c>
      <c r="C905" s="1127" t="s">
        <v>17794</v>
      </c>
      <c r="D905" s="1128" t="s">
        <v>18068</v>
      </c>
      <c r="E905" s="1135" t="s">
        <v>18069</v>
      </c>
      <c r="F905" s="1131" t="s">
        <v>18070</v>
      </c>
      <c r="G905" s="1146">
        <v>14004</v>
      </c>
      <c r="H905" s="1146" t="s">
        <v>16913</v>
      </c>
      <c r="I905" s="1131"/>
      <c r="J905" s="1130">
        <v>17500</v>
      </c>
      <c r="K905" s="1137">
        <v>41609</v>
      </c>
      <c r="L905" s="1129">
        <v>41912</v>
      </c>
    </row>
    <row r="906" spans="1:12" x14ac:dyDescent="0.25">
      <c r="A906" s="1125">
        <v>2014</v>
      </c>
      <c r="B906" s="1126" t="s">
        <v>16980</v>
      </c>
      <c r="C906" s="1127" t="s">
        <v>17794</v>
      </c>
      <c r="D906" s="1128" t="s">
        <v>18071</v>
      </c>
      <c r="E906" s="1135" t="s">
        <v>18072</v>
      </c>
      <c r="F906" s="1146" t="s">
        <v>17708</v>
      </c>
      <c r="G906" s="1146">
        <v>14012</v>
      </c>
      <c r="H906" s="1146" t="s">
        <v>17708</v>
      </c>
      <c r="I906" s="1131"/>
      <c r="J906" s="1130">
        <v>2340</v>
      </c>
      <c r="K906" s="1137">
        <v>41456</v>
      </c>
      <c r="L906" s="1129">
        <v>41851</v>
      </c>
    </row>
    <row r="907" spans="1:12" ht="26.25" x14ac:dyDescent="0.25">
      <c r="A907" s="1125">
        <v>2014</v>
      </c>
      <c r="B907" s="1126" t="s">
        <v>16980</v>
      </c>
      <c r="C907" s="1127" t="s">
        <v>17794</v>
      </c>
      <c r="D907" s="1128" t="s">
        <v>18073</v>
      </c>
      <c r="E907" s="1135" t="s">
        <v>18074</v>
      </c>
      <c r="F907" s="1146" t="s">
        <v>17708</v>
      </c>
      <c r="G907" s="1146">
        <v>14014</v>
      </c>
      <c r="H907" s="1146" t="s">
        <v>17708</v>
      </c>
      <c r="I907" s="1131"/>
      <c r="J907" s="1130">
        <v>8813.5</v>
      </c>
      <c r="K907" s="1137">
        <v>41306</v>
      </c>
      <c r="L907" s="1129">
        <v>41851</v>
      </c>
    </row>
    <row r="908" spans="1:12" x14ac:dyDescent="0.25">
      <c r="A908" s="1125">
        <v>2014</v>
      </c>
      <c r="B908" s="1126" t="s">
        <v>16980</v>
      </c>
      <c r="C908" s="1127" t="s">
        <v>18075</v>
      </c>
      <c r="D908" s="1128" t="s">
        <v>18076</v>
      </c>
      <c r="E908" s="1135" t="s">
        <v>17737</v>
      </c>
      <c r="F908" s="1146" t="s">
        <v>17738</v>
      </c>
      <c r="G908" s="1146">
        <v>14032</v>
      </c>
      <c r="H908" s="1146" t="s">
        <v>18077</v>
      </c>
      <c r="I908" s="1131"/>
      <c r="J908" s="1130">
        <f>6000+4000</f>
        <v>10000</v>
      </c>
      <c r="K908" s="1137">
        <v>41496</v>
      </c>
      <c r="L908" s="1129">
        <v>43322</v>
      </c>
    </row>
    <row r="909" spans="1:12" x14ac:dyDescent="0.25">
      <c r="A909" s="1125">
        <v>2014</v>
      </c>
      <c r="B909" s="1126" t="s">
        <v>16980</v>
      </c>
      <c r="C909" s="1127" t="s">
        <v>18078</v>
      </c>
      <c r="D909" s="1128" t="s">
        <v>18079</v>
      </c>
      <c r="E909" s="1135" t="s">
        <v>18080</v>
      </c>
      <c r="F909" s="1146" t="s">
        <v>14495</v>
      </c>
      <c r="G909" s="1131"/>
      <c r="H909" s="1131"/>
      <c r="I909" s="1131"/>
      <c r="J909" s="1130"/>
      <c r="K909" s="1137">
        <v>41618</v>
      </c>
      <c r="L909" s="1129">
        <v>43443</v>
      </c>
    </row>
    <row r="910" spans="1:12" ht="26.25" x14ac:dyDescent="0.25">
      <c r="A910" s="1125">
        <v>2014</v>
      </c>
      <c r="B910" s="1126" t="s">
        <v>16980</v>
      </c>
      <c r="C910" s="1127" t="s">
        <v>17794</v>
      </c>
      <c r="D910" s="1128" t="s">
        <v>18081</v>
      </c>
      <c r="E910" s="1135" t="s">
        <v>18082</v>
      </c>
      <c r="F910" s="1146" t="s">
        <v>17708</v>
      </c>
      <c r="G910" s="1146">
        <v>14008</v>
      </c>
      <c r="H910" s="1146" t="s">
        <v>17708</v>
      </c>
      <c r="I910" s="1131"/>
      <c r="J910" s="1130"/>
      <c r="K910" s="1137">
        <v>41306</v>
      </c>
      <c r="L910" s="1129">
        <v>41851</v>
      </c>
    </row>
    <row r="911" spans="1:12" ht="26.25" x14ac:dyDescent="0.25">
      <c r="A911" s="1125">
        <v>2014</v>
      </c>
      <c r="B911" s="1126" t="s">
        <v>16980</v>
      </c>
      <c r="C911" s="1127" t="s">
        <v>17794</v>
      </c>
      <c r="D911" s="1128" t="s">
        <v>18083</v>
      </c>
      <c r="E911" s="1135" t="s">
        <v>18084</v>
      </c>
      <c r="F911" s="1146" t="s">
        <v>17708</v>
      </c>
      <c r="G911" s="1146">
        <v>14009</v>
      </c>
      <c r="H911" s="1146" t="s">
        <v>17708</v>
      </c>
      <c r="I911" s="1131"/>
      <c r="J911" s="1130">
        <v>77561</v>
      </c>
      <c r="K911" s="1137">
        <v>41275</v>
      </c>
      <c r="L911" s="1129">
        <v>41851</v>
      </c>
    </row>
    <row r="912" spans="1:12" x14ac:dyDescent="0.25">
      <c r="A912" s="1125">
        <v>2014</v>
      </c>
      <c r="B912" s="1126" t="s">
        <v>16980</v>
      </c>
      <c r="C912" s="1127" t="s">
        <v>17794</v>
      </c>
      <c r="D912" s="1128" t="s">
        <v>18085</v>
      </c>
      <c r="E912" s="1135" t="s">
        <v>18086</v>
      </c>
      <c r="F912" s="1146" t="s">
        <v>17708</v>
      </c>
      <c r="G912" s="1146">
        <v>14013</v>
      </c>
      <c r="H912" s="1146" t="s">
        <v>17708</v>
      </c>
      <c r="I912" s="1131"/>
      <c r="J912" s="1130">
        <v>53700</v>
      </c>
      <c r="K912" s="1137">
        <v>41275</v>
      </c>
      <c r="L912" s="1129">
        <v>41851</v>
      </c>
    </row>
    <row r="913" spans="1:12" x14ac:dyDescent="0.25">
      <c r="A913" s="1125">
        <v>2014</v>
      </c>
      <c r="B913" s="1126" t="s">
        <v>16980</v>
      </c>
      <c r="C913" s="1127" t="s">
        <v>17756</v>
      </c>
      <c r="D913" s="1128" t="s">
        <v>18087</v>
      </c>
      <c r="E913" s="1135" t="s">
        <v>18088</v>
      </c>
      <c r="F913" s="1146" t="s">
        <v>4678</v>
      </c>
      <c r="G913" s="1146" t="s">
        <v>17434</v>
      </c>
      <c r="H913" s="1146" t="s">
        <v>17808</v>
      </c>
      <c r="I913" s="1131"/>
      <c r="J913" s="1130">
        <v>8480</v>
      </c>
      <c r="K913" s="1137">
        <v>41647</v>
      </c>
      <c r="L913" s="1129">
        <v>42006</v>
      </c>
    </row>
    <row r="914" spans="1:12" ht="39" x14ac:dyDescent="0.25">
      <c r="A914" s="1200">
        <v>2014</v>
      </c>
      <c r="B914" s="1193" t="s">
        <v>16980</v>
      </c>
      <c r="C914" s="1217" t="s">
        <v>18089</v>
      </c>
      <c r="D914" s="1195" t="s">
        <v>18090</v>
      </c>
      <c r="E914" s="1244" t="s">
        <v>18091</v>
      </c>
      <c r="F914" s="1194" t="s">
        <v>5698</v>
      </c>
      <c r="G914" s="1196"/>
      <c r="H914" s="1196"/>
      <c r="I914" s="1196"/>
      <c r="J914" s="1199"/>
      <c r="K914" s="1229" t="s">
        <v>17874</v>
      </c>
      <c r="L914" s="1198" t="s">
        <v>17874</v>
      </c>
    </row>
    <row r="915" spans="1:12" ht="26.25" x14ac:dyDescent="0.25">
      <c r="A915" s="1200">
        <v>2014</v>
      </c>
      <c r="B915" s="1193" t="s">
        <v>16980</v>
      </c>
      <c r="C915" s="1217" t="s">
        <v>18092</v>
      </c>
      <c r="D915" s="1195" t="s">
        <v>18093</v>
      </c>
      <c r="E915" s="1244" t="s">
        <v>18094</v>
      </c>
      <c r="F915" s="1194" t="s">
        <v>5698</v>
      </c>
      <c r="G915" s="1196"/>
      <c r="H915" s="1196"/>
      <c r="I915" s="1196"/>
      <c r="J915" s="1199"/>
      <c r="K915" s="1229" t="s">
        <v>17874</v>
      </c>
      <c r="L915" s="1198" t="s">
        <v>17874</v>
      </c>
    </row>
    <row r="916" spans="1:12" x14ac:dyDescent="0.25">
      <c r="A916" s="1125">
        <v>2014</v>
      </c>
      <c r="B916" s="1126" t="s">
        <v>16980</v>
      </c>
      <c r="C916" s="1127" t="s">
        <v>18095</v>
      </c>
      <c r="D916" s="1128" t="s">
        <v>18096</v>
      </c>
      <c r="E916" s="1135" t="s">
        <v>18027</v>
      </c>
      <c r="F916" s="1146" t="s">
        <v>14495</v>
      </c>
      <c r="G916" s="1131"/>
      <c r="H916" s="1131"/>
      <c r="I916" s="1131"/>
      <c r="J916" s="1130"/>
      <c r="K916" s="1149">
        <v>41823</v>
      </c>
      <c r="L916" s="1129">
        <v>43648</v>
      </c>
    </row>
    <row r="917" spans="1:12" x14ac:dyDescent="0.25">
      <c r="A917" s="1125">
        <v>2014</v>
      </c>
      <c r="B917" s="1126" t="s">
        <v>16980</v>
      </c>
      <c r="C917" s="1127" t="s">
        <v>18097</v>
      </c>
      <c r="D917" s="1128" t="s">
        <v>18098</v>
      </c>
      <c r="E917" s="1135" t="s">
        <v>18027</v>
      </c>
      <c r="F917" s="1146" t="s">
        <v>14495</v>
      </c>
      <c r="G917" s="1131"/>
      <c r="H917" s="1131"/>
      <c r="I917" s="1131"/>
      <c r="J917" s="1130"/>
      <c r="K917" s="1149">
        <v>41671</v>
      </c>
      <c r="L917" s="1129">
        <v>43861</v>
      </c>
    </row>
    <row r="918" spans="1:12" x14ac:dyDescent="0.25">
      <c r="A918" s="1125">
        <v>2014</v>
      </c>
      <c r="B918" s="1126" t="s">
        <v>16980</v>
      </c>
      <c r="C918" s="1127" t="s">
        <v>18099</v>
      </c>
      <c r="D918" s="1128" t="s">
        <v>18100</v>
      </c>
      <c r="E918" s="1135" t="s">
        <v>18027</v>
      </c>
      <c r="F918" s="1146" t="s">
        <v>14495</v>
      </c>
      <c r="G918" s="1131"/>
      <c r="H918" s="1131"/>
      <c r="I918" s="1131"/>
      <c r="J918" s="1130"/>
      <c r="K918" s="1149">
        <v>41704</v>
      </c>
      <c r="L918" s="1129" t="s">
        <v>18101</v>
      </c>
    </row>
    <row r="919" spans="1:12" x14ac:dyDescent="0.25">
      <c r="A919" s="1125">
        <v>2014</v>
      </c>
      <c r="B919" s="1126" t="s">
        <v>16980</v>
      </c>
      <c r="C919" s="1127" t="s">
        <v>18102</v>
      </c>
      <c r="D919" s="1128" t="s">
        <v>18103</v>
      </c>
      <c r="E919" s="1135" t="s">
        <v>18027</v>
      </c>
      <c r="F919" s="1146" t="s">
        <v>14495</v>
      </c>
      <c r="G919" s="1131"/>
      <c r="H919" s="1131"/>
      <c r="I919" s="1131"/>
      <c r="J919" s="1130"/>
      <c r="K919" s="1149">
        <v>41726</v>
      </c>
      <c r="L919" s="1129">
        <v>43551</v>
      </c>
    </row>
    <row r="920" spans="1:12" x14ac:dyDescent="0.25">
      <c r="A920" s="1125">
        <v>2014</v>
      </c>
      <c r="B920" s="1126" t="s">
        <v>16980</v>
      </c>
      <c r="C920" s="1127" t="s">
        <v>18104</v>
      </c>
      <c r="D920" s="1128" t="s">
        <v>18105</v>
      </c>
      <c r="E920" s="1135" t="s">
        <v>18027</v>
      </c>
      <c r="F920" s="1146" t="s">
        <v>14495</v>
      </c>
      <c r="G920" s="1131"/>
      <c r="H920" s="1131"/>
      <c r="I920" s="1131"/>
      <c r="J920" s="1130"/>
      <c r="K920" s="1149">
        <v>41622</v>
      </c>
      <c r="L920" s="1129">
        <v>43447</v>
      </c>
    </row>
    <row r="921" spans="1:12" ht="39" x14ac:dyDescent="0.25">
      <c r="A921" s="1125">
        <v>2014</v>
      </c>
      <c r="B921" s="1126" t="s">
        <v>16980</v>
      </c>
      <c r="C921" s="1127" t="s">
        <v>18106</v>
      </c>
      <c r="D921" s="1128" t="s">
        <v>18107</v>
      </c>
      <c r="E921" s="1135" t="s">
        <v>18108</v>
      </c>
      <c r="F921" s="1146" t="s">
        <v>17523</v>
      </c>
      <c r="G921" s="1146">
        <v>14020</v>
      </c>
      <c r="H921" s="1146" t="s">
        <v>17524</v>
      </c>
      <c r="I921" s="1131"/>
      <c r="J921" s="1130">
        <v>14000</v>
      </c>
      <c r="K921" s="1149">
        <v>41677</v>
      </c>
      <c r="L921" s="1129">
        <v>41979</v>
      </c>
    </row>
    <row r="922" spans="1:12" ht="26.25" x14ac:dyDescent="0.25">
      <c r="A922" s="1125">
        <v>2014</v>
      </c>
      <c r="B922" s="1126" t="s">
        <v>16980</v>
      </c>
      <c r="C922" s="1127" t="s">
        <v>17732</v>
      </c>
      <c r="D922" s="1128" t="s">
        <v>18109</v>
      </c>
      <c r="E922" s="1135" t="s">
        <v>18110</v>
      </c>
      <c r="F922" s="1146" t="s">
        <v>14495</v>
      </c>
      <c r="G922" s="1131"/>
      <c r="H922" s="1131"/>
      <c r="I922" s="1131"/>
      <c r="J922" s="1130">
        <v>48870</v>
      </c>
      <c r="K922" s="1149">
        <v>41697</v>
      </c>
      <c r="L922" s="1129">
        <v>42369</v>
      </c>
    </row>
    <row r="923" spans="1:12" ht="26.25" x14ac:dyDescent="0.25">
      <c r="A923" s="1125">
        <v>2014</v>
      </c>
      <c r="B923" s="1126" t="s">
        <v>16980</v>
      </c>
      <c r="C923" s="1127" t="s">
        <v>18111</v>
      </c>
      <c r="D923" s="1128" t="s">
        <v>18112</v>
      </c>
      <c r="E923" s="1135" t="s">
        <v>17652</v>
      </c>
      <c r="F923" s="1146" t="s">
        <v>18113</v>
      </c>
      <c r="G923" s="1131"/>
      <c r="H923" s="1146" t="s">
        <v>18113</v>
      </c>
      <c r="I923" s="1131"/>
      <c r="J923" s="1130">
        <v>276200</v>
      </c>
      <c r="K923" s="1137">
        <v>41640</v>
      </c>
      <c r="L923" s="1129">
        <v>42370</v>
      </c>
    </row>
    <row r="924" spans="1:12" ht="26.25" x14ac:dyDescent="0.25">
      <c r="A924" s="1200">
        <v>2014</v>
      </c>
      <c r="B924" s="1193" t="s">
        <v>16980</v>
      </c>
      <c r="C924" s="1217" t="s">
        <v>17789</v>
      </c>
      <c r="D924" s="1195" t="s">
        <v>18114</v>
      </c>
      <c r="E924" s="1244" t="s">
        <v>18115</v>
      </c>
      <c r="F924" s="1196"/>
      <c r="G924" s="1196"/>
      <c r="H924" s="1196"/>
      <c r="I924" s="1196"/>
      <c r="J924" s="1199">
        <v>19680</v>
      </c>
      <c r="K924" s="1210"/>
      <c r="L924" s="1198"/>
    </row>
    <row r="925" spans="1:12" ht="26.25" x14ac:dyDescent="0.25">
      <c r="A925" s="1200">
        <v>2014</v>
      </c>
      <c r="B925" s="1193" t="s">
        <v>19350</v>
      </c>
      <c r="C925" s="1217" t="s">
        <v>18116</v>
      </c>
      <c r="D925" s="1195" t="s">
        <v>18117</v>
      </c>
      <c r="E925" s="1244" t="s">
        <v>18115</v>
      </c>
      <c r="F925" s="1196"/>
      <c r="G925" s="1196"/>
      <c r="H925" s="1196"/>
      <c r="I925" s="1196"/>
      <c r="J925" s="1199">
        <v>20910</v>
      </c>
      <c r="K925" s="1210"/>
      <c r="L925" s="1198"/>
    </row>
    <row r="926" spans="1:12" ht="39" x14ac:dyDescent="0.25">
      <c r="A926" s="1125">
        <v>2014</v>
      </c>
      <c r="B926" s="1126" t="s">
        <v>16926</v>
      </c>
      <c r="C926" s="1127" t="s">
        <v>17794</v>
      </c>
      <c r="D926" s="1128" t="s">
        <v>18118</v>
      </c>
      <c r="E926" s="1135" t="s">
        <v>18119</v>
      </c>
      <c r="F926" s="1146" t="s">
        <v>17708</v>
      </c>
      <c r="G926" s="1146">
        <v>14023</v>
      </c>
      <c r="H926" s="1146" t="s">
        <v>17708</v>
      </c>
      <c r="I926" s="1131"/>
      <c r="J926" s="1130">
        <v>39790</v>
      </c>
      <c r="K926" s="1137">
        <v>41061</v>
      </c>
      <c r="L926" s="1129">
        <v>41820</v>
      </c>
    </row>
    <row r="927" spans="1:12" ht="39" x14ac:dyDescent="0.25">
      <c r="A927" s="1125">
        <v>2014</v>
      </c>
      <c r="B927" s="1126" t="s">
        <v>16926</v>
      </c>
      <c r="C927" s="1127" t="s">
        <v>17794</v>
      </c>
      <c r="D927" s="1128" t="s">
        <v>18120</v>
      </c>
      <c r="E927" s="1135" t="s">
        <v>18121</v>
      </c>
      <c r="F927" s="1146" t="s">
        <v>17708</v>
      </c>
      <c r="G927" s="1146">
        <v>14022</v>
      </c>
      <c r="H927" s="1146" t="s">
        <v>17708</v>
      </c>
      <c r="I927" s="1131"/>
      <c r="J927" s="1130">
        <v>32918.46</v>
      </c>
      <c r="K927" s="1137">
        <v>41061</v>
      </c>
      <c r="L927" s="1129">
        <v>41820</v>
      </c>
    </row>
    <row r="928" spans="1:12" ht="39" x14ac:dyDescent="0.25">
      <c r="A928" s="1125">
        <v>2014</v>
      </c>
      <c r="B928" s="1126" t="s">
        <v>16926</v>
      </c>
      <c r="C928" s="1127" t="s">
        <v>18122</v>
      </c>
      <c r="D928" s="1128" t="s">
        <v>18123</v>
      </c>
      <c r="E928" s="1135" t="s">
        <v>17657</v>
      </c>
      <c r="F928" s="1146" t="s">
        <v>10039</v>
      </c>
      <c r="G928" s="1131"/>
      <c r="H928" s="1131"/>
      <c r="I928" s="1131"/>
      <c r="J928" s="1130"/>
      <c r="K928" s="1149" t="s">
        <v>17874</v>
      </c>
      <c r="L928" s="1129" t="s">
        <v>17874</v>
      </c>
    </row>
    <row r="929" spans="1:12" ht="39" x14ac:dyDescent="0.25">
      <c r="A929" s="1125">
        <v>2014</v>
      </c>
      <c r="B929" s="1126" t="s">
        <v>16926</v>
      </c>
      <c r="C929" s="1127" t="s">
        <v>18124</v>
      </c>
      <c r="D929" s="1128" t="s">
        <v>18125</v>
      </c>
      <c r="E929" s="1135" t="s">
        <v>18126</v>
      </c>
      <c r="F929" s="1131"/>
      <c r="G929" s="1131"/>
      <c r="H929" s="1131"/>
      <c r="I929" s="1131"/>
      <c r="J929" s="1130"/>
      <c r="K929" s="1137">
        <v>41596</v>
      </c>
      <c r="L929" s="1129">
        <v>41821</v>
      </c>
    </row>
    <row r="930" spans="1:12" x14ac:dyDescent="0.25">
      <c r="A930" s="1215">
        <v>2014</v>
      </c>
      <c r="B930" s="1211" t="s">
        <v>19360</v>
      </c>
      <c r="C930" s="1218" t="s">
        <v>17926</v>
      </c>
      <c r="D930" s="1195" t="s">
        <v>18127</v>
      </c>
      <c r="E930" s="1263" t="s">
        <v>18128</v>
      </c>
      <c r="F930" s="1219" t="s">
        <v>18129</v>
      </c>
      <c r="G930" s="1219">
        <v>14035</v>
      </c>
      <c r="H930" s="1212" t="s">
        <v>17438</v>
      </c>
      <c r="I930" s="1226"/>
      <c r="J930" s="1214">
        <v>487423.5</v>
      </c>
      <c r="K930" s="1221">
        <v>41598</v>
      </c>
      <c r="L930" s="1198">
        <v>42327</v>
      </c>
    </row>
    <row r="931" spans="1:12" ht="26.25" x14ac:dyDescent="0.25">
      <c r="A931" s="1125">
        <v>2014</v>
      </c>
      <c r="B931" s="1126" t="s">
        <v>19366</v>
      </c>
      <c r="C931" s="1127" t="s">
        <v>18130</v>
      </c>
      <c r="D931" s="1128" t="s">
        <v>18131</v>
      </c>
      <c r="E931" s="1135" t="s">
        <v>18132</v>
      </c>
      <c r="F931" s="1131"/>
      <c r="G931" s="1131"/>
      <c r="H931" s="1131"/>
      <c r="I931" s="1131"/>
      <c r="J931" s="1130"/>
      <c r="K931" s="1149">
        <v>41954</v>
      </c>
      <c r="L931" s="1129">
        <v>43779</v>
      </c>
    </row>
    <row r="932" spans="1:12" ht="26.25" x14ac:dyDescent="0.25">
      <c r="A932" s="1125">
        <v>2014</v>
      </c>
      <c r="B932" s="1126" t="s">
        <v>16926</v>
      </c>
      <c r="C932" s="1127" t="s">
        <v>18133</v>
      </c>
      <c r="D932" s="1128" t="s">
        <v>18134</v>
      </c>
      <c r="E932" s="1135" t="s">
        <v>18135</v>
      </c>
      <c r="F932" s="1131" t="s">
        <v>18136</v>
      </c>
      <c r="G932" s="1146">
        <v>14042</v>
      </c>
      <c r="H932" s="1146" t="s">
        <v>18136</v>
      </c>
      <c r="I932" s="1131"/>
      <c r="J932" s="1130">
        <v>4400</v>
      </c>
      <c r="K932" s="1149">
        <v>41799</v>
      </c>
      <c r="L932" s="1129">
        <v>41859</v>
      </c>
    </row>
    <row r="933" spans="1:12" x14ac:dyDescent="0.25">
      <c r="A933" s="1215">
        <v>2014</v>
      </c>
      <c r="B933" s="1211" t="s">
        <v>19360</v>
      </c>
      <c r="C933" s="1218" t="s">
        <v>17926</v>
      </c>
      <c r="D933" s="1195" t="s">
        <v>18138</v>
      </c>
      <c r="E933" s="1263" t="s">
        <v>17754</v>
      </c>
      <c r="F933" s="1219" t="s">
        <v>18139</v>
      </c>
      <c r="G933" s="1212">
        <v>14018</v>
      </c>
      <c r="H933" s="1212" t="s">
        <v>18140</v>
      </c>
      <c r="I933" s="1212"/>
      <c r="J933" s="1214">
        <v>824093.42</v>
      </c>
      <c r="K933" s="1221">
        <v>41596</v>
      </c>
      <c r="L933" s="1198">
        <v>41790</v>
      </c>
    </row>
    <row r="934" spans="1:12" x14ac:dyDescent="0.25">
      <c r="A934" s="1215">
        <v>2014</v>
      </c>
      <c r="B934" s="1211" t="s">
        <v>19360</v>
      </c>
      <c r="C934" s="1218" t="s">
        <v>17926</v>
      </c>
      <c r="D934" s="1195" t="s">
        <v>18141</v>
      </c>
      <c r="E934" s="1263" t="s">
        <v>18142</v>
      </c>
      <c r="F934" s="1212" t="s">
        <v>17743</v>
      </c>
      <c r="G934" s="1212">
        <v>14016</v>
      </c>
      <c r="H934" s="1212" t="s">
        <v>17743</v>
      </c>
      <c r="I934" s="1212"/>
      <c r="J934" s="1214">
        <v>352721</v>
      </c>
      <c r="K934" s="1221">
        <v>41579</v>
      </c>
      <c r="L934" s="1198">
        <v>42309</v>
      </c>
    </row>
    <row r="935" spans="1:12" ht="26.25" x14ac:dyDescent="0.25">
      <c r="A935" s="1125">
        <v>2014</v>
      </c>
      <c r="B935" s="1126" t="s">
        <v>16926</v>
      </c>
      <c r="C935" s="1127" t="s">
        <v>17794</v>
      </c>
      <c r="D935" s="1128" t="s">
        <v>18143</v>
      </c>
      <c r="E935" s="1135" t="s">
        <v>18144</v>
      </c>
      <c r="F935" s="1146" t="s">
        <v>16913</v>
      </c>
      <c r="G935" s="1131">
        <v>14017</v>
      </c>
      <c r="H935" s="1146" t="s">
        <v>16913</v>
      </c>
      <c r="I935" s="1131"/>
      <c r="J935" s="1130">
        <v>252000</v>
      </c>
      <c r="K935" s="1137">
        <v>41688</v>
      </c>
      <c r="L935" s="1129">
        <v>41808</v>
      </c>
    </row>
    <row r="936" spans="1:12" x14ac:dyDescent="0.25">
      <c r="A936" s="1125">
        <v>2014</v>
      </c>
      <c r="B936" s="1126" t="s">
        <v>16926</v>
      </c>
      <c r="C936" s="1127" t="s">
        <v>18145</v>
      </c>
      <c r="D936" s="1128" t="s">
        <v>18146</v>
      </c>
      <c r="E936" s="1135" t="s">
        <v>18027</v>
      </c>
      <c r="F936" s="1146" t="s">
        <v>14495</v>
      </c>
      <c r="G936" s="1131"/>
      <c r="H936" s="1131"/>
      <c r="I936" s="1131"/>
      <c r="J936" s="1130"/>
      <c r="K936" s="1137">
        <v>41725</v>
      </c>
      <c r="L936" s="1129">
        <v>43550</v>
      </c>
    </row>
    <row r="937" spans="1:12" ht="26.25" x14ac:dyDescent="0.25">
      <c r="A937" s="1125">
        <v>2014</v>
      </c>
      <c r="B937" s="1126" t="s">
        <v>16926</v>
      </c>
      <c r="C937" s="1127" t="s">
        <v>17138</v>
      </c>
      <c r="D937" s="1128" t="s">
        <v>18147</v>
      </c>
      <c r="E937" s="1135" t="s">
        <v>18148</v>
      </c>
      <c r="F937" s="1146" t="s">
        <v>14495</v>
      </c>
      <c r="G937" s="1131"/>
      <c r="H937" s="1131"/>
      <c r="I937" s="1131"/>
      <c r="J937" s="1130">
        <v>20000</v>
      </c>
      <c r="K937" s="1137">
        <v>41729</v>
      </c>
      <c r="L937" s="1129">
        <v>42035</v>
      </c>
    </row>
    <row r="938" spans="1:12" ht="26.25" x14ac:dyDescent="0.25">
      <c r="A938" s="1125">
        <v>2014</v>
      </c>
      <c r="B938" s="1126" t="s">
        <v>16926</v>
      </c>
      <c r="C938" s="1127" t="s">
        <v>17932</v>
      </c>
      <c r="D938" s="1128" t="s">
        <v>18149</v>
      </c>
      <c r="E938" s="1135" t="s">
        <v>17934</v>
      </c>
      <c r="F938" s="1146" t="s">
        <v>18150</v>
      </c>
      <c r="G938" s="1131"/>
      <c r="H938" s="1131" t="s">
        <v>18151</v>
      </c>
      <c r="I938" s="1131"/>
      <c r="J938" s="1130"/>
      <c r="K938" s="1137">
        <v>41729</v>
      </c>
      <c r="L938" s="1129">
        <v>43554</v>
      </c>
    </row>
    <row r="939" spans="1:12" x14ac:dyDescent="0.25">
      <c r="A939" s="1105">
        <v>2014</v>
      </c>
      <c r="B939" s="1106" t="s">
        <v>337</v>
      </c>
      <c r="C939" s="1107" t="s">
        <v>17157</v>
      </c>
      <c r="D939" s="1108" t="s">
        <v>18152</v>
      </c>
      <c r="E939" s="1114" t="s">
        <v>18153</v>
      </c>
      <c r="F939" s="1148" t="s">
        <v>18154</v>
      </c>
      <c r="G939" s="1111"/>
      <c r="H939" s="1111"/>
      <c r="I939" s="1111"/>
      <c r="J939" s="1110">
        <v>77372.33</v>
      </c>
      <c r="K939" s="1113">
        <v>41699</v>
      </c>
      <c r="L939" s="1109">
        <v>42643</v>
      </c>
    </row>
    <row r="940" spans="1:12" ht="26.25" x14ac:dyDescent="0.25">
      <c r="A940" s="1125">
        <v>2014</v>
      </c>
      <c r="B940" s="1126" t="s">
        <v>16926</v>
      </c>
      <c r="C940" s="1127" t="s">
        <v>18155</v>
      </c>
      <c r="D940" s="1128" t="s">
        <v>18156</v>
      </c>
      <c r="E940" s="1135" t="s">
        <v>18157</v>
      </c>
      <c r="F940" s="1146" t="s">
        <v>17088</v>
      </c>
      <c r="G940" s="1146">
        <v>14019</v>
      </c>
      <c r="H940" s="1131"/>
      <c r="I940" s="1131"/>
      <c r="J940" s="1130">
        <v>3075</v>
      </c>
      <c r="K940" s="1137">
        <v>41729</v>
      </c>
      <c r="L940" s="1129">
        <v>41774</v>
      </c>
    </row>
    <row r="941" spans="1:12" ht="26.25" x14ac:dyDescent="0.25">
      <c r="A941" s="1125">
        <v>2014</v>
      </c>
      <c r="B941" s="1126" t="s">
        <v>16929</v>
      </c>
      <c r="C941" s="1127" t="s">
        <v>17794</v>
      </c>
      <c r="D941" s="1128" t="s">
        <v>18158</v>
      </c>
      <c r="E941" s="1135" t="s">
        <v>18159</v>
      </c>
      <c r="F941" s="1146" t="s">
        <v>17708</v>
      </c>
      <c r="G941" s="1131">
        <v>14031</v>
      </c>
      <c r="H941" s="1131"/>
      <c r="I941" s="1131"/>
      <c r="J941" s="1130">
        <v>4480</v>
      </c>
      <c r="K941" s="1137">
        <v>41030</v>
      </c>
      <c r="L941" s="1129">
        <v>41882</v>
      </c>
    </row>
    <row r="942" spans="1:12" x14ac:dyDescent="0.25">
      <c r="A942" s="1125">
        <v>2014</v>
      </c>
      <c r="B942" s="1126" t="s">
        <v>16929</v>
      </c>
      <c r="C942" s="1127" t="s">
        <v>17794</v>
      </c>
      <c r="D942" s="1128" t="s">
        <v>18160</v>
      </c>
      <c r="E942" s="1135" t="s">
        <v>18161</v>
      </c>
      <c r="F942" s="1146" t="s">
        <v>17708</v>
      </c>
      <c r="G942" s="1131">
        <v>14044</v>
      </c>
      <c r="H942" s="1131"/>
      <c r="I942" s="1131"/>
      <c r="J942" s="1130">
        <v>2072.5</v>
      </c>
      <c r="K942" s="1137">
        <v>41671</v>
      </c>
      <c r="L942" s="1129">
        <v>41882</v>
      </c>
    </row>
    <row r="943" spans="1:12" ht="26.25" x14ac:dyDescent="0.25">
      <c r="A943" s="1125">
        <v>2014</v>
      </c>
      <c r="B943" s="1126" t="s">
        <v>16929</v>
      </c>
      <c r="C943" s="1127" t="s">
        <v>17794</v>
      </c>
      <c r="D943" s="1128" t="s">
        <v>18162</v>
      </c>
      <c r="E943" s="1135" t="s">
        <v>18163</v>
      </c>
      <c r="F943" s="1146" t="s">
        <v>17708</v>
      </c>
      <c r="G943" s="1131">
        <v>14030</v>
      </c>
      <c r="H943" s="1131"/>
      <c r="I943" s="1131"/>
      <c r="J943" s="1130">
        <v>3923.6</v>
      </c>
      <c r="K943" s="1137">
        <v>40725</v>
      </c>
      <c r="L943" s="1129">
        <v>41882</v>
      </c>
    </row>
    <row r="944" spans="1:12" ht="26.25" x14ac:dyDescent="0.25">
      <c r="A944" s="1125">
        <v>2014</v>
      </c>
      <c r="B944" s="1126" t="s">
        <v>16929</v>
      </c>
      <c r="C944" s="1127" t="s">
        <v>17794</v>
      </c>
      <c r="D944" s="1128" t="s">
        <v>18164</v>
      </c>
      <c r="E944" s="1135" t="s">
        <v>18165</v>
      </c>
      <c r="F944" s="1146" t="s">
        <v>17708</v>
      </c>
      <c r="G944" s="1131">
        <v>14028</v>
      </c>
      <c r="H944" s="1131"/>
      <c r="I944" s="1131"/>
      <c r="J944" s="1130">
        <v>44926</v>
      </c>
      <c r="K944" s="1137">
        <v>41609</v>
      </c>
      <c r="L944" s="1129">
        <v>41882</v>
      </c>
    </row>
    <row r="945" spans="1:12" ht="26.25" x14ac:dyDescent="0.25">
      <c r="A945" s="1125">
        <v>2014</v>
      </c>
      <c r="B945" s="1126" t="s">
        <v>16937</v>
      </c>
      <c r="C945" s="1127" t="s">
        <v>5828</v>
      </c>
      <c r="D945" s="1128" t="s">
        <v>18166</v>
      </c>
      <c r="E945" s="1135" t="s">
        <v>18167</v>
      </c>
      <c r="F945" s="1146" t="s">
        <v>17921</v>
      </c>
      <c r="G945" s="1131"/>
      <c r="H945" s="1146" t="s">
        <v>17922</v>
      </c>
      <c r="I945" s="1131"/>
      <c r="J945" s="1130"/>
      <c r="K945" s="1137">
        <v>41759</v>
      </c>
      <c r="L945" s="1129">
        <v>42063</v>
      </c>
    </row>
    <row r="946" spans="1:12" ht="26.25" x14ac:dyDescent="0.25">
      <c r="A946" s="1200">
        <v>2014</v>
      </c>
      <c r="B946" s="1193" t="s">
        <v>16937</v>
      </c>
      <c r="C946" s="1217" t="s">
        <v>17952</v>
      </c>
      <c r="D946" s="1195" t="s">
        <v>18168</v>
      </c>
      <c r="E946" s="1244" t="s">
        <v>17902</v>
      </c>
      <c r="F946" s="1196"/>
      <c r="G946" s="1196"/>
      <c r="H946" s="1196"/>
      <c r="I946" s="1196"/>
      <c r="J946" s="1199">
        <v>4000</v>
      </c>
      <c r="K946" s="1210"/>
      <c r="L946" s="1198"/>
    </row>
    <row r="947" spans="1:12" ht="26.25" x14ac:dyDescent="0.25">
      <c r="A947" s="1125">
        <v>2014</v>
      </c>
      <c r="B947" s="1126" t="s">
        <v>16937</v>
      </c>
      <c r="C947" s="1127" t="s">
        <v>5828</v>
      </c>
      <c r="D947" s="1128" t="s">
        <v>18169</v>
      </c>
      <c r="E947" s="1135" t="s">
        <v>18170</v>
      </c>
      <c r="F947" s="1146" t="s">
        <v>17922</v>
      </c>
      <c r="G947" s="1131"/>
      <c r="H947" s="1146" t="s">
        <v>17921</v>
      </c>
      <c r="I947" s="1131"/>
      <c r="J947" s="1130"/>
      <c r="K947" s="1137">
        <v>41759</v>
      </c>
      <c r="L947" s="1129">
        <v>42004</v>
      </c>
    </row>
    <row r="948" spans="1:12" x14ac:dyDescent="0.25">
      <c r="A948" s="1125">
        <v>2014</v>
      </c>
      <c r="B948" s="1126" t="s">
        <v>16937</v>
      </c>
      <c r="C948" s="1127" t="s">
        <v>18171</v>
      </c>
      <c r="D948" s="1128" t="s">
        <v>18172</v>
      </c>
      <c r="E948" s="1135" t="s">
        <v>17510</v>
      </c>
      <c r="F948" s="1146" t="s">
        <v>14495</v>
      </c>
      <c r="G948" s="1131"/>
      <c r="H948" s="1131"/>
      <c r="I948" s="1131"/>
      <c r="J948" s="1130"/>
      <c r="K948" s="1137">
        <v>41775</v>
      </c>
      <c r="L948" s="1129">
        <v>43600</v>
      </c>
    </row>
    <row r="949" spans="1:12" x14ac:dyDescent="0.25">
      <c r="A949" s="1125">
        <v>2014</v>
      </c>
      <c r="B949" s="1126" t="s">
        <v>16937</v>
      </c>
      <c r="C949" s="1127" t="s">
        <v>18173</v>
      </c>
      <c r="D949" s="1128" t="s">
        <v>18174</v>
      </c>
      <c r="E949" s="1135" t="s">
        <v>17510</v>
      </c>
      <c r="F949" s="1146" t="s">
        <v>14495</v>
      </c>
      <c r="G949" s="1131"/>
      <c r="H949" s="1131"/>
      <c r="I949" s="1131"/>
      <c r="J949" s="1130"/>
      <c r="K949" s="1137">
        <v>41778</v>
      </c>
      <c r="L949" s="1129">
        <v>43603</v>
      </c>
    </row>
    <row r="950" spans="1:12" ht="26.25" x14ac:dyDescent="0.25">
      <c r="A950" s="1105">
        <v>2014</v>
      </c>
      <c r="B950" s="1106" t="s">
        <v>17030</v>
      </c>
      <c r="C950" s="1107" t="s">
        <v>18175</v>
      </c>
      <c r="D950" s="1108" t="s">
        <v>18176</v>
      </c>
      <c r="E950" s="1114" t="s">
        <v>17527</v>
      </c>
      <c r="F950" s="1148" t="s">
        <v>16087</v>
      </c>
      <c r="G950" s="1111"/>
      <c r="H950" s="1111"/>
      <c r="I950" s="1111"/>
      <c r="J950" s="1110">
        <v>70000</v>
      </c>
      <c r="K950" s="1113"/>
      <c r="L950" s="1109"/>
    </row>
    <row r="951" spans="1:12" x14ac:dyDescent="0.25">
      <c r="A951" s="1105">
        <v>2014</v>
      </c>
      <c r="B951" s="1106" t="s">
        <v>17030</v>
      </c>
      <c r="C951" s="1107" t="s">
        <v>18175</v>
      </c>
      <c r="D951" s="1108" t="s">
        <v>18177</v>
      </c>
      <c r="E951" s="1114" t="s">
        <v>18178</v>
      </c>
      <c r="F951" s="1148" t="s">
        <v>16087</v>
      </c>
      <c r="G951" s="1111"/>
      <c r="H951" s="1111"/>
      <c r="I951" s="1111"/>
      <c r="J951" s="1110">
        <v>100000</v>
      </c>
      <c r="K951" s="1113"/>
      <c r="L951" s="1109"/>
    </row>
    <row r="952" spans="1:12" ht="26.25" x14ac:dyDescent="0.25">
      <c r="A952" s="1125">
        <v>2014</v>
      </c>
      <c r="B952" s="1126" t="s">
        <v>16937</v>
      </c>
      <c r="C952" s="1127" t="s">
        <v>18179</v>
      </c>
      <c r="D952" s="1128" t="s">
        <v>18180</v>
      </c>
      <c r="E952" s="1135" t="s">
        <v>18181</v>
      </c>
      <c r="F952" s="1146" t="s">
        <v>17459</v>
      </c>
      <c r="G952" s="1146">
        <v>14036</v>
      </c>
      <c r="H952" s="1146" t="s">
        <v>17459</v>
      </c>
      <c r="I952" s="1131"/>
      <c r="J952" s="1130">
        <v>10000</v>
      </c>
      <c r="K952" s="1137">
        <v>41729</v>
      </c>
      <c r="L952" s="1129">
        <v>41820</v>
      </c>
    </row>
    <row r="953" spans="1:12" ht="26.25" x14ac:dyDescent="0.25">
      <c r="A953" s="1125">
        <v>2014</v>
      </c>
      <c r="B953" s="1126" t="s">
        <v>16937</v>
      </c>
      <c r="C953" s="1127" t="s">
        <v>18182</v>
      </c>
      <c r="D953" s="1128" t="s">
        <v>18183</v>
      </c>
      <c r="E953" s="1135" t="s">
        <v>18184</v>
      </c>
      <c r="F953" s="1146" t="s">
        <v>17523</v>
      </c>
      <c r="G953" s="1146">
        <v>14056</v>
      </c>
      <c r="H953" s="1131"/>
      <c r="I953" s="1131"/>
      <c r="J953" s="1130">
        <v>45000</v>
      </c>
      <c r="K953" s="1137">
        <v>41699</v>
      </c>
      <c r="L953" s="1129">
        <v>42155</v>
      </c>
    </row>
    <row r="954" spans="1:12" ht="39" x14ac:dyDescent="0.25">
      <c r="A954" s="1200">
        <v>2014</v>
      </c>
      <c r="B954" s="1193" t="s">
        <v>16937</v>
      </c>
      <c r="C954" s="1217" t="s">
        <v>18185</v>
      </c>
      <c r="D954" s="1195" t="s">
        <v>18186</v>
      </c>
      <c r="E954" s="1244" t="s">
        <v>18187</v>
      </c>
      <c r="F954" s="1194" t="s">
        <v>18188</v>
      </c>
      <c r="G954" s="1196"/>
      <c r="H954" s="1196"/>
      <c r="I954" s="1196"/>
      <c r="J954" s="1199"/>
      <c r="K954" s="1210">
        <v>41718</v>
      </c>
      <c r="L954" s="1198">
        <v>43178</v>
      </c>
    </row>
    <row r="955" spans="1:12" ht="39" x14ac:dyDescent="0.25">
      <c r="A955" s="1125">
        <v>2014</v>
      </c>
      <c r="B955" s="1126" t="s">
        <v>16937</v>
      </c>
      <c r="C955" s="1146" t="s">
        <v>17635</v>
      </c>
      <c r="D955" s="1128" t="s">
        <v>18189</v>
      </c>
      <c r="E955" s="1135" t="s">
        <v>18190</v>
      </c>
      <c r="F955" s="1146" t="s">
        <v>18191</v>
      </c>
      <c r="G955" s="1146" t="s">
        <v>18192</v>
      </c>
      <c r="H955" s="1146" t="s">
        <v>16997</v>
      </c>
      <c r="I955" s="1131"/>
      <c r="J955" s="1130">
        <v>32890</v>
      </c>
      <c r="K955" s="1137"/>
      <c r="L955" s="1129"/>
    </row>
    <row r="956" spans="1:12" ht="26.25" x14ac:dyDescent="0.25">
      <c r="A956" s="1125">
        <v>2014</v>
      </c>
      <c r="B956" s="1126" t="s">
        <v>16937</v>
      </c>
      <c r="C956" s="1146" t="s">
        <v>18193</v>
      </c>
      <c r="D956" s="1128" t="s">
        <v>18194</v>
      </c>
      <c r="E956" s="1135" t="s">
        <v>18195</v>
      </c>
      <c r="F956" s="1146" t="s">
        <v>16931</v>
      </c>
      <c r="G956" s="1146">
        <v>14046</v>
      </c>
      <c r="H956" s="1146" t="s">
        <v>17692</v>
      </c>
      <c r="I956" s="1131"/>
      <c r="J956" s="1130">
        <v>345163.89</v>
      </c>
      <c r="K956" s="1137">
        <v>41731</v>
      </c>
      <c r="L956" s="1129">
        <v>42614</v>
      </c>
    </row>
    <row r="957" spans="1:12" ht="26.25" x14ac:dyDescent="0.25">
      <c r="A957" s="1125">
        <v>2014</v>
      </c>
      <c r="B957" s="1126" t="s">
        <v>16937</v>
      </c>
      <c r="C957" s="1127" t="s">
        <v>17399</v>
      </c>
      <c r="D957" s="1128" t="s">
        <v>18196</v>
      </c>
      <c r="E957" s="1135" t="s">
        <v>18197</v>
      </c>
      <c r="F957" s="1146" t="s">
        <v>16087</v>
      </c>
      <c r="G957" s="1131"/>
      <c r="H957" s="1131"/>
      <c r="I957" s="1131"/>
      <c r="J957" s="1130">
        <v>67500</v>
      </c>
      <c r="K957" s="1137">
        <v>41704</v>
      </c>
      <c r="L957" s="1129">
        <v>42010</v>
      </c>
    </row>
    <row r="958" spans="1:12" x14ac:dyDescent="0.25">
      <c r="A958" s="1125">
        <v>2014</v>
      </c>
      <c r="B958" s="1126" t="s">
        <v>16937</v>
      </c>
      <c r="C958" s="1127" t="s">
        <v>18198</v>
      </c>
      <c r="D958" s="1128" t="s">
        <v>18199</v>
      </c>
      <c r="E958" s="1135" t="s">
        <v>18027</v>
      </c>
      <c r="F958" s="1146" t="s">
        <v>14495</v>
      </c>
      <c r="G958" s="1131"/>
      <c r="H958" s="1131"/>
      <c r="I958" s="1131"/>
      <c r="J958" s="1130"/>
      <c r="K958" s="1137">
        <v>41794</v>
      </c>
      <c r="L958" s="1129">
        <v>43619</v>
      </c>
    </row>
    <row r="959" spans="1:12" ht="39" x14ac:dyDescent="0.25">
      <c r="A959" s="1200">
        <v>2014</v>
      </c>
      <c r="B959" s="1193" t="s">
        <v>16937</v>
      </c>
      <c r="C959" s="1217" t="s">
        <v>18200</v>
      </c>
      <c r="D959" s="1195" t="s">
        <v>18201</v>
      </c>
      <c r="E959" s="1244" t="s">
        <v>18202</v>
      </c>
      <c r="F959" s="1196"/>
      <c r="G959" s="1196"/>
      <c r="H959" s="1196"/>
      <c r="I959" s="1196"/>
      <c r="J959" s="1199"/>
      <c r="K959" s="1210"/>
      <c r="L959" s="1198"/>
    </row>
    <row r="960" spans="1:12" ht="26.25" x14ac:dyDescent="0.25">
      <c r="A960" s="1125">
        <v>2014</v>
      </c>
      <c r="B960" s="1126" t="s">
        <v>16937</v>
      </c>
      <c r="C960" s="1127" t="s">
        <v>18203</v>
      </c>
      <c r="D960" s="1128" t="s">
        <v>18204</v>
      </c>
      <c r="E960" s="1135" t="s">
        <v>18205</v>
      </c>
      <c r="F960" s="1146" t="s">
        <v>14495</v>
      </c>
      <c r="G960" s="1131"/>
      <c r="H960" s="1131"/>
      <c r="I960" s="1131"/>
      <c r="J960" s="1130">
        <f>+J961-17100</f>
        <v>136800</v>
      </c>
      <c r="K960" s="1137"/>
      <c r="L960" s="1129"/>
    </row>
    <row r="961" spans="1:12" ht="39" x14ac:dyDescent="0.25">
      <c r="A961" s="1125">
        <v>2014</v>
      </c>
      <c r="B961" s="1126" t="s">
        <v>16937</v>
      </c>
      <c r="C961" s="1127" t="s">
        <v>5828</v>
      </c>
      <c r="D961" s="1128" t="s">
        <v>18206</v>
      </c>
      <c r="E961" s="1135" t="s">
        <v>18207</v>
      </c>
      <c r="F961" s="1146" t="s">
        <v>18208</v>
      </c>
      <c r="G961" s="1146">
        <v>15009</v>
      </c>
      <c r="H961" s="1131"/>
      <c r="I961" s="1131"/>
      <c r="J961" s="1130">
        <v>153900</v>
      </c>
      <c r="K961" s="1137">
        <v>41988</v>
      </c>
      <c r="L961" s="1129">
        <v>42900</v>
      </c>
    </row>
    <row r="962" spans="1:12" ht="26.25" x14ac:dyDescent="0.25">
      <c r="A962" s="1125">
        <v>2014</v>
      </c>
      <c r="B962" s="1126" t="s">
        <v>16937</v>
      </c>
      <c r="C962" s="1127" t="s">
        <v>18209</v>
      </c>
      <c r="D962" s="1128" t="s">
        <v>18210</v>
      </c>
      <c r="E962" s="1135" t="s">
        <v>18211</v>
      </c>
      <c r="F962" s="1146" t="s">
        <v>18212</v>
      </c>
      <c r="G962" s="1146">
        <v>14038</v>
      </c>
      <c r="H962" s="1131"/>
      <c r="I962" s="1131"/>
      <c r="J962" s="1130">
        <v>242025</v>
      </c>
      <c r="K962" s="1137">
        <v>41743</v>
      </c>
      <c r="L962" s="1129">
        <v>42899</v>
      </c>
    </row>
    <row r="963" spans="1:12" x14ac:dyDescent="0.25">
      <c r="A963" s="1125">
        <v>2014</v>
      </c>
      <c r="B963" s="1126" t="s">
        <v>16937</v>
      </c>
      <c r="C963" s="1127" t="s">
        <v>17591</v>
      </c>
      <c r="D963" s="1128" t="s">
        <v>18213</v>
      </c>
      <c r="E963" s="1135" t="s">
        <v>18214</v>
      </c>
      <c r="F963" s="1146" t="s">
        <v>17708</v>
      </c>
      <c r="G963" s="1146">
        <v>14029</v>
      </c>
      <c r="H963" s="1131"/>
      <c r="I963" s="1131"/>
      <c r="J963" s="1130">
        <v>16250</v>
      </c>
      <c r="K963" s="1137">
        <v>41640</v>
      </c>
      <c r="L963" s="1129">
        <v>41912</v>
      </c>
    </row>
    <row r="964" spans="1:12" ht="26.25" x14ac:dyDescent="0.25">
      <c r="A964" s="1125">
        <v>2014</v>
      </c>
      <c r="B964" s="1126" t="s">
        <v>16937</v>
      </c>
      <c r="C964" s="1127" t="s">
        <v>17591</v>
      </c>
      <c r="D964" s="1128" t="s">
        <v>18215</v>
      </c>
      <c r="E964" s="1135" t="s">
        <v>18216</v>
      </c>
      <c r="F964" s="1146" t="s">
        <v>17708</v>
      </c>
      <c r="G964" s="1146">
        <v>14034</v>
      </c>
      <c r="H964" s="1131"/>
      <c r="I964" s="1131"/>
      <c r="J964" s="1130">
        <v>15180</v>
      </c>
      <c r="K964" s="1137">
        <v>41640</v>
      </c>
      <c r="L964" s="1129">
        <v>41912</v>
      </c>
    </row>
    <row r="965" spans="1:12" x14ac:dyDescent="0.25">
      <c r="A965" s="1125">
        <v>2014</v>
      </c>
      <c r="B965" s="1126" t="s">
        <v>16937</v>
      </c>
      <c r="C965" s="1127" t="s">
        <v>18217</v>
      </c>
      <c r="D965" s="1128" t="s">
        <v>18218</v>
      </c>
      <c r="E965" s="1135" t="s">
        <v>18219</v>
      </c>
      <c r="F965" s="1146" t="s">
        <v>14495</v>
      </c>
      <c r="G965" s="1131"/>
      <c r="H965" s="1131"/>
      <c r="I965" s="1131"/>
      <c r="J965" s="1130"/>
      <c r="K965" s="1149">
        <v>41856</v>
      </c>
      <c r="L965" s="1129">
        <v>42220</v>
      </c>
    </row>
    <row r="966" spans="1:12" ht="26.25" x14ac:dyDescent="0.25">
      <c r="A966" s="1125">
        <v>2014</v>
      </c>
      <c r="B966" s="1126" t="s">
        <v>16937</v>
      </c>
      <c r="C966" s="1127" t="s">
        <v>18220</v>
      </c>
      <c r="D966" s="1128" t="s">
        <v>18221</v>
      </c>
      <c r="E966" s="1135" t="s">
        <v>18222</v>
      </c>
      <c r="F966" s="1131"/>
      <c r="G966" s="1146">
        <v>14040</v>
      </c>
      <c r="H966" s="1131"/>
      <c r="I966" s="1131"/>
      <c r="J966" s="1130">
        <v>11988.35</v>
      </c>
      <c r="K966" s="1149">
        <v>41834</v>
      </c>
      <c r="L966" s="1129">
        <v>41879</v>
      </c>
    </row>
    <row r="967" spans="1:12" ht="39" x14ac:dyDescent="0.25">
      <c r="A967" s="1125">
        <v>2014</v>
      </c>
      <c r="B967" s="1126" t="s">
        <v>16937</v>
      </c>
      <c r="C967" s="1127" t="s">
        <v>18060</v>
      </c>
      <c r="D967" s="1128" t="s">
        <v>18223</v>
      </c>
      <c r="E967" s="1135" t="s">
        <v>18224</v>
      </c>
      <c r="F967" s="1146" t="s">
        <v>18062</v>
      </c>
      <c r="G967" s="1146">
        <v>14037</v>
      </c>
      <c r="H967" s="1131" t="s">
        <v>18225</v>
      </c>
      <c r="I967" s="1131"/>
      <c r="J967" s="1130">
        <v>7500</v>
      </c>
      <c r="K967" s="1137">
        <v>41788</v>
      </c>
      <c r="L967" s="1129">
        <v>42152</v>
      </c>
    </row>
    <row r="968" spans="1:12" ht="26.25" x14ac:dyDescent="0.25">
      <c r="A968" s="1200">
        <v>2014</v>
      </c>
      <c r="B968" s="1193" t="s">
        <v>16937</v>
      </c>
      <c r="C968" s="1217" t="s">
        <v>18226</v>
      </c>
      <c r="D968" s="1195" t="s">
        <v>18227</v>
      </c>
      <c r="E968" s="1244" t="s">
        <v>18228</v>
      </c>
      <c r="F968" s="1196"/>
      <c r="G968" s="1196"/>
      <c r="H968" s="1196"/>
      <c r="I968" s="1196"/>
      <c r="J968" s="1199"/>
      <c r="K968" s="1210">
        <v>41759</v>
      </c>
      <c r="L968" s="1198">
        <v>41881</v>
      </c>
    </row>
    <row r="969" spans="1:12" x14ac:dyDescent="0.25">
      <c r="A969" s="1125">
        <v>2014</v>
      </c>
      <c r="B969" s="1126" t="s">
        <v>16937</v>
      </c>
      <c r="C969" s="1127" t="s">
        <v>18229</v>
      </c>
      <c r="D969" s="1128" t="s">
        <v>18230</v>
      </c>
      <c r="E969" s="1135" t="s">
        <v>18231</v>
      </c>
      <c r="F969" s="1131"/>
      <c r="G969" s="1131"/>
      <c r="H969" s="1131"/>
      <c r="I969" s="1146" t="s">
        <v>634</v>
      </c>
      <c r="J969" s="1130"/>
      <c r="K969" s="1137">
        <v>41821</v>
      </c>
      <c r="L969" s="1129"/>
    </row>
    <row r="970" spans="1:12" x14ac:dyDescent="0.25">
      <c r="A970" s="1200">
        <v>2014</v>
      </c>
      <c r="B970" s="1193" t="s">
        <v>16937</v>
      </c>
      <c r="C970" s="1217" t="s">
        <v>18232</v>
      </c>
      <c r="D970" s="1195" t="s">
        <v>18233</v>
      </c>
      <c r="E970" s="1244" t="s">
        <v>18234</v>
      </c>
      <c r="F970" s="1196"/>
      <c r="G970" s="1196"/>
      <c r="H970" s="1196"/>
      <c r="I970" s="1196"/>
      <c r="J970" s="1199"/>
      <c r="K970" s="1228" t="s">
        <v>17874</v>
      </c>
      <c r="L970" s="1198" t="s">
        <v>17874</v>
      </c>
    </row>
    <row r="971" spans="1:12" x14ac:dyDescent="0.25">
      <c r="A971" s="1125">
        <v>2014</v>
      </c>
      <c r="B971" s="1126" t="s">
        <v>16940</v>
      </c>
      <c r="C971" s="1127" t="s">
        <v>18235</v>
      </c>
      <c r="D971" s="1128" t="s">
        <v>18236</v>
      </c>
      <c r="E971" s="1135" t="s">
        <v>18237</v>
      </c>
      <c r="F971" s="1146" t="s">
        <v>14495</v>
      </c>
      <c r="G971" s="1131"/>
      <c r="H971" s="1131"/>
      <c r="I971" s="1131"/>
      <c r="J971" s="1130"/>
      <c r="K971" s="1137">
        <v>41876</v>
      </c>
      <c r="L971" s="1129"/>
    </row>
    <row r="972" spans="1:12" x14ac:dyDescent="0.25">
      <c r="A972" s="1125">
        <v>2014</v>
      </c>
      <c r="B972" s="1126" t="s">
        <v>16940</v>
      </c>
      <c r="C972" s="1127" t="s">
        <v>18238</v>
      </c>
      <c r="D972" s="1128" t="s">
        <v>18239</v>
      </c>
      <c r="E972" s="1135" t="s">
        <v>18240</v>
      </c>
      <c r="F972" s="1146" t="s">
        <v>14495</v>
      </c>
      <c r="G972" s="1131"/>
      <c r="H972" s="1131"/>
      <c r="I972" s="1131"/>
      <c r="J972" s="1130"/>
      <c r="K972" s="1149" t="s">
        <v>17874</v>
      </c>
      <c r="L972" s="1129" t="s">
        <v>17874</v>
      </c>
    </row>
    <row r="973" spans="1:12" x14ac:dyDescent="0.25">
      <c r="A973" s="1200">
        <v>2014</v>
      </c>
      <c r="B973" s="1193" t="s">
        <v>16940</v>
      </c>
      <c r="C973" s="1217" t="s">
        <v>18241</v>
      </c>
      <c r="D973" s="1195" t="s">
        <v>18242</v>
      </c>
      <c r="E973" s="1244" t="s">
        <v>18243</v>
      </c>
      <c r="F973" s="1194" t="s">
        <v>18244</v>
      </c>
      <c r="G973" s="1196"/>
      <c r="H973" s="1196"/>
      <c r="I973" s="1196"/>
      <c r="J973" s="1199">
        <v>1937662</v>
      </c>
      <c r="K973" s="1229">
        <v>41904</v>
      </c>
      <c r="L973" s="1198">
        <v>43180</v>
      </c>
    </row>
    <row r="974" spans="1:12" x14ac:dyDescent="0.25">
      <c r="A974" s="1125">
        <v>2014</v>
      </c>
      <c r="B974" s="1126" t="s">
        <v>16940</v>
      </c>
      <c r="C974" s="1127" t="s">
        <v>17756</v>
      </c>
      <c r="D974" s="1128" t="s">
        <v>18245</v>
      </c>
      <c r="E974" s="1135" t="s">
        <v>18246</v>
      </c>
      <c r="F974" s="1146" t="s">
        <v>4678</v>
      </c>
      <c r="G974" s="1146">
        <v>14065</v>
      </c>
      <c r="H974" s="1146" t="s">
        <v>18212</v>
      </c>
      <c r="I974" s="1131"/>
      <c r="J974" s="1130">
        <v>6360</v>
      </c>
      <c r="K974" s="1137">
        <v>41793</v>
      </c>
      <c r="L974" s="1129">
        <v>42152</v>
      </c>
    </row>
    <row r="975" spans="1:12" x14ac:dyDescent="0.25">
      <c r="A975" s="1125">
        <v>2014</v>
      </c>
      <c r="B975" s="1126" t="s">
        <v>16940</v>
      </c>
      <c r="C975" s="1127" t="s">
        <v>18247</v>
      </c>
      <c r="D975" s="1128" t="s">
        <v>18248</v>
      </c>
      <c r="E975" s="1135" t="s">
        <v>17758</v>
      </c>
      <c r="F975" s="1146" t="s">
        <v>4678</v>
      </c>
      <c r="G975" s="1146">
        <v>14066</v>
      </c>
      <c r="H975" s="1146" t="s">
        <v>18212</v>
      </c>
      <c r="I975" s="1131"/>
      <c r="J975" s="1130">
        <v>9120</v>
      </c>
      <c r="K975" s="1137">
        <v>41647</v>
      </c>
      <c r="L975" s="1129">
        <v>42006</v>
      </c>
    </row>
    <row r="976" spans="1:12" x14ac:dyDescent="0.25">
      <c r="A976" s="1200">
        <v>2014</v>
      </c>
      <c r="B976" s="1193" t="s">
        <v>16940</v>
      </c>
      <c r="C976" s="1217" t="s">
        <v>18249</v>
      </c>
      <c r="D976" s="1195" t="s">
        <v>18250</v>
      </c>
      <c r="E976" s="1244" t="s">
        <v>18251</v>
      </c>
      <c r="F976" s="1196"/>
      <c r="G976" s="1196"/>
      <c r="H976" s="1196"/>
      <c r="I976" s="1196"/>
      <c r="J976" s="1199"/>
      <c r="K976" s="1210">
        <v>41597</v>
      </c>
      <c r="L976" s="1198"/>
    </row>
    <row r="977" spans="1:12" ht="26.25" x14ac:dyDescent="0.25">
      <c r="A977" s="1125">
        <v>2014</v>
      </c>
      <c r="B977" s="1126" t="s">
        <v>16947</v>
      </c>
      <c r="C977" s="1127" t="s">
        <v>5828</v>
      </c>
      <c r="D977" s="1128" t="s">
        <v>18252</v>
      </c>
      <c r="E977" s="1135" t="s">
        <v>18253</v>
      </c>
      <c r="F977" s="1146" t="s">
        <v>18254</v>
      </c>
      <c r="G977" s="1146">
        <v>14041</v>
      </c>
      <c r="H977" s="1131" t="s">
        <v>18255</v>
      </c>
      <c r="I977" s="1131"/>
      <c r="J977" s="1130">
        <v>62217</v>
      </c>
      <c r="K977" s="1137">
        <v>41792</v>
      </c>
      <c r="L977" s="1129">
        <v>42004</v>
      </c>
    </row>
    <row r="978" spans="1:12" ht="26.25" x14ac:dyDescent="0.25">
      <c r="A978" s="1125">
        <v>2014</v>
      </c>
      <c r="B978" s="1126" t="s">
        <v>16940</v>
      </c>
      <c r="C978" s="1127" t="s">
        <v>18256</v>
      </c>
      <c r="D978" s="1128" t="s">
        <v>18257</v>
      </c>
      <c r="E978" s="1135" t="s">
        <v>18258</v>
      </c>
      <c r="F978" s="1146" t="s">
        <v>17459</v>
      </c>
      <c r="G978" s="1146" t="s">
        <v>18259</v>
      </c>
      <c r="H978" s="1131"/>
      <c r="I978" s="1131"/>
      <c r="J978" s="1130">
        <v>8000</v>
      </c>
      <c r="K978" s="1137">
        <v>41796</v>
      </c>
      <c r="L978" s="1129">
        <v>41856</v>
      </c>
    </row>
    <row r="979" spans="1:12" x14ac:dyDescent="0.25">
      <c r="A979" s="1125">
        <v>2014</v>
      </c>
      <c r="B979" s="1126" t="s">
        <v>16940</v>
      </c>
      <c r="C979" s="1127" t="s">
        <v>18260</v>
      </c>
      <c r="D979" s="1128" t="s">
        <v>18261</v>
      </c>
      <c r="E979" s="1135" t="s">
        <v>18262</v>
      </c>
      <c r="F979" s="1146" t="s">
        <v>14495</v>
      </c>
      <c r="G979" s="1131"/>
      <c r="H979" s="1131"/>
      <c r="I979" s="1131"/>
      <c r="J979" s="1130"/>
      <c r="K979" s="1137">
        <v>41794</v>
      </c>
      <c r="L979" s="1129">
        <v>41793</v>
      </c>
    </row>
    <row r="980" spans="1:12" x14ac:dyDescent="0.25">
      <c r="A980" s="1125">
        <v>2014</v>
      </c>
      <c r="B980" s="1126" t="s">
        <v>16947</v>
      </c>
      <c r="C980" s="1127" t="s">
        <v>18263</v>
      </c>
      <c r="D980" s="1128" t="s">
        <v>18264</v>
      </c>
      <c r="E980" s="1135" t="s">
        <v>18265</v>
      </c>
      <c r="F980" s="1146" t="s">
        <v>17708</v>
      </c>
      <c r="G980" s="1131">
        <v>14045</v>
      </c>
      <c r="H980" s="1131"/>
      <c r="I980" s="1146" t="s">
        <v>18266</v>
      </c>
      <c r="J980" s="1130">
        <v>12719</v>
      </c>
      <c r="K980" s="1137">
        <v>41699</v>
      </c>
      <c r="L980" s="1129">
        <v>42004</v>
      </c>
    </row>
    <row r="981" spans="1:12" x14ac:dyDescent="0.25">
      <c r="A981" s="1156">
        <v>2014</v>
      </c>
      <c r="B981" s="1157" t="s">
        <v>16947</v>
      </c>
      <c r="C981" s="1127" t="s">
        <v>18263</v>
      </c>
      <c r="D981" s="1128" t="s">
        <v>18267</v>
      </c>
      <c r="E981" s="1135" t="s">
        <v>18268</v>
      </c>
      <c r="F981" s="1146" t="s">
        <v>17708</v>
      </c>
      <c r="G981" s="1131"/>
      <c r="H981" s="1131"/>
      <c r="I981" s="1146" t="s">
        <v>18269</v>
      </c>
      <c r="J981" s="1130">
        <v>6192</v>
      </c>
      <c r="K981" s="1137">
        <v>41821</v>
      </c>
      <c r="L981" s="1129">
        <v>42004</v>
      </c>
    </row>
    <row r="982" spans="1:12" ht="39" x14ac:dyDescent="0.25">
      <c r="A982" s="1125">
        <v>2014</v>
      </c>
      <c r="B982" s="1126" t="s">
        <v>16947</v>
      </c>
      <c r="C982" s="1127" t="s">
        <v>18270</v>
      </c>
      <c r="D982" s="1128" t="s">
        <v>18271</v>
      </c>
      <c r="E982" s="1135" t="s">
        <v>17657</v>
      </c>
      <c r="F982" s="1131"/>
      <c r="G982" s="1131"/>
      <c r="H982" s="1131"/>
      <c r="I982" s="1131"/>
      <c r="J982" s="1130"/>
      <c r="K982" s="1149" t="s">
        <v>17874</v>
      </c>
      <c r="L982" s="1129"/>
    </row>
    <row r="983" spans="1:12" ht="26.25" x14ac:dyDescent="0.25">
      <c r="A983" s="1105">
        <v>2014</v>
      </c>
      <c r="B983" s="1106" t="s">
        <v>16906</v>
      </c>
      <c r="C983" s="1107" t="s">
        <v>5828</v>
      </c>
      <c r="D983" s="1108" t="s">
        <v>18272</v>
      </c>
      <c r="E983" s="1114" t="s">
        <v>18273</v>
      </c>
      <c r="F983" s="1111"/>
      <c r="G983" s="1111"/>
      <c r="H983" s="1111"/>
      <c r="I983" s="1111"/>
      <c r="J983" s="1110"/>
      <c r="K983" s="1113">
        <v>41857</v>
      </c>
      <c r="L983" s="1109">
        <v>42035</v>
      </c>
    </row>
    <row r="984" spans="1:12" x14ac:dyDescent="0.25">
      <c r="A984" s="1200">
        <v>2014</v>
      </c>
      <c r="B984" s="1193" t="s">
        <v>16947</v>
      </c>
      <c r="C984" s="1217" t="s">
        <v>5828</v>
      </c>
      <c r="D984" s="1195" t="s">
        <v>18274</v>
      </c>
      <c r="E984" s="1244" t="s">
        <v>18275</v>
      </c>
      <c r="F984" s="1194" t="s">
        <v>18276</v>
      </c>
      <c r="G984" s="1196"/>
      <c r="H984" s="1196"/>
      <c r="I984" s="1196"/>
      <c r="J984" s="1199"/>
      <c r="K984" s="1210">
        <v>41857</v>
      </c>
      <c r="L984" s="1198">
        <v>42221</v>
      </c>
    </row>
    <row r="985" spans="1:12" x14ac:dyDescent="0.25">
      <c r="A985" s="1215">
        <v>2014</v>
      </c>
      <c r="B985" s="1211" t="s">
        <v>19361</v>
      </c>
      <c r="C985" s="1218" t="s">
        <v>17926</v>
      </c>
      <c r="D985" s="1195" t="s">
        <v>18277</v>
      </c>
      <c r="E985" s="1263" t="s">
        <v>18278</v>
      </c>
      <c r="F985" s="1219" t="s">
        <v>18279</v>
      </c>
      <c r="G985" s="1212">
        <v>14048</v>
      </c>
      <c r="H985" s="1219" t="s">
        <v>18280</v>
      </c>
      <c r="I985" s="1212"/>
      <c r="J985" s="1214">
        <v>340000</v>
      </c>
      <c r="K985" s="1221">
        <v>41823</v>
      </c>
      <c r="L985" s="1198">
        <v>42004</v>
      </c>
    </row>
    <row r="986" spans="1:12" x14ac:dyDescent="0.25">
      <c r="A986" s="1200">
        <v>2014</v>
      </c>
      <c r="B986" s="1193" t="s">
        <v>16954</v>
      </c>
      <c r="C986" s="1217" t="s">
        <v>18281</v>
      </c>
      <c r="D986" s="1209" t="s">
        <v>18282</v>
      </c>
      <c r="E986" s="1244" t="s">
        <v>18283</v>
      </c>
      <c r="F986" s="1196"/>
      <c r="G986" s="1196"/>
      <c r="H986" s="1196"/>
      <c r="I986" s="1196" t="s">
        <v>18284</v>
      </c>
      <c r="J986" s="1199"/>
      <c r="K986" s="1210">
        <v>41913</v>
      </c>
      <c r="L986" s="1198">
        <v>43738</v>
      </c>
    </row>
    <row r="987" spans="1:12" ht="26.25" x14ac:dyDescent="0.25">
      <c r="A987" s="1125">
        <v>2014</v>
      </c>
      <c r="B987" s="1126" t="s">
        <v>16954</v>
      </c>
      <c r="C987" s="1127" t="s">
        <v>17399</v>
      </c>
      <c r="D987" s="1128" t="s">
        <v>18285</v>
      </c>
      <c r="E987" s="1135" t="s">
        <v>18286</v>
      </c>
      <c r="F987" s="1131"/>
      <c r="G987" s="1131"/>
      <c r="H987" s="1131"/>
      <c r="I987" s="1131" t="s">
        <v>18287</v>
      </c>
      <c r="J987" s="1130"/>
      <c r="K987" s="1137">
        <v>41851</v>
      </c>
      <c r="L987" s="1129">
        <v>42215</v>
      </c>
    </row>
    <row r="988" spans="1:12" x14ac:dyDescent="0.25">
      <c r="A988" s="1125">
        <v>2014</v>
      </c>
      <c r="B988" s="1126" t="s">
        <v>16954</v>
      </c>
      <c r="C988" s="1127" t="s">
        <v>18288</v>
      </c>
      <c r="D988" s="1128" t="s">
        <v>18289</v>
      </c>
      <c r="E988" s="1135" t="s">
        <v>18290</v>
      </c>
      <c r="F988" s="1146" t="s">
        <v>18291</v>
      </c>
      <c r="G988" s="1131"/>
      <c r="H988" s="1146" t="s">
        <v>18291</v>
      </c>
      <c r="I988" s="1146" t="s">
        <v>18292</v>
      </c>
      <c r="J988" s="1139" t="s">
        <v>18293</v>
      </c>
      <c r="K988" s="1137">
        <v>41671</v>
      </c>
      <c r="L988" s="1129">
        <v>42155</v>
      </c>
    </row>
    <row r="989" spans="1:12" ht="26.25" x14ac:dyDescent="0.25">
      <c r="A989" s="1215">
        <v>2014</v>
      </c>
      <c r="B989" s="1211" t="s">
        <v>19362</v>
      </c>
      <c r="C989" s="1218" t="s">
        <v>5828</v>
      </c>
      <c r="D989" s="1195" t="s">
        <v>18294</v>
      </c>
      <c r="E989" s="1263" t="s">
        <v>18295</v>
      </c>
      <c r="F989" s="1219" t="s">
        <v>18296</v>
      </c>
      <c r="G989" s="1219">
        <v>15003</v>
      </c>
      <c r="H989" s="1219" t="s">
        <v>17350</v>
      </c>
      <c r="I989" s="1212"/>
      <c r="J989" s="1214">
        <v>199800</v>
      </c>
      <c r="K989" s="1221">
        <v>41741</v>
      </c>
      <c r="L989" s="1198">
        <v>42734</v>
      </c>
    </row>
    <row r="990" spans="1:12" ht="26.25" x14ac:dyDescent="0.25">
      <c r="A990" s="1125">
        <v>2014</v>
      </c>
      <c r="B990" s="1126" t="s">
        <v>16954</v>
      </c>
      <c r="C990" s="1127" t="s">
        <v>14495</v>
      </c>
      <c r="D990" s="1128" t="s">
        <v>18297</v>
      </c>
      <c r="E990" s="1135" t="s">
        <v>18298</v>
      </c>
      <c r="F990" s="1131"/>
      <c r="G990" s="1131"/>
      <c r="H990" s="1131"/>
      <c r="I990" s="1146" t="s">
        <v>18299</v>
      </c>
      <c r="J990" s="1130"/>
      <c r="K990" s="1137">
        <v>41641</v>
      </c>
      <c r="L990" s="1129">
        <v>42155</v>
      </c>
    </row>
    <row r="991" spans="1:12" ht="26.25" x14ac:dyDescent="0.25">
      <c r="A991" s="1125">
        <v>2014</v>
      </c>
      <c r="B991" s="1126" t="s">
        <v>16954</v>
      </c>
      <c r="C991" s="1127" t="s">
        <v>18300</v>
      </c>
      <c r="D991" s="1128" t="s">
        <v>18301</v>
      </c>
      <c r="E991" s="1135" t="s">
        <v>18302</v>
      </c>
      <c r="F991" s="1146" t="s">
        <v>17091</v>
      </c>
      <c r="G991" s="1146">
        <v>14067</v>
      </c>
      <c r="H991" s="1131"/>
      <c r="I991" s="1146" t="s">
        <v>18303</v>
      </c>
      <c r="J991" s="1130">
        <v>140030</v>
      </c>
      <c r="K991" s="1137">
        <v>41977</v>
      </c>
      <c r="L991" s="1129">
        <v>42707</v>
      </c>
    </row>
    <row r="992" spans="1:12" ht="26.25" x14ac:dyDescent="0.25">
      <c r="A992" s="1125">
        <v>2014</v>
      </c>
      <c r="B992" s="1126" t="s">
        <v>16954</v>
      </c>
      <c r="C992" s="1127" t="s">
        <v>18304</v>
      </c>
      <c r="D992" s="1128" t="s">
        <v>18305</v>
      </c>
      <c r="E992" s="1135" t="s">
        <v>18306</v>
      </c>
      <c r="F992" s="1131"/>
      <c r="G992" s="1146" t="s">
        <v>18307</v>
      </c>
      <c r="H992" s="1131"/>
      <c r="I992" s="1146" t="s">
        <v>18308</v>
      </c>
      <c r="J992" s="1130">
        <v>19360</v>
      </c>
      <c r="K992" s="1137">
        <v>41923</v>
      </c>
      <c r="L992" s="1129">
        <v>42154</v>
      </c>
    </row>
    <row r="993" spans="1:12" x14ac:dyDescent="0.25">
      <c r="A993" s="1125">
        <v>2014</v>
      </c>
      <c r="B993" s="1126" t="s">
        <v>16954</v>
      </c>
      <c r="C993" s="1127" t="s">
        <v>9984</v>
      </c>
      <c r="D993" s="1128" t="s">
        <v>18309</v>
      </c>
      <c r="E993" s="1135" t="s">
        <v>18310</v>
      </c>
      <c r="F993" s="1146" t="s">
        <v>18311</v>
      </c>
      <c r="G993" s="1146">
        <v>14052</v>
      </c>
      <c r="H993" s="1146" t="s">
        <v>17708</v>
      </c>
      <c r="I993" s="1146" t="s">
        <v>18312</v>
      </c>
      <c r="J993" s="1130">
        <v>9830</v>
      </c>
      <c r="K993" s="1137">
        <v>41760</v>
      </c>
      <c r="L993" s="1129">
        <v>42004</v>
      </c>
    </row>
    <row r="994" spans="1:12" x14ac:dyDescent="0.25">
      <c r="A994" s="1125">
        <v>2014</v>
      </c>
      <c r="B994" s="1126" t="s">
        <v>16954</v>
      </c>
      <c r="C994" s="1127" t="s">
        <v>9984</v>
      </c>
      <c r="D994" s="1128" t="s">
        <v>18313</v>
      </c>
      <c r="E994" s="1135" t="s">
        <v>18314</v>
      </c>
      <c r="F994" s="1146" t="s">
        <v>18315</v>
      </c>
      <c r="G994" s="1146">
        <v>14053</v>
      </c>
      <c r="H994" s="1146" t="s">
        <v>17708</v>
      </c>
      <c r="I994" s="1146" t="s">
        <v>18316</v>
      </c>
      <c r="J994" s="1130">
        <v>10900</v>
      </c>
      <c r="K994" s="1137">
        <v>41852</v>
      </c>
      <c r="L994" s="1129">
        <v>42004</v>
      </c>
    </row>
    <row r="995" spans="1:12" x14ac:dyDescent="0.25">
      <c r="A995" s="1125">
        <v>2014</v>
      </c>
      <c r="B995" s="1126" t="s">
        <v>16954</v>
      </c>
      <c r="C995" s="1127" t="s">
        <v>9984</v>
      </c>
      <c r="D995" s="1128" t="s">
        <v>18317</v>
      </c>
      <c r="E995" s="1135" t="s">
        <v>18318</v>
      </c>
      <c r="F995" s="1146" t="s">
        <v>18311</v>
      </c>
      <c r="G995" s="1146">
        <v>14054</v>
      </c>
      <c r="H995" s="1146" t="s">
        <v>17708</v>
      </c>
      <c r="I995" s="1146" t="s">
        <v>18319</v>
      </c>
      <c r="J995" s="1130">
        <v>29250.5</v>
      </c>
      <c r="K995" s="1137">
        <v>41944</v>
      </c>
      <c r="L995" s="1129">
        <v>42004</v>
      </c>
    </row>
    <row r="996" spans="1:12" x14ac:dyDescent="0.25">
      <c r="A996" s="1125">
        <v>2014</v>
      </c>
      <c r="B996" s="1126" t="s">
        <v>16954</v>
      </c>
      <c r="C996" s="1127" t="s">
        <v>9984</v>
      </c>
      <c r="D996" s="1128" t="s">
        <v>18320</v>
      </c>
      <c r="E996" s="1135" t="s">
        <v>18321</v>
      </c>
      <c r="F996" s="1146" t="s">
        <v>18311</v>
      </c>
      <c r="G996" s="1146">
        <v>14055</v>
      </c>
      <c r="H996" s="1146" t="s">
        <v>17708</v>
      </c>
      <c r="I996" s="1146" t="s">
        <v>18322</v>
      </c>
      <c r="J996" s="1130">
        <v>3281.6</v>
      </c>
      <c r="K996" s="1137">
        <v>41821</v>
      </c>
      <c r="L996" s="1129">
        <v>42004</v>
      </c>
    </row>
    <row r="997" spans="1:12" ht="26.25" x14ac:dyDescent="0.25">
      <c r="A997" s="1125">
        <v>2014</v>
      </c>
      <c r="B997" s="1126" t="s">
        <v>16954</v>
      </c>
      <c r="C997" s="1127" t="s">
        <v>18323</v>
      </c>
      <c r="D997" s="1128" t="s">
        <v>18324</v>
      </c>
      <c r="E997" s="1135" t="s">
        <v>18325</v>
      </c>
      <c r="F997" s="1146" t="s">
        <v>17091</v>
      </c>
      <c r="G997" s="1146"/>
      <c r="H997" s="1131"/>
      <c r="I997" s="1146" t="s">
        <v>18326</v>
      </c>
      <c r="J997" s="1130">
        <v>9585</v>
      </c>
      <c r="K997" s="1137">
        <v>41835</v>
      </c>
      <c r="L997" s="1129">
        <v>42199</v>
      </c>
    </row>
    <row r="998" spans="1:12" ht="26.25" x14ac:dyDescent="0.25">
      <c r="A998" s="1125">
        <v>2014</v>
      </c>
      <c r="B998" s="1126" t="s">
        <v>16954</v>
      </c>
      <c r="C998" s="1127" t="s">
        <v>18327</v>
      </c>
      <c r="D998" s="1128" t="s">
        <v>18328</v>
      </c>
      <c r="E998" s="1135" t="s">
        <v>18329</v>
      </c>
      <c r="F998" s="1146" t="s">
        <v>14495</v>
      </c>
      <c r="G998" s="1146"/>
      <c r="H998" s="1131"/>
      <c r="I998" s="1146" t="s">
        <v>18330</v>
      </c>
      <c r="J998" s="1130"/>
      <c r="K998" s="1137">
        <v>41895</v>
      </c>
      <c r="L998" s="1129">
        <v>43720</v>
      </c>
    </row>
    <row r="999" spans="1:12" x14ac:dyDescent="0.25">
      <c r="A999" s="1125">
        <v>2014</v>
      </c>
      <c r="B999" s="1126" t="s">
        <v>17030</v>
      </c>
      <c r="C999" s="1127" t="s">
        <v>18331</v>
      </c>
      <c r="D999" s="1128" t="s">
        <v>18332</v>
      </c>
      <c r="E999" s="1135" t="s">
        <v>18333</v>
      </c>
      <c r="F999" s="1146" t="s">
        <v>18334</v>
      </c>
      <c r="G999" s="1146"/>
      <c r="H999" s="1131"/>
      <c r="I999" s="1146" t="s">
        <v>18335</v>
      </c>
      <c r="J999" s="1130">
        <v>2491847.2000000002</v>
      </c>
      <c r="K999" s="1137">
        <v>41913</v>
      </c>
      <c r="L999" s="1129">
        <v>41759</v>
      </c>
    </row>
    <row r="1000" spans="1:12" ht="26.25" x14ac:dyDescent="0.25">
      <c r="A1000" s="1125">
        <v>2014</v>
      </c>
      <c r="B1000" s="1126" t="s">
        <v>16954</v>
      </c>
      <c r="C1000" s="1127" t="s">
        <v>18336</v>
      </c>
      <c r="D1000" s="1128" t="s">
        <v>18337</v>
      </c>
      <c r="E1000" s="1135" t="s">
        <v>18338</v>
      </c>
      <c r="F1000" s="1146" t="s">
        <v>17771</v>
      </c>
      <c r="G1000" s="1146"/>
      <c r="H1000" s="1131"/>
      <c r="I1000" s="1146" t="s">
        <v>18339</v>
      </c>
      <c r="J1000" s="1130">
        <v>6786.8</v>
      </c>
      <c r="K1000" s="1137">
        <v>41799</v>
      </c>
      <c r="L1000" s="1129">
        <v>42005</v>
      </c>
    </row>
    <row r="1001" spans="1:12" x14ac:dyDescent="0.25">
      <c r="A1001" s="1125">
        <v>2014</v>
      </c>
      <c r="B1001" s="1126" t="s">
        <v>16937</v>
      </c>
      <c r="C1001" s="1127" t="s">
        <v>18340</v>
      </c>
      <c r="D1001" s="1128" t="s">
        <v>18341</v>
      </c>
      <c r="E1001" s="1135" t="s">
        <v>18342</v>
      </c>
      <c r="F1001" s="1146" t="s">
        <v>18343</v>
      </c>
      <c r="G1001" s="1131">
        <v>14049</v>
      </c>
      <c r="H1001" s="1131"/>
      <c r="I1001" s="1146" t="s">
        <v>18344</v>
      </c>
      <c r="J1001" s="1130">
        <v>99220</v>
      </c>
      <c r="K1001" s="1137">
        <v>41791</v>
      </c>
      <c r="L1001" s="1129">
        <v>42154</v>
      </c>
    </row>
    <row r="1002" spans="1:12" ht="39" x14ac:dyDescent="0.25">
      <c r="A1002" s="1200">
        <v>2014</v>
      </c>
      <c r="B1002" s="1193" t="s">
        <v>16954</v>
      </c>
      <c r="C1002" s="1217" t="s">
        <v>18345</v>
      </c>
      <c r="D1002" s="1195" t="s">
        <v>18346</v>
      </c>
      <c r="E1002" s="1244" t="s">
        <v>18347</v>
      </c>
      <c r="F1002" s="1196"/>
      <c r="G1002" s="1196"/>
      <c r="H1002" s="1196"/>
      <c r="I1002" s="1194" t="s">
        <v>18348</v>
      </c>
      <c r="J1002" s="1199">
        <v>489250</v>
      </c>
      <c r="K1002" s="1210"/>
      <c r="L1002" s="1198"/>
    </row>
    <row r="1003" spans="1:12" x14ac:dyDescent="0.25">
      <c r="A1003" s="1125">
        <v>2014</v>
      </c>
      <c r="B1003" s="1126" t="s">
        <v>16954</v>
      </c>
      <c r="C1003" s="1127" t="s">
        <v>18349</v>
      </c>
      <c r="D1003" s="1128" t="s">
        <v>18350</v>
      </c>
      <c r="E1003" s="1135" t="s">
        <v>18351</v>
      </c>
      <c r="F1003" s="1131"/>
      <c r="G1003" s="1131"/>
      <c r="H1003" s="1131"/>
      <c r="I1003" s="1146" t="s">
        <v>18352</v>
      </c>
      <c r="J1003" s="1130"/>
      <c r="K1003" s="1137">
        <v>41915</v>
      </c>
      <c r="L1003" s="1129">
        <v>42279</v>
      </c>
    </row>
    <row r="1004" spans="1:12" ht="26.25" x14ac:dyDescent="0.25">
      <c r="A1004" s="1125">
        <v>2014</v>
      </c>
      <c r="B1004" s="1126" t="s">
        <v>16954</v>
      </c>
      <c r="C1004" s="1127" t="s">
        <v>18353</v>
      </c>
      <c r="D1004" s="1128" t="s">
        <v>18354</v>
      </c>
      <c r="E1004" s="1135" t="s">
        <v>18355</v>
      </c>
      <c r="F1004" s="1146" t="s">
        <v>18356</v>
      </c>
      <c r="G1004" s="1131"/>
      <c r="H1004" s="1131"/>
      <c r="I1004" s="1131"/>
      <c r="J1004" s="1130"/>
      <c r="K1004" s="1137"/>
      <c r="L1004" s="1129"/>
    </row>
    <row r="1005" spans="1:12" ht="39" x14ac:dyDescent="0.25">
      <c r="A1005" s="1125">
        <v>2014</v>
      </c>
      <c r="B1005" s="1126" t="s">
        <v>16954</v>
      </c>
      <c r="C1005" s="1127" t="s">
        <v>18357</v>
      </c>
      <c r="D1005" s="1128" t="s">
        <v>18358</v>
      </c>
      <c r="E1005" s="1135" t="s">
        <v>18359</v>
      </c>
      <c r="F1005" s="1146" t="s">
        <v>18360</v>
      </c>
      <c r="G1005" s="1131">
        <v>14069</v>
      </c>
      <c r="H1005" s="1146" t="s">
        <v>18360</v>
      </c>
      <c r="I1005" s="1131"/>
      <c r="J1005" s="1130">
        <v>14233.33</v>
      </c>
      <c r="K1005" s="1137">
        <v>41885</v>
      </c>
      <c r="L1005" s="1129">
        <v>42004</v>
      </c>
    </row>
    <row r="1006" spans="1:12" ht="26.25" x14ac:dyDescent="0.25">
      <c r="A1006" s="1200">
        <v>2014</v>
      </c>
      <c r="B1006" s="1193" t="s">
        <v>16954</v>
      </c>
      <c r="C1006" s="1217" t="s">
        <v>17284</v>
      </c>
      <c r="D1006" s="1195" t="s">
        <v>18361</v>
      </c>
      <c r="E1006" s="1244" t="s">
        <v>18362</v>
      </c>
      <c r="F1006" s="1196"/>
      <c r="G1006" s="1196"/>
      <c r="H1006" s="1196"/>
      <c r="I1006" s="1196"/>
      <c r="J1006" s="1199">
        <v>799</v>
      </c>
      <c r="K1006" s="1210">
        <v>41894</v>
      </c>
      <c r="L1006" s="1198">
        <v>42624</v>
      </c>
    </row>
    <row r="1007" spans="1:12" ht="26.25" x14ac:dyDescent="0.25">
      <c r="A1007" s="1200">
        <v>2014</v>
      </c>
      <c r="B1007" s="1193" t="s">
        <v>16954</v>
      </c>
      <c r="C1007" s="1217" t="s">
        <v>18363</v>
      </c>
      <c r="D1007" s="1195" t="s">
        <v>18364</v>
      </c>
      <c r="E1007" s="1244" t="s">
        <v>18365</v>
      </c>
      <c r="F1007" s="1194" t="s">
        <v>18366</v>
      </c>
      <c r="G1007" s="1196"/>
      <c r="H1007" s="1196"/>
      <c r="I1007" s="1196"/>
      <c r="J1007" s="1199"/>
      <c r="K1007" s="1210">
        <v>41956</v>
      </c>
      <c r="L1007" s="1198">
        <v>42381</v>
      </c>
    </row>
    <row r="1008" spans="1:12" ht="26.25" x14ac:dyDescent="0.25">
      <c r="A1008" s="1125">
        <v>2014</v>
      </c>
      <c r="B1008" s="1126" t="s">
        <v>16958</v>
      </c>
      <c r="C1008" s="1127" t="s">
        <v>18367</v>
      </c>
      <c r="D1008" s="1128" t="s">
        <v>18368</v>
      </c>
      <c r="E1008" s="1135" t="s">
        <v>18369</v>
      </c>
      <c r="F1008" s="1146" t="s">
        <v>17189</v>
      </c>
      <c r="G1008" s="1146">
        <v>15024</v>
      </c>
      <c r="H1008" s="1131"/>
      <c r="I1008" s="1131"/>
      <c r="J1008" s="1130">
        <v>126649.08</v>
      </c>
      <c r="K1008" s="1137">
        <v>41760</v>
      </c>
      <c r="L1008" s="1129">
        <v>42004</v>
      </c>
    </row>
    <row r="1009" spans="1:12" ht="26.25" x14ac:dyDescent="0.25">
      <c r="A1009" s="1215">
        <v>2014</v>
      </c>
      <c r="B1009" s="1211" t="s">
        <v>16958</v>
      </c>
      <c r="C1009" s="1218" t="s">
        <v>18370</v>
      </c>
      <c r="D1009" s="1195" t="s">
        <v>18371</v>
      </c>
      <c r="E1009" s="1263" t="s">
        <v>18372</v>
      </c>
      <c r="F1009" s="1219" t="s">
        <v>18373</v>
      </c>
      <c r="G1009" s="1212"/>
      <c r="H1009" s="1212"/>
      <c r="I1009" s="1226"/>
      <c r="J1009" s="1214"/>
      <c r="K1009" s="1221">
        <v>41974</v>
      </c>
      <c r="L1009" s="1198">
        <v>43069</v>
      </c>
    </row>
    <row r="1010" spans="1:12" ht="39" x14ac:dyDescent="0.25">
      <c r="A1010" s="1125">
        <v>2014</v>
      </c>
      <c r="B1010" s="1126" t="s">
        <v>16958</v>
      </c>
      <c r="C1010" s="1127" t="s">
        <v>17266</v>
      </c>
      <c r="D1010" s="1128" t="s">
        <v>18374</v>
      </c>
      <c r="E1010" s="1135" t="s">
        <v>18375</v>
      </c>
      <c r="F1010" s="1146" t="s">
        <v>17091</v>
      </c>
      <c r="G1010" s="1131">
        <v>14076</v>
      </c>
      <c r="H1010" s="1131"/>
      <c r="I1010" s="1131"/>
      <c r="J1010" s="1130">
        <v>171050</v>
      </c>
      <c r="K1010" s="1137">
        <v>41988</v>
      </c>
      <c r="L1010" s="1129">
        <v>42719</v>
      </c>
    </row>
    <row r="1011" spans="1:12" ht="26.25" x14ac:dyDescent="0.25">
      <c r="A1011" s="1200">
        <v>2014</v>
      </c>
      <c r="B1011" s="1193" t="s">
        <v>16954</v>
      </c>
      <c r="C1011" s="1217" t="s">
        <v>18376</v>
      </c>
      <c r="D1011" s="1195" t="s">
        <v>18377</v>
      </c>
      <c r="E1011" s="1244" t="s">
        <v>18378</v>
      </c>
      <c r="F1011" s="1194" t="s">
        <v>18379</v>
      </c>
      <c r="G1011" s="1196"/>
      <c r="H1011" s="1196"/>
      <c r="I1011" s="1196"/>
      <c r="J1011" s="1199"/>
      <c r="K1011" s="1228">
        <v>41926</v>
      </c>
      <c r="L1011" s="1198">
        <v>43751</v>
      </c>
    </row>
    <row r="1012" spans="1:12" ht="39" x14ac:dyDescent="0.25">
      <c r="A1012" s="1200">
        <v>2014</v>
      </c>
      <c r="B1012" s="1193" t="s">
        <v>16958</v>
      </c>
      <c r="C1012" s="1217" t="s">
        <v>18380</v>
      </c>
      <c r="D1012" s="1195" t="s">
        <v>18381</v>
      </c>
      <c r="E1012" s="1244" t="s">
        <v>18382</v>
      </c>
      <c r="F1012" s="1194" t="s">
        <v>18383</v>
      </c>
      <c r="G1012" s="1196"/>
      <c r="H1012" s="1196"/>
      <c r="I1012" s="1196"/>
      <c r="J1012" s="1199"/>
      <c r="K1012" s="1210">
        <v>41950</v>
      </c>
      <c r="L1012" s="1198">
        <v>42314</v>
      </c>
    </row>
    <row r="1013" spans="1:12" x14ac:dyDescent="0.25">
      <c r="A1013" s="1125">
        <v>2014</v>
      </c>
      <c r="B1013" s="1126" t="s">
        <v>16958</v>
      </c>
      <c r="C1013" s="1127" t="s">
        <v>18384</v>
      </c>
      <c r="D1013" s="1128" t="s">
        <v>18385</v>
      </c>
      <c r="E1013" s="1135" t="s">
        <v>17326</v>
      </c>
      <c r="F1013" s="1146" t="s">
        <v>17327</v>
      </c>
      <c r="G1013" s="1131"/>
      <c r="H1013" s="1131"/>
      <c r="I1013" s="1131"/>
      <c r="J1013" s="1130"/>
      <c r="K1013" s="1137">
        <v>41913</v>
      </c>
      <c r="L1013" s="1129">
        <v>42643</v>
      </c>
    </row>
    <row r="1014" spans="1:12" x14ac:dyDescent="0.25">
      <c r="A1014" s="1125">
        <v>2014</v>
      </c>
      <c r="B1014" s="1126" t="s">
        <v>16958</v>
      </c>
      <c r="C1014" s="1127" t="s">
        <v>18386</v>
      </c>
      <c r="D1014" s="1128" t="s">
        <v>18387</v>
      </c>
      <c r="E1014" s="1135" t="s">
        <v>18388</v>
      </c>
      <c r="F1014" s="1146" t="s">
        <v>18389</v>
      </c>
      <c r="G1014" s="1131">
        <v>14075</v>
      </c>
      <c r="H1014" s="1146" t="s">
        <v>17088</v>
      </c>
      <c r="I1014" s="1131"/>
      <c r="J1014" s="1130">
        <v>28125</v>
      </c>
      <c r="K1014" s="1137">
        <v>41908</v>
      </c>
      <c r="L1014" s="1129">
        <v>41998</v>
      </c>
    </row>
    <row r="1015" spans="1:12" ht="26.25" x14ac:dyDescent="0.25">
      <c r="A1015" s="1125">
        <v>2014</v>
      </c>
      <c r="B1015" s="1126" t="s">
        <v>16958</v>
      </c>
      <c r="C1015" s="1127" t="s">
        <v>18390</v>
      </c>
      <c r="D1015" s="1128" t="s">
        <v>18391</v>
      </c>
      <c r="E1015" s="1135" t="s">
        <v>18392</v>
      </c>
      <c r="F1015" s="1146" t="s">
        <v>16951</v>
      </c>
      <c r="G1015" s="1131">
        <v>14059</v>
      </c>
      <c r="H1015" s="1146" t="s">
        <v>18393</v>
      </c>
      <c r="I1015" s="1146"/>
      <c r="J1015" s="1130">
        <v>10800</v>
      </c>
      <c r="K1015" s="1137">
        <v>41962</v>
      </c>
      <c r="L1015" s="1129">
        <v>41984</v>
      </c>
    </row>
    <row r="1016" spans="1:12" ht="26.25" x14ac:dyDescent="0.25">
      <c r="A1016" s="1125">
        <v>2014</v>
      </c>
      <c r="B1016" s="1126" t="s">
        <v>16980</v>
      </c>
      <c r="C1016" s="1127" t="s">
        <v>17915</v>
      </c>
      <c r="D1016" s="1128" t="s">
        <v>18394</v>
      </c>
      <c r="E1016" s="1135" t="s">
        <v>18395</v>
      </c>
      <c r="F1016" s="1131" t="s">
        <v>17523</v>
      </c>
      <c r="G1016" s="1131">
        <v>15012</v>
      </c>
      <c r="H1016" s="1146" t="s">
        <v>17524</v>
      </c>
      <c r="I1016" s="1146" t="s">
        <v>18396</v>
      </c>
      <c r="J1016" s="1130">
        <v>42500</v>
      </c>
      <c r="K1016" s="1137">
        <v>41944</v>
      </c>
      <c r="L1016" s="1129">
        <v>42308</v>
      </c>
    </row>
    <row r="1017" spans="1:12" ht="26.25" x14ac:dyDescent="0.25">
      <c r="A1017" s="1125">
        <v>2014</v>
      </c>
      <c r="B1017" s="1126" t="s">
        <v>16958</v>
      </c>
      <c r="C1017" s="1127" t="s">
        <v>18397</v>
      </c>
      <c r="D1017" s="1128" t="s">
        <v>18398</v>
      </c>
      <c r="E1017" s="1135" t="s">
        <v>18399</v>
      </c>
      <c r="F1017" s="1146" t="s">
        <v>18400</v>
      </c>
      <c r="G1017" s="1131"/>
      <c r="H1017" s="1131"/>
      <c r="I1017" s="1146" t="s">
        <v>18401</v>
      </c>
      <c r="J1017" s="1130"/>
      <c r="K1017" s="1137">
        <v>41859</v>
      </c>
      <c r="L1017" s="1129">
        <v>45511</v>
      </c>
    </row>
    <row r="1018" spans="1:12" x14ac:dyDescent="0.25">
      <c r="A1018" s="1200">
        <v>2014</v>
      </c>
      <c r="B1018" s="1193" t="s">
        <v>19362</v>
      </c>
      <c r="C1018" s="1217" t="s">
        <v>18425</v>
      </c>
      <c r="D1018" s="1195" t="s">
        <v>18403</v>
      </c>
      <c r="E1018" s="1244" t="s">
        <v>18404</v>
      </c>
      <c r="F1018" s="1194" t="s">
        <v>18405</v>
      </c>
      <c r="G1018" s="1196">
        <v>14061</v>
      </c>
      <c r="H1018" s="1194" t="s">
        <v>18406</v>
      </c>
      <c r="I1018" s="1194" t="s">
        <v>18335</v>
      </c>
      <c r="J1018" s="1199">
        <v>140400</v>
      </c>
      <c r="K1018" s="1210">
        <v>41946</v>
      </c>
      <c r="L1018" s="1198">
        <v>42553</v>
      </c>
    </row>
    <row r="1019" spans="1:12" x14ac:dyDescent="0.25">
      <c r="A1019" s="1215">
        <v>2014</v>
      </c>
      <c r="B1019" s="1211" t="s">
        <v>19361</v>
      </c>
      <c r="C1019" s="1218" t="s">
        <v>18407</v>
      </c>
      <c r="D1019" s="1195" t="s">
        <v>18408</v>
      </c>
      <c r="E1019" s="1263" t="s">
        <v>18409</v>
      </c>
      <c r="F1019" s="1219" t="s">
        <v>17130</v>
      </c>
      <c r="G1019" s="1212">
        <v>14060</v>
      </c>
      <c r="H1019" s="1219" t="s">
        <v>18410</v>
      </c>
      <c r="I1019" s="1219" t="s">
        <v>18411</v>
      </c>
      <c r="J1019" s="1214">
        <v>250000</v>
      </c>
      <c r="K1019" s="1221">
        <v>41942</v>
      </c>
      <c r="L1019" s="1198">
        <v>42672</v>
      </c>
    </row>
    <row r="1020" spans="1:12" x14ac:dyDescent="0.25">
      <c r="A1020" s="1215">
        <v>2014</v>
      </c>
      <c r="B1020" s="1211" t="s">
        <v>19362</v>
      </c>
      <c r="C1020" s="1218" t="s">
        <v>18334</v>
      </c>
      <c r="D1020" s="1195" t="s">
        <v>18412</v>
      </c>
      <c r="E1020" s="1263" t="s">
        <v>17754</v>
      </c>
      <c r="F1020" s="1212" t="s">
        <v>17025</v>
      </c>
      <c r="G1020" s="1212">
        <v>14062</v>
      </c>
      <c r="H1020" s="1212" t="s">
        <v>18140</v>
      </c>
      <c r="I1020" s="1226"/>
      <c r="J1020" s="1214">
        <v>2491847.2000000002</v>
      </c>
      <c r="K1020" s="1221">
        <v>41943</v>
      </c>
      <c r="L1020" s="1198">
        <v>42221</v>
      </c>
    </row>
    <row r="1021" spans="1:12" x14ac:dyDescent="0.25">
      <c r="A1021" s="1115">
        <v>2014</v>
      </c>
      <c r="B1021" s="1116" t="s">
        <v>18402</v>
      </c>
      <c r="C1021" s="1117" t="s">
        <v>18413</v>
      </c>
      <c r="D1021" s="1108" t="s">
        <v>18414</v>
      </c>
      <c r="E1021" s="1261" t="s">
        <v>18415</v>
      </c>
      <c r="F1021" s="1144" t="s">
        <v>17743</v>
      </c>
      <c r="G1021" s="1145">
        <v>14064</v>
      </c>
      <c r="H1021" s="1145" t="s">
        <v>18410</v>
      </c>
      <c r="I1021" s="1158" t="s">
        <v>18416</v>
      </c>
      <c r="J1021" s="1119">
        <v>316800</v>
      </c>
      <c r="K1021" s="1143">
        <v>41950</v>
      </c>
      <c r="L1021" s="1109">
        <v>42861</v>
      </c>
    </row>
    <row r="1022" spans="1:12" x14ac:dyDescent="0.25">
      <c r="A1022" s="1200">
        <v>2014</v>
      </c>
      <c r="B1022" s="1193" t="s">
        <v>19361</v>
      </c>
      <c r="C1022" s="1217" t="s">
        <v>10039</v>
      </c>
      <c r="D1022" s="1195" t="s">
        <v>18417</v>
      </c>
      <c r="E1022" s="1244" t="s">
        <v>18418</v>
      </c>
      <c r="F1022" s="1194" t="s">
        <v>18129</v>
      </c>
      <c r="G1022" s="1194">
        <v>14063</v>
      </c>
      <c r="H1022" s="1194" t="s">
        <v>18410</v>
      </c>
      <c r="I1022" s="1194" t="s">
        <v>18419</v>
      </c>
      <c r="J1022" s="1199">
        <v>600000</v>
      </c>
      <c r="K1022" s="1210">
        <v>41730</v>
      </c>
      <c r="L1022" s="1198">
        <v>42885</v>
      </c>
    </row>
    <row r="1023" spans="1:12" ht="26.25" x14ac:dyDescent="0.25">
      <c r="A1023" s="1200">
        <v>2014</v>
      </c>
      <c r="B1023" s="1193" t="s">
        <v>19361</v>
      </c>
      <c r="C1023" s="1217" t="s">
        <v>10039</v>
      </c>
      <c r="D1023" s="1195" t="s">
        <v>18420</v>
      </c>
      <c r="E1023" s="1244" t="s">
        <v>18421</v>
      </c>
      <c r="F1023" s="1194" t="s">
        <v>18410</v>
      </c>
      <c r="G1023" s="1196"/>
      <c r="H1023" s="1194" t="s">
        <v>17130</v>
      </c>
      <c r="I1023" s="1196"/>
      <c r="J1023" s="1199">
        <v>700000</v>
      </c>
      <c r="K1023" s="1210">
        <v>41921</v>
      </c>
      <c r="L1023" s="1198">
        <v>42833</v>
      </c>
    </row>
    <row r="1024" spans="1:12" ht="39" x14ac:dyDescent="0.25">
      <c r="A1024" s="1200">
        <v>2014</v>
      </c>
      <c r="B1024" s="1193" t="s">
        <v>19360</v>
      </c>
      <c r="C1024" s="1217" t="s">
        <v>5699</v>
      </c>
      <c r="D1024" s="1195" t="s">
        <v>18422</v>
      </c>
      <c r="E1024" s="1244" t="s">
        <v>18423</v>
      </c>
      <c r="F1024" s="1194" t="s">
        <v>18424</v>
      </c>
      <c r="G1024" s="1194">
        <v>14024</v>
      </c>
      <c r="H1024" s="1194" t="s">
        <v>3991</v>
      </c>
      <c r="I1024" s="1196"/>
      <c r="J1024" s="1199">
        <v>561549.78</v>
      </c>
      <c r="K1024" s="1210">
        <v>41621</v>
      </c>
      <c r="L1024" s="1198">
        <v>42444</v>
      </c>
    </row>
    <row r="1025" spans="1:12" x14ac:dyDescent="0.25">
      <c r="A1025" s="1200">
        <v>2014</v>
      </c>
      <c r="B1025" s="1193" t="s">
        <v>19361</v>
      </c>
      <c r="C1025" s="1217" t="s">
        <v>18425</v>
      </c>
      <c r="D1025" s="1209" t="s">
        <v>18426</v>
      </c>
      <c r="E1025" s="1244" t="s">
        <v>18427</v>
      </c>
      <c r="F1025" s="1194" t="s">
        <v>18428</v>
      </c>
      <c r="G1025" s="1194">
        <v>15023</v>
      </c>
      <c r="H1025" s="1194" t="s">
        <v>18429</v>
      </c>
      <c r="I1025" s="1196"/>
      <c r="J1025" s="1199">
        <v>550000</v>
      </c>
      <c r="K1025" s="1210">
        <v>41835</v>
      </c>
      <c r="L1025" s="1198">
        <v>42855</v>
      </c>
    </row>
    <row r="1026" spans="1:12" x14ac:dyDescent="0.25">
      <c r="A1026" s="1105">
        <v>2014</v>
      </c>
      <c r="B1026" s="1106" t="s">
        <v>18137</v>
      </c>
      <c r="C1026" s="1107" t="s">
        <v>10039</v>
      </c>
      <c r="D1026" s="1112" t="s">
        <v>18430</v>
      </c>
      <c r="E1026" s="1114" t="s">
        <v>18431</v>
      </c>
      <c r="F1026" s="1148" t="s">
        <v>18410</v>
      </c>
      <c r="G1026" s="1148"/>
      <c r="H1026" s="1148" t="s">
        <v>17130</v>
      </c>
      <c r="I1026" s="1111"/>
      <c r="J1026" s="1110">
        <v>700000</v>
      </c>
      <c r="K1026" s="1113">
        <v>41225</v>
      </c>
      <c r="L1026" s="1109">
        <v>41589</v>
      </c>
    </row>
    <row r="1027" spans="1:12" x14ac:dyDescent="0.25">
      <c r="A1027" s="1215">
        <v>2014</v>
      </c>
      <c r="B1027" s="1211" t="s">
        <v>19360</v>
      </c>
      <c r="C1027" s="1218" t="s">
        <v>18432</v>
      </c>
      <c r="D1027" s="1195" t="s">
        <v>18433</v>
      </c>
      <c r="E1027" s="1263" t="s">
        <v>18434</v>
      </c>
      <c r="F1027" s="1219" t="s">
        <v>17646</v>
      </c>
      <c r="G1027" s="1212"/>
      <c r="H1027" s="1194"/>
      <c r="I1027" s="1196"/>
      <c r="J1027" s="1199">
        <v>300000</v>
      </c>
      <c r="K1027" s="1210">
        <v>41704</v>
      </c>
      <c r="L1027" s="1198">
        <v>42369</v>
      </c>
    </row>
    <row r="1028" spans="1:12" ht="26.25" x14ac:dyDescent="0.25">
      <c r="A1028" s="1125">
        <v>2014</v>
      </c>
      <c r="B1028" s="1126" t="s">
        <v>16954</v>
      </c>
      <c r="C1028" s="1127" t="s">
        <v>18435</v>
      </c>
      <c r="D1028" s="1128" t="s">
        <v>18436</v>
      </c>
      <c r="E1028" s="1135" t="s">
        <v>18437</v>
      </c>
      <c r="F1028" s="1146" t="s">
        <v>18438</v>
      </c>
      <c r="G1028" s="1131">
        <v>14068</v>
      </c>
      <c r="H1028" s="1146" t="s">
        <v>18439</v>
      </c>
      <c r="I1028" s="1131"/>
      <c r="J1028" s="1130">
        <v>18306.75</v>
      </c>
      <c r="K1028" s="1137">
        <v>41922</v>
      </c>
      <c r="L1028" s="1129">
        <v>41922</v>
      </c>
    </row>
    <row r="1029" spans="1:12" ht="26.25" x14ac:dyDescent="0.25">
      <c r="A1029" s="1125">
        <v>2014</v>
      </c>
      <c r="B1029" s="1126" t="s">
        <v>16958</v>
      </c>
      <c r="C1029" s="1127" t="s">
        <v>14495</v>
      </c>
      <c r="D1029" s="1128" t="s">
        <v>18440</v>
      </c>
      <c r="E1029" s="1135" t="s">
        <v>18441</v>
      </c>
      <c r="F1029" s="1131"/>
      <c r="G1029" s="1131"/>
      <c r="H1029" s="1131"/>
      <c r="I1029" s="1131"/>
      <c r="J1029" s="1130"/>
      <c r="K1029" s="1137">
        <v>41920</v>
      </c>
      <c r="L1029" s="1129">
        <v>41919</v>
      </c>
    </row>
    <row r="1030" spans="1:12" ht="39" x14ac:dyDescent="0.25">
      <c r="A1030" s="1215">
        <v>2014</v>
      </c>
      <c r="B1030" s="1211" t="s">
        <v>16954</v>
      </c>
      <c r="C1030" s="1218" t="s">
        <v>18376</v>
      </c>
      <c r="D1030" s="1195" t="s">
        <v>18443</v>
      </c>
      <c r="E1030" s="1263" t="s">
        <v>18444</v>
      </c>
      <c r="F1030" s="1212"/>
      <c r="G1030" s="1212"/>
      <c r="H1030" s="1212"/>
      <c r="I1030" s="1212"/>
      <c r="J1030" s="1214"/>
      <c r="K1030" s="1221"/>
      <c r="L1030" s="1198" t="s">
        <v>17874</v>
      </c>
    </row>
    <row r="1031" spans="1:12" ht="26.25" x14ac:dyDescent="0.25">
      <c r="A1031" s="1200">
        <v>2014</v>
      </c>
      <c r="B1031" s="1193" t="s">
        <v>16980</v>
      </c>
      <c r="C1031" s="1217" t="s">
        <v>18445</v>
      </c>
      <c r="D1031" s="1195" t="s">
        <v>18446</v>
      </c>
      <c r="E1031" s="1244" t="s">
        <v>18447</v>
      </c>
      <c r="F1031" s="1194" t="s">
        <v>337</v>
      </c>
      <c r="G1031" s="1196"/>
      <c r="H1031" s="1196"/>
      <c r="I1031" s="1196"/>
      <c r="J1031" s="1199">
        <v>23351.360000000001</v>
      </c>
      <c r="K1031" s="1210"/>
      <c r="L1031" s="1198"/>
    </row>
    <row r="1032" spans="1:12" x14ac:dyDescent="0.25">
      <c r="A1032" s="1215">
        <v>2014</v>
      </c>
      <c r="B1032" s="1211" t="s">
        <v>19361</v>
      </c>
      <c r="C1032" s="1218" t="s">
        <v>18448</v>
      </c>
      <c r="D1032" s="1195" t="s">
        <v>18449</v>
      </c>
      <c r="E1032" s="1263" t="s">
        <v>18450</v>
      </c>
      <c r="F1032" s="1219" t="s">
        <v>18451</v>
      </c>
      <c r="G1032" s="1212">
        <v>14071</v>
      </c>
      <c r="H1032" s="1219" t="s">
        <v>18129</v>
      </c>
      <c r="I1032" s="1226"/>
      <c r="J1032" s="1214">
        <v>344900</v>
      </c>
      <c r="K1032" s="1221">
        <v>42579</v>
      </c>
      <c r="L1032" s="1198">
        <v>42766</v>
      </c>
    </row>
    <row r="1033" spans="1:12" x14ac:dyDescent="0.25">
      <c r="A1033" s="1215">
        <v>2014</v>
      </c>
      <c r="B1033" s="1211" t="s">
        <v>19362</v>
      </c>
      <c r="C1033" s="1218" t="s">
        <v>18452</v>
      </c>
      <c r="D1033" s="1195" t="s">
        <v>18453</v>
      </c>
      <c r="E1033" s="1263" t="s">
        <v>18454</v>
      </c>
      <c r="F1033" s="1219" t="s">
        <v>17922</v>
      </c>
      <c r="G1033" s="1212">
        <v>14070</v>
      </c>
      <c r="H1033" s="1219" t="s">
        <v>18455</v>
      </c>
      <c r="I1033" s="1212"/>
      <c r="J1033" s="1214">
        <v>300000</v>
      </c>
      <c r="K1033" s="1221">
        <v>41927</v>
      </c>
      <c r="L1033" s="1198">
        <v>42124</v>
      </c>
    </row>
    <row r="1034" spans="1:12" x14ac:dyDescent="0.25">
      <c r="A1034" s="1125">
        <v>2014</v>
      </c>
      <c r="B1034" s="1126" t="s">
        <v>16954</v>
      </c>
      <c r="C1034" s="1127" t="s">
        <v>18456</v>
      </c>
      <c r="D1034" s="1128" t="s">
        <v>18457</v>
      </c>
      <c r="E1034" s="1135" t="s">
        <v>18458</v>
      </c>
      <c r="F1034" s="1146" t="s">
        <v>18280</v>
      </c>
      <c r="G1034" s="1131">
        <v>14050</v>
      </c>
      <c r="H1034" s="1146" t="s">
        <v>17646</v>
      </c>
      <c r="I1034" s="1131"/>
      <c r="J1034" s="1130">
        <v>321591.3</v>
      </c>
      <c r="K1034" s="1137">
        <v>41824</v>
      </c>
      <c r="L1034" s="1129">
        <v>41749</v>
      </c>
    </row>
    <row r="1035" spans="1:12" x14ac:dyDescent="0.25">
      <c r="A1035" s="1125">
        <v>2014</v>
      </c>
      <c r="B1035" s="1126" t="s">
        <v>16954</v>
      </c>
      <c r="C1035" s="1127" t="s">
        <v>18456</v>
      </c>
      <c r="D1035" s="1128" t="s">
        <v>18459</v>
      </c>
      <c r="E1035" s="1135" t="s">
        <v>18460</v>
      </c>
      <c r="F1035" s="1146" t="s">
        <v>18280</v>
      </c>
      <c r="G1035" s="1146">
        <v>14051</v>
      </c>
      <c r="H1035" s="1146" t="s">
        <v>17646</v>
      </c>
      <c r="I1035" s="1131"/>
      <c r="J1035" s="1130">
        <v>515000</v>
      </c>
      <c r="K1035" s="1137">
        <v>41824</v>
      </c>
      <c r="L1035" s="1129">
        <v>41749</v>
      </c>
    </row>
    <row r="1036" spans="1:12" x14ac:dyDescent="0.25">
      <c r="A1036" s="1105">
        <v>2014</v>
      </c>
      <c r="B1036" s="1106" t="s">
        <v>7910</v>
      </c>
      <c r="C1036" s="1107" t="s">
        <v>18461</v>
      </c>
      <c r="D1036" s="1112"/>
      <c r="E1036" s="1114" t="s">
        <v>18462</v>
      </c>
      <c r="F1036" s="1111"/>
      <c r="G1036" s="1111"/>
      <c r="H1036" s="1111"/>
      <c r="I1036" s="1111"/>
      <c r="J1036" s="1110"/>
      <c r="K1036" s="1151" t="s">
        <v>17874</v>
      </c>
      <c r="L1036" s="1109"/>
    </row>
    <row r="1037" spans="1:12" ht="39" x14ac:dyDescent="0.25">
      <c r="A1037" s="1200">
        <v>2014</v>
      </c>
      <c r="B1037" s="1193" t="s">
        <v>16966</v>
      </c>
      <c r="C1037" s="1217" t="s">
        <v>18463</v>
      </c>
      <c r="D1037" s="1195" t="s">
        <v>18464</v>
      </c>
      <c r="E1037" s="1244" t="s">
        <v>18009</v>
      </c>
      <c r="F1037" s="1196"/>
      <c r="G1037" s="1196"/>
      <c r="H1037" s="1196"/>
      <c r="I1037" s="1196"/>
      <c r="J1037" s="1199"/>
      <c r="K1037" s="1228" t="s">
        <v>17874</v>
      </c>
      <c r="L1037" s="1198"/>
    </row>
    <row r="1038" spans="1:12" ht="26.25" x14ac:dyDescent="0.25">
      <c r="A1038" s="1125">
        <v>2014</v>
      </c>
      <c r="B1038" s="1126" t="s">
        <v>16940</v>
      </c>
      <c r="C1038" s="1127" t="s">
        <v>18465</v>
      </c>
      <c r="D1038" s="1128" t="s">
        <v>18466</v>
      </c>
      <c r="E1038" s="1133" t="s">
        <v>18467</v>
      </c>
      <c r="F1038" s="1131"/>
      <c r="G1038" s="1131"/>
      <c r="H1038" s="1131"/>
      <c r="I1038" s="1131"/>
      <c r="J1038" s="1130"/>
      <c r="K1038" s="1137">
        <v>41120</v>
      </c>
      <c r="L1038" s="1129">
        <v>42945</v>
      </c>
    </row>
    <row r="1039" spans="1:12" ht="26.25" x14ac:dyDescent="0.25">
      <c r="A1039" s="1125">
        <v>2014</v>
      </c>
      <c r="B1039" s="1126" t="s">
        <v>16966</v>
      </c>
      <c r="C1039" s="1127" t="s">
        <v>18468</v>
      </c>
      <c r="D1039" s="1128" t="s">
        <v>18469</v>
      </c>
      <c r="E1039" s="1135" t="s">
        <v>18470</v>
      </c>
      <c r="F1039" s="1146" t="s">
        <v>18471</v>
      </c>
      <c r="G1039" s="1146" t="s">
        <v>18472</v>
      </c>
      <c r="H1039" s="1146" t="s">
        <v>18473</v>
      </c>
      <c r="I1039" s="1131"/>
      <c r="J1039" s="1130">
        <v>288960</v>
      </c>
      <c r="K1039" s="1137">
        <v>41883</v>
      </c>
      <c r="L1039" s="1129">
        <v>42231</v>
      </c>
    </row>
    <row r="1040" spans="1:12" ht="26.25" x14ac:dyDescent="0.25">
      <c r="A1040" s="1125">
        <v>2014</v>
      </c>
      <c r="B1040" s="1126" t="s">
        <v>16966</v>
      </c>
      <c r="C1040" s="1127" t="s">
        <v>18474</v>
      </c>
      <c r="D1040" s="1128" t="s">
        <v>18475</v>
      </c>
      <c r="E1040" s="1135" t="s">
        <v>18476</v>
      </c>
      <c r="F1040" s="1146" t="s">
        <v>18477</v>
      </c>
      <c r="G1040" s="1131">
        <v>14079</v>
      </c>
      <c r="H1040" s="1146" t="s">
        <v>18477</v>
      </c>
      <c r="I1040" s="1131"/>
      <c r="J1040" s="1130">
        <v>10900</v>
      </c>
      <c r="K1040" s="1137">
        <v>41730</v>
      </c>
      <c r="L1040" s="1129">
        <v>42035</v>
      </c>
    </row>
    <row r="1041" spans="1:12" ht="26.25" x14ac:dyDescent="0.25">
      <c r="A1041" s="1125">
        <v>2014</v>
      </c>
      <c r="B1041" s="1126" t="s">
        <v>16966</v>
      </c>
      <c r="C1041" s="1127" t="s">
        <v>18478</v>
      </c>
      <c r="D1041" s="1128" t="s">
        <v>18479</v>
      </c>
      <c r="E1041" s="1135" t="s">
        <v>18476</v>
      </c>
      <c r="F1041" s="1146" t="s">
        <v>18477</v>
      </c>
      <c r="G1041" s="1131">
        <v>14080</v>
      </c>
      <c r="H1041" s="1146" t="s">
        <v>18477</v>
      </c>
      <c r="I1041" s="1131"/>
      <c r="J1041" s="1130">
        <v>10686</v>
      </c>
      <c r="K1041" s="1137">
        <v>41579</v>
      </c>
      <c r="L1041" s="1129">
        <v>42035</v>
      </c>
    </row>
    <row r="1042" spans="1:12" ht="26.25" x14ac:dyDescent="0.25">
      <c r="A1042" s="1125">
        <v>2014</v>
      </c>
      <c r="B1042" s="1126" t="s">
        <v>16966</v>
      </c>
      <c r="C1042" s="1127" t="s">
        <v>18480</v>
      </c>
      <c r="D1042" s="1128" t="s">
        <v>18481</v>
      </c>
      <c r="E1042" s="1135" t="s">
        <v>18482</v>
      </c>
      <c r="F1042" s="1131"/>
      <c r="G1042" s="1131"/>
      <c r="H1042" s="1131"/>
      <c r="I1042" s="1131"/>
      <c r="J1042" s="1130"/>
      <c r="K1042" s="1137">
        <v>41915</v>
      </c>
      <c r="L1042" s="1129">
        <v>41914</v>
      </c>
    </row>
    <row r="1043" spans="1:12" ht="26.25" x14ac:dyDescent="0.25">
      <c r="A1043" s="1125">
        <v>2014</v>
      </c>
      <c r="B1043" s="1126" t="s">
        <v>16966</v>
      </c>
      <c r="C1043" s="1127" t="s">
        <v>18483</v>
      </c>
      <c r="D1043" s="1128" t="s">
        <v>18484</v>
      </c>
      <c r="E1043" s="1135" t="s">
        <v>18485</v>
      </c>
      <c r="F1043" s="1131"/>
      <c r="G1043" s="1131"/>
      <c r="H1043" s="1131"/>
      <c r="I1043" s="1131"/>
      <c r="J1043" s="1130"/>
      <c r="K1043" s="1150">
        <v>41991</v>
      </c>
      <c r="L1043" s="1129">
        <v>43816</v>
      </c>
    </row>
    <row r="1044" spans="1:12" ht="26.25" x14ac:dyDescent="0.25">
      <c r="A1044" s="1125">
        <v>2014</v>
      </c>
      <c r="B1044" s="1126" t="s">
        <v>16966</v>
      </c>
      <c r="C1044" s="1127" t="s">
        <v>18486</v>
      </c>
      <c r="D1044" s="1128" t="s">
        <v>18487</v>
      </c>
      <c r="E1044" s="1135" t="s">
        <v>18488</v>
      </c>
      <c r="F1044" s="1131"/>
      <c r="G1044" s="1131"/>
      <c r="H1044" s="1131"/>
      <c r="I1044" s="1131"/>
      <c r="J1044" s="1130"/>
      <c r="K1044" s="1150" t="s">
        <v>17874</v>
      </c>
      <c r="L1044" s="1129"/>
    </row>
    <row r="1045" spans="1:12" x14ac:dyDescent="0.25">
      <c r="A1045" s="1125">
        <v>2014</v>
      </c>
      <c r="B1045" s="1126" t="s">
        <v>16966</v>
      </c>
      <c r="C1045" s="1127" t="s">
        <v>18489</v>
      </c>
      <c r="D1045" s="1128" t="s">
        <v>18490</v>
      </c>
      <c r="E1045" s="1135" t="s">
        <v>18491</v>
      </c>
      <c r="F1045" s="1131"/>
      <c r="G1045" s="1131"/>
      <c r="H1045" s="1131"/>
      <c r="I1045" s="1131"/>
      <c r="J1045" s="1130"/>
      <c r="K1045" s="1137">
        <v>41970</v>
      </c>
      <c r="L1045" s="1129">
        <v>43795</v>
      </c>
    </row>
    <row r="1046" spans="1:12" x14ac:dyDescent="0.25">
      <c r="A1046" s="1125">
        <v>2014</v>
      </c>
      <c r="B1046" s="1126" t="s">
        <v>16966</v>
      </c>
      <c r="C1046" s="1127" t="s">
        <v>18492</v>
      </c>
      <c r="D1046" s="1128" t="s">
        <v>18493</v>
      </c>
      <c r="E1046" s="1135" t="s">
        <v>18494</v>
      </c>
      <c r="F1046" s="1146" t="s">
        <v>18495</v>
      </c>
      <c r="G1046" s="1146">
        <v>15010</v>
      </c>
      <c r="H1046" s="1146" t="s">
        <v>18410</v>
      </c>
      <c r="I1046" s="1131"/>
      <c r="J1046" s="1130">
        <v>400000</v>
      </c>
      <c r="K1046" s="1137">
        <v>42005</v>
      </c>
      <c r="L1046" s="1129">
        <v>42735</v>
      </c>
    </row>
    <row r="1047" spans="1:12" ht="26.25" x14ac:dyDescent="0.25">
      <c r="A1047" s="1125">
        <v>2014</v>
      </c>
      <c r="B1047" s="1126" t="s">
        <v>16966</v>
      </c>
      <c r="C1047" s="1127" t="s">
        <v>18496</v>
      </c>
      <c r="D1047" s="1128" t="s">
        <v>18497</v>
      </c>
      <c r="E1047" s="1135" t="s">
        <v>18498</v>
      </c>
      <c r="F1047" s="1146" t="s">
        <v>4056</v>
      </c>
      <c r="G1047" s="1146">
        <v>14077</v>
      </c>
      <c r="H1047" s="1146" t="s">
        <v>18225</v>
      </c>
      <c r="I1047" s="1131"/>
      <c r="J1047" s="1130">
        <v>2696.75</v>
      </c>
      <c r="K1047" s="1137">
        <v>41926</v>
      </c>
      <c r="L1047" s="1129">
        <v>42004</v>
      </c>
    </row>
    <row r="1048" spans="1:12" x14ac:dyDescent="0.25">
      <c r="A1048" s="1125">
        <v>2014</v>
      </c>
      <c r="B1048" s="1126" t="s">
        <v>19366</v>
      </c>
      <c r="C1048" s="1127" t="s">
        <v>17843</v>
      </c>
      <c r="D1048" s="1128" t="s">
        <v>18499</v>
      </c>
      <c r="E1048" s="1135" t="s">
        <v>18500</v>
      </c>
      <c r="F1048" s="1131"/>
      <c r="G1048" s="1131"/>
      <c r="H1048" s="1131"/>
      <c r="I1048" s="1131"/>
      <c r="J1048" s="1130"/>
      <c r="K1048" s="1137">
        <v>41460</v>
      </c>
      <c r="L1048" s="1129">
        <v>43285</v>
      </c>
    </row>
    <row r="1049" spans="1:12" ht="26.25" x14ac:dyDescent="0.25">
      <c r="A1049" s="1105">
        <v>2014</v>
      </c>
      <c r="B1049" s="1106" t="s">
        <v>18501</v>
      </c>
      <c r="C1049" s="1107" t="s">
        <v>18448</v>
      </c>
      <c r="D1049" s="1108" t="s">
        <v>18502</v>
      </c>
      <c r="E1049" s="1114" t="s">
        <v>18503</v>
      </c>
      <c r="F1049" s="1111" t="s">
        <v>18504</v>
      </c>
      <c r="G1049" s="1111">
        <v>15005</v>
      </c>
      <c r="H1049" s="1148" t="s">
        <v>18505</v>
      </c>
      <c r="I1049" s="1111"/>
      <c r="J1049" s="1110">
        <v>354243.01</v>
      </c>
      <c r="K1049" s="1113">
        <v>41956</v>
      </c>
      <c r="L1049" s="1109">
        <v>42868</v>
      </c>
    </row>
    <row r="1050" spans="1:12" ht="26.25" x14ac:dyDescent="0.25">
      <c r="A1050" s="1215">
        <v>2014</v>
      </c>
      <c r="B1050" s="1211" t="s">
        <v>19363</v>
      </c>
      <c r="C1050" s="1218" t="s">
        <v>18506</v>
      </c>
      <c r="D1050" s="1209" t="s">
        <v>18507</v>
      </c>
      <c r="E1050" s="1263" t="s">
        <v>18508</v>
      </c>
      <c r="F1050" s="1212" t="s">
        <v>18509</v>
      </c>
      <c r="G1050" s="1212">
        <v>15002</v>
      </c>
      <c r="H1050" s="1212" t="s">
        <v>18505</v>
      </c>
      <c r="I1050" s="1226"/>
      <c r="J1050" s="1214">
        <v>22866</v>
      </c>
      <c r="K1050" s="1221">
        <v>41956</v>
      </c>
      <c r="L1050" s="1198">
        <v>42320</v>
      </c>
    </row>
    <row r="1051" spans="1:12" ht="26.25" x14ac:dyDescent="0.25">
      <c r="A1051" s="1200">
        <v>2014</v>
      </c>
      <c r="B1051" s="1211" t="s">
        <v>19363</v>
      </c>
      <c r="C1051" s="1217" t="s">
        <v>18511</v>
      </c>
      <c r="D1051" s="1195" t="s">
        <v>18512</v>
      </c>
      <c r="E1051" s="1244" t="s">
        <v>18513</v>
      </c>
      <c r="F1051" s="1194" t="s">
        <v>16959</v>
      </c>
      <c r="G1051" s="1196">
        <v>15006</v>
      </c>
      <c r="H1051" s="1194" t="s">
        <v>17351</v>
      </c>
      <c r="I1051" s="1196"/>
      <c r="J1051" s="1199">
        <v>125000</v>
      </c>
      <c r="K1051" s="1210">
        <v>41956</v>
      </c>
      <c r="L1051" s="1198">
        <v>42551</v>
      </c>
    </row>
    <row r="1052" spans="1:12" ht="39" x14ac:dyDescent="0.25">
      <c r="A1052" s="1200">
        <v>2015</v>
      </c>
      <c r="B1052" s="1193" t="s">
        <v>16966</v>
      </c>
      <c r="C1052" s="1217" t="s">
        <v>18514</v>
      </c>
      <c r="D1052" s="1195" t="s">
        <v>18515</v>
      </c>
      <c r="E1052" s="1244" t="s">
        <v>18516</v>
      </c>
      <c r="F1052" s="1194" t="s">
        <v>18517</v>
      </c>
      <c r="G1052" s="1196"/>
      <c r="H1052" s="1196"/>
      <c r="I1052" s="1196"/>
      <c r="J1052" s="1199"/>
      <c r="K1052" s="1210"/>
      <c r="L1052" s="1198"/>
    </row>
    <row r="1053" spans="1:12" x14ac:dyDescent="0.25">
      <c r="A1053" s="1125">
        <v>2015</v>
      </c>
      <c r="B1053" s="1126" t="s">
        <v>16966</v>
      </c>
      <c r="C1053" s="1127" t="s">
        <v>18518</v>
      </c>
      <c r="D1053" s="1128" t="s">
        <v>18519</v>
      </c>
      <c r="E1053" s="1135" t="s">
        <v>18520</v>
      </c>
      <c r="F1053" s="1146" t="s">
        <v>17708</v>
      </c>
      <c r="G1053" s="1146">
        <v>15011</v>
      </c>
      <c r="H1053" s="1146" t="s">
        <v>17708</v>
      </c>
      <c r="I1053" s="1131"/>
      <c r="J1053" s="1130">
        <v>4694</v>
      </c>
      <c r="K1053" s="1137">
        <v>41609</v>
      </c>
      <c r="L1053" s="1129">
        <v>42035</v>
      </c>
    </row>
    <row r="1054" spans="1:12" x14ac:dyDescent="0.25">
      <c r="A1054" s="1125">
        <v>2015</v>
      </c>
      <c r="B1054" s="1126" t="s">
        <v>16958</v>
      </c>
      <c r="C1054" s="1127" t="s">
        <v>18247</v>
      </c>
      <c r="D1054" s="1128" t="s">
        <v>18521</v>
      </c>
      <c r="E1054" s="1135" t="s">
        <v>18522</v>
      </c>
      <c r="F1054" s="1146" t="s">
        <v>18523</v>
      </c>
      <c r="G1054" s="1131"/>
      <c r="H1054" s="1131"/>
      <c r="I1054" s="1131"/>
      <c r="J1054" s="1130">
        <v>9120</v>
      </c>
      <c r="K1054" s="1137">
        <v>41947</v>
      </c>
      <c r="L1054" s="1129">
        <v>42307</v>
      </c>
    </row>
    <row r="1055" spans="1:12" x14ac:dyDescent="0.25">
      <c r="A1055" s="1125">
        <v>2015</v>
      </c>
      <c r="B1055" s="1126" t="s">
        <v>16958</v>
      </c>
      <c r="C1055" s="1127" t="s">
        <v>18247</v>
      </c>
      <c r="D1055" s="1128" t="s">
        <v>18524</v>
      </c>
      <c r="E1055" s="1135" t="s">
        <v>18525</v>
      </c>
      <c r="F1055" s="1146" t="s">
        <v>18523</v>
      </c>
      <c r="G1055" s="1131"/>
      <c r="H1055" s="1131"/>
      <c r="I1055" s="1131"/>
      <c r="J1055" s="1130">
        <v>9120</v>
      </c>
      <c r="K1055" s="1137">
        <v>41932</v>
      </c>
      <c r="L1055" s="1129">
        <v>42291</v>
      </c>
    </row>
    <row r="1056" spans="1:12" ht="26.25" x14ac:dyDescent="0.25">
      <c r="A1056" s="1125">
        <v>2015</v>
      </c>
      <c r="B1056" s="1126" t="s">
        <v>16958</v>
      </c>
      <c r="C1056" s="1127" t="s">
        <v>18526</v>
      </c>
      <c r="D1056" s="1128" t="s">
        <v>18527</v>
      </c>
      <c r="E1056" s="1135" t="s">
        <v>18528</v>
      </c>
      <c r="F1056" s="1131"/>
      <c r="G1056" s="1131"/>
      <c r="H1056" s="1131"/>
      <c r="I1056" s="1131"/>
      <c r="J1056" s="1130">
        <v>1620</v>
      </c>
      <c r="K1056" s="1137">
        <v>41946</v>
      </c>
      <c r="L1056" s="1129">
        <v>42305</v>
      </c>
    </row>
    <row r="1057" spans="1:12" ht="26.25" x14ac:dyDescent="0.25">
      <c r="A1057" s="1200">
        <v>2015</v>
      </c>
      <c r="B1057" s="1193" t="s">
        <v>19363</v>
      </c>
      <c r="C1057" s="1217" t="s">
        <v>18529</v>
      </c>
      <c r="D1057" s="1209" t="s">
        <v>18530</v>
      </c>
      <c r="E1057" s="1244" t="s">
        <v>18531</v>
      </c>
      <c r="F1057" s="1194" t="s">
        <v>18140</v>
      </c>
      <c r="G1057" s="1196">
        <v>15007</v>
      </c>
      <c r="H1057" s="1194" t="s">
        <v>18140</v>
      </c>
      <c r="I1057" s="1196"/>
      <c r="J1057" s="1199">
        <v>2491847.2000000002</v>
      </c>
      <c r="K1057" s="1210">
        <v>41913</v>
      </c>
      <c r="L1057" s="1198">
        <v>42916</v>
      </c>
    </row>
    <row r="1058" spans="1:12" x14ac:dyDescent="0.25">
      <c r="A1058" s="1200">
        <v>2015</v>
      </c>
      <c r="B1058" s="1193" t="s">
        <v>16980</v>
      </c>
      <c r="C1058" s="1217" t="s">
        <v>18532</v>
      </c>
      <c r="D1058" s="1195" t="s">
        <v>18533</v>
      </c>
      <c r="E1058" s="1244" t="s">
        <v>18534</v>
      </c>
      <c r="F1058" s="1194" t="s">
        <v>18535</v>
      </c>
      <c r="G1058" s="1196"/>
      <c r="H1058" s="1196"/>
      <c r="I1058" s="1196"/>
      <c r="J1058" s="1199" t="s">
        <v>19448</v>
      </c>
      <c r="K1058" s="1228" t="s">
        <v>17874</v>
      </c>
      <c r="L1058" s="1198"/>
    </row>
    <row r="1059" spans="1:12" x14ac:dyDescent="0.25">
      <c r="A1059" s="1125">
        <v>2015</v>
      </c>
      <c r="B1059" s="1126" t="s">
        <v>16980</v>
      </c>
      <c r="C1059" s="1127" t="s">
        <v>18536</v>
      </c>
      <c r="D1059" s="1128" t="s">
        <v>18537</v>
      </c>
      <c r="E1059" s="1135" t="s">
        <v>18538</v>
      </c>
      <c r="F1059" s="1146" t="s">
        <v>18539</v>
      </c>
      <c r="G1059" s="1131"/>
      <c r="H1059" s="1146" t="s">
        <v>18540</v>
      </c>
      <c r="I1059" s="1131"/>
      <c r="J1059" s="1130">
        <v>80000</v>
      </c>
      <c r="K1059" s="1137">
        <v>42023</v>
      </c>
      <c r="L1059" s="1129">
        <v>43483</v>
      </c>
    </row>
    <row r="1060" spans="1:12" ht="26.25" x14ac:dyDescent="0.25">
      <c r="A1060" s="1200">
        <v>2015</v>
      </c>
      <c r="B1060" s="1193" t="s">
        <v>16980</v>
      </c>
      <c r="C1060" s="1217" t="s">
        <v>5699</v>
      </c>
      <c r="D1060" s="1195" t="s">
        <v>18541</v>
      </c>
      <c r="E1060" s="1244" t="s">
        <v>18542</v>
      </c>
      <c r="F1060" s="1194" t="s">
        <v>16087</v>
      </c>
      <c r="G1060" s="1196"/>
      <c r="H1060" s="1196"/>
      <c r="I1060" s="1196"/>
      <c r="J1060" s="1199" t="s">
        <v>19448</v>
      </c>
      <c r="K1060" s="1210"/>
      <c r="L1060" s="1198"/>
    </row>
    <row r="1061" spans="1:12" ht="26.25" x14ac:dyDescent="0.25">
      <c r="A1061" s="1200">
        <v>2015</v>
      </c>
      <c r="B1061" s="1193" t="s">
        <v>19360</v>
      </c>
      <c r="C1061" s="1217" t="s">
        <v>18543</v>
      </c>
      <c r="D1061" s="1195" t="s">
        <v>18544</v>
      </c>
      <c r="E1061" s="1244" t="s">
        <v>18545</v>
      </c>
      <c r="F1061" s="1196"/>
      <c r="G1061" s="1196"/>
      <c r="H1061" s="1196"/>
      <c r="I1061" s="1196"/>
      <c r="J1061" s="1199">
        <v>203348.75</v>
      </c>
      <c r="K1061" s="1210">
        <v>41598</v>
      </c>
      <c r="L1061" s="1198">
        <v>42327</v>
      </c>
    </row>
    <row r="1062" spans="1:12" x14ac:dyDescent="0.25">
      <c r="A1062" s="1200">
        <v>2015</v>
      </c>
      <c r="B1062" s="1208" t="s">
        <v>16980</v>
      </c>
      <c r="C1062" s="1217" t="s">
        <v>18546</v>
      </c>
      <c r="D1062" s="1195" t="s">
        <v>18547</v>
      </c>
      <c r="E1062" s="1244" t="s">
        <v>18548</v>
      </c>
      <c r="F1062" s="1194" t="s">
        <v>18549</v>
      </c>
      <c r="G1062" s="1196"/>
      <c r="H1062" s="1196"/>
      <c r="I1062" s="1196"/>
      <c r="J1062" s="1199">
        <v>29711.29</v>
      </c>
      <c r="K1062" s="1210">
        <v>42025</v>
      </c>
      <c r="L1062" s="1198">
        <v>43850</v>
      </c>
    </row>
    <row r="1063" spans="1:12" ht="26.25" x14ac:dyDescent="0.25">
      <c r="A1063" s="1125">
        <v>2015</v>
      </c>
      <c r="B1063" s="1126" t="s">
        <v>16980</v>
      </c>
      <c r="C1063" s="1127" t="s">
        <v>18550</v>
      </c>
      <c r="D1063" s="1128" t="s">
        <v>18551</v>
      </c>
      <c r="E1063" s="1135" t="s">
        <v>18552</v>
      </c>
      <c r="F1063" s="1146" t="s">
        <v>17865</v>
      </c>
      <c r="G1063" s="1131">
        <v>15041</v>
      </c>
      <c r="H1063" s="1146" t="s">
        <v>17088</v>
      </c>
      <c r="I1063" s="1131"/>
      <c r="J1063" s="1130">
        <v>33600</v>
      </c>
      <c r="K1063" s="1137">
        <v>42009</v>
      </c>
      <c r="L1063" s="1129">
        <v>42735</v>
      </c>
    </row>
    <row r="1064" spans="1:12" ht="26.25" x14ac:dyDescent="0.25">
      <c r="A1064" s="1125">
        <v>2015</v>
      </c>
      <c r="B1064" s="1126" t="s">
        <v>16980</v>
      </c>
      <c r="C1064" s="1127" t="s">
        <v>18553</v>
      </c>
      <c r="D1064" s="1128" t="s">
        <v>18554</v>
      </c>
      <c r="E1064" s="1135" t="s">
        <v>18555</v>
      </c>
      <c r="F1064" s="1146" t="s">
        <v>18556</v>
      </c>
      <c r="G1064" s="1131"/>
      <c r="H1064" s="1131"/>
      <c r="I1064" s="1131"/>
      <c r="J1064" s="1130" t="s">
        <v>19448</v>
      </c>
      <c r="K1064" s="1150">
        <v>42108</v>
      </c>
      <c r="L1064" s="1129">
        <v>47952</v>
      </c>
    </row>
    <row r="1065" spans="1:12" ht="26.25" x14ac:dyDescent="0.25">
      <c r="A1065" s="1200">
        <v>2015</v>
      </c>
      <c r="B1065" s="1193" t="s">
        <v>16980</v>
      </c>
      <c r="C1065" s="1217" t="s">
        <v>18558</v>
      </c>
      <c r="D1065" s="1195" t="s">
        <v>18559</v>
      </c>
      <c r="E1065" s="1244" t="s">
        <v>18560</v>
      </c>
      <c r="F1065" s="1194" t="s">
        <v>17848</v>
      </c>
      <c r="G1065" s="1196">
        <v>15043</v>
      </c>
      <c r="H1065" s="1194" t="s">
        <v>18062</v>
      </c>
      <c r="I1065" s="1196"/>
      <c r="J1065" s="1199">
        <v>943468.51</v>
      </c>
      <c r="K1065" s="1228">
        <v>42073</v>
      </c>
      <c r="L1065" s="1198">
        <v>43168</v>
      </c>
    </row>
    <row r="1066" spans="1:12" x14ac:dyDescent="0.25">
      <c r="A1066" s="1125">
        <v>2015</v>
      </c>
      <c r="B1066" s="1126" t="s">
        <v>16980</v>
      </c>
      <c r="C1066" s="1127" t="s">
        <v>18561</v>
      </c>
      <c r="D1066" s="1128" t="s">
        <v>18562</v>
      </c>
      <c r="E1066" s="1135" t="s">
        <v>18563</v>
      </c>
      <c r="F1066" s="1131" t="s">
        <v>19452</v>
      </c>
      <c r="G1066" s="1131"/>
      <c r="H1066" s="1131"/>
      <c r="I1066" s="1131"/>
      <c r="J1066" s="1130" t="s">
        <v>19448</v>
      </c>
      <c r="K1066" s="1150">
        <v>42032</v>
      </c>
      <c r="L1066" s="1129">
        <v>42396</v>
      </c>
    </row>
    <row r="1067" spans="1:12" ht="26.25" x14ac:dyDescent="0.25">
      <c r="A1067" s="1200">
        <v>2015</v>
      </c>
      <c r="B1067" s="1208" t="s">
        <v>16980</v>
      </c>
      <c r="C1067" s="1217" t="s">
        <v>18564</v>
      </c>
      <c r="D1067" s="1195" t="s">
        <v>18565</v>
      </c>
      <c r="E1067" s="1244" t="s">
        <v>18566</v>
      </c>
      <c r="F1067" s="1196"/>
      <c r="G1067" s="1196"/>
      <c r="H1067" s="1196"/>
      <c r="I1067" s="1196"/>
      <c r="J1067" s="1199" t="s">
        <v>19448</v>
      </c>
      <c r="K1067" s="1228">
        <v>42129</v>
      </c>
      <c r="L1067" s="1198">
        <v>42189</v>
      </c>
    </row>
    <row r="1068" spans="1:12" ht="26.25" x14ac:dyDescent="0.25">
      <c r="A1068" s="1125">
        <v>2015</v>
      </c>
      <c r="B1068" s="1126" t="s">
        <v>16980</v>
      </c>
      <c r="C1068" s="1127" t="s">
        <v>18567</v>
      </c>
      <c r="D1068" s="1128" t="s">
        <v>18568</v>
      </c>
      <c r="E1068" s="1135" t="s">
        <v>18569</v>
      </c>
      <c r="F1068" s="1131" t="s">
        <v>19425</v>
      </c>
      <c r="G1068" s="1131"/>
      <c r="H1068" s="1131"/>
      <c r="I1068" s="1131"/>
      <c r="J1068" s="1130" t="s">
        <v>19448</v>
      </c>
      <c r="K1068" s="1137"/>
      <c r="L1068" s="1129"/>
    </row>
    <row r="1069" spans="1:12" x14ac:dyDescent="0.25">
      <c r="A1069" s="1125">
        <v>2015</v>
      </c>
      <c r="B1069" s="1160" t="s">
        <v>16980</v>
      </c>
      <c r="C1069" s="1127" t="s">
        <v>18570</v>
      </c>
      <c r="D1069" s="1128" t="s">
        <v>18571</v>
      </c>
      <c r="E1069" s="1135" t="s">
        <v>18572</v>
      </c>
      <c r="F1069" s="1131" t="s">
        <v>19452</v>
      </c>
      <c r="G1069" s="1131"/>
      <c r="H1069" s="1131"/>
      <c r="I1069" s="1131"/>
      <c r="J1069" s="1130"/>
      <c r="K1069" s="1150">
        <v>42065</v>
      </c>
      <c r="L1069" s="1129">
        <v>43891</v>
      </c>
    </row>
    <row r="1070" spans="1:12" x14ac:dyDescent="0.25">
      <c r="A1070" s="1200">
        <v>2015</v>
      </c>
      <c r="B1070" s="1208" t="s">
        <v>16980</v>
      </c>
      <c r="C1070" s="1217" t="s">
        <v>18573</v>
      </c>
      <c r="D1070" s="1195" t="s">
        <v>18574</v>
      </c>
      <c r="E1070" s="1244" t="s">
        <v>18575</v>
      </c>
      <c r="F1070" s="1196" t="s">
        <v>19425</v>
      </c>
      <c r="G1070" s="1196"/>
      <c r="H1070" s="1196"/>
      <c r="I1070" s="1196"/>
      <c r="J1070" s="1199" t="s">
        <v>19448</v>
      </c>
      <c r="K1070" s="1228" t="s">
        <v>17874</v>
      </c>
      <c r="L1070" s="1198"/>
    </row>
    <row r="1071" spans="1:12" ht="26.25" x14ac:dyDescent="0.25">
      <c r="A1071" s="1125">
        <v>2015</v>
      </c>
      <c r="B1071" s="1126" t="s">
        <v>16926</v>
      </c>
      <c r="C1071" s="1127" t="s">
        <v>17591</v>
      </c>
      <c r="D1071" s="1128" t="s">
        <v>18576</v>
      </c>
      <c r="E1071" s="1135" t="s">
        <v>18577</v>
      </c>
      <c r="F1071" s="1146" t="s">
        <v>17708</v>
      </c>
      <c r="G1071" s="1131"/>
      <c r="H1071" s="1131"/>
      <c r="I1071" s="1131"/>
      <c r="J1071" s="1130">
        <v>8546</v>
      </c>
      <c r="K1071" s="1137">
        <v>41974</v>
      </c>
      <c r="L1071" s="1129">
        <v>42094</v>
      </c>
    </row>
    <row r="1072" spans="1:12" x14ac:dyDescent="0.25">
      <c r="A1072" s="1125">
        <v>2015</v>
      </c>
      <c r="B1072" s="1126" t="s">
        <v>16926</v>
      </c>
      <c r="C1072" s="1127" t="s">
        <v>17591</v>
      </c>
      <c r="D1072" s="1128" t="s">
        <v>18578</v>
      </c>
      <c r="E1072" s="1135" t="s">
        <v>18579</v>
      </c>
      <c r="F1072" s="1146" t="s">
        <v>17708</v>
      </c>
      <c r="G1072" s="1131"/>
      <c r="H1072" s="1131"/>
      <c r="I1072" s="1131"/>
      <c r="J1072" s="1130">
        <v>10900</v>
      </c>
      <c r="K1072" s="1137">
        <v>41913</v>
      </c>
      <c r="L1072" s="1129">
        <v>42063</v>
      </c>
    </row>
    <row r="1073" spans="1:12" ht="26.25" x14ac:dyDescent="0.25">
      <c r="A1073" s="1105">
        <v>2015</v>
      </c>
      <c r="B1073" s="1159" t="s">
        <v>18557</v>
      </c>
      <c r="C1073" s="1107" t="s">
        <v>17591</v>
      </c>
      <c r="D1073" s="1108"/>
      <c r="E1073" s="1114" t="s">
        <v>18580</v>
      </c>
      <c r="F1073" s="1148" t="s">
        <v>17708</v>
      </c>
      <c r="G1073" s="1111"/>
      <c r="H1073" s="1111"/>
      <c r="I1073" s="1111"/>
      <c r="J1073" s="1110"/>
      <c r="K1073" s="1113">
        <v>41913</v>
      </c>
      <c r="L1073" s="1109">
        <v>42094</v>
      </c>
    </row>
    <row r="1074" spans="1:12" ht="26.25" x14ac:dyDescent="0.25">
      <c r="A1074" s="1105">
        <v>2015</v>
      </c>
      <c r="B1074" s="1159" t="s">
        <v>18557</v>
      </c>
      <c r="C1074" s="1107" t="s">
        <v>17591</v>
      </c>
      <c r="D1074" s="1108"/>
      <c r="E1074" s="1114" t="s">
        <v>18580</v>
      </c>
      <c r="F1074" s="1148" t="s">
        <v>17708</v>
      </c>
      <c r="G1074" s="1111"/>
      <c r="H1074" s="1111"/>
      <c r="I1074" s="1111"/>
      <c r="J1074" s="1110">
        <v>2768</v>
      </c>
      <c r="K1074" s="1113">
        <v>41913</v>
      </c>
      <c r="L1074" s="1109">
        <v>42094</v>
      </c>
    </row>
    <row r="1075" spans="1:12" ht="26.25" x14ac:dyDescent="0.25">
      <c r="A1075" s="1105">
        <v>2015</v>
      </c>
      <c r="B1075" s="1159" t="s">
        <v>18557</v>
      </c>
      <c r="C1075" s="1107" t="s">
        <v>17591</v>
      </c>
      <c r="D1075" s="1108"/>
      <c r="E1075" s="1114" t="s">
        <v>18581</v>
      </c>
      <c r="F1075" s="1148" t="s">
        <v>17708</v>
      </c>
      <c r="G1075" s="1111"/>
      <c r="H1075" s="1111"/>
      <c r="I1075" s="1111"/>
      <c r="J1075" s="1110">
        <v>1484</v>
      </c>
      <c r="K1075" s="1113">
        <v>41913</v>
      </c>
      <c r="L1075" s="1109">
        <v>42094</v>
      </c>
    </row>
    <row r="1076" spans="1:12" ht="26.25" x14ac:dyDescent="0.25">
      <c r="A1076" s="1105">
        <v>2015</v>
      </c>
      <c r="B1076" s="1159" t="s">
        <v>18557</v>
      </c>
      <c r="C1076" s="1107" t="s">
        <v>17591</v>
      </c>
      <c r="D1076" s="1108"/>
      <c r="E1076" s="1114" t="s">
        <v>18581</v>
      </c>
      <c r="F1076" s="1148" t="s">
        <v>17708</v>
      </c>
      <c r="G1076" s="1111"/>
      <c r="H1076" s="1111"/>
      <c r="I1076" s="1111"/>
      <c r="J1076" s="1110">
        <v>1484</v>
      </c>
      <c r="K1076" s="1113">
        <v>41913</v>
      </c>
      <c r="L1076" s="1109">
        <v>42094</v>
      </c>
    </row>
    <row r="1077" spans="1:12" ht="26.25" x14ac:dyDescent="0.25">
      <c r="A1077" s="1105">
        <v>2015</v>
      </c>
      <c r="B1077" s="1159" t="s">
        <v>18557</v>
      </c>
      <c r="C1077" s="1107" t="s">
        <v>17591</v>
      </c>
      <c r="D1077" s="1108"/>
      <c r="E1077" s="1114" t="s">
        <v>18580</v>
      </c>
      <c r="F1077" s="1148" t="s">
        <v>17708</v>
      </c>
      <c r="G1077" s="1111"/>
      <c r="H1077" s="1111"/>
      <c r="I1077" s="1111"/>
      <c r="J1077" s="1110">
        <v>2554</v>
      </c>
      <c r="K1077" s="1113">
        <v>41913</v>
      </c>
      <c r="L1077" s="1109">
        <v>41729</v>
      </c>
    </row>
    <row r="1078" spans="1:12" ht="26.25" x14ac:dyDescent="0.25">
      <c r="A1078" s="1105">
        <v>2015</v>
      </c>
      <c r="B1078" s="1159" t="s">
        <v>18557</v>
      </c>
      <c r="C1078" s="1107" t="s">
        <v>17591</v>
      </c>
      <c r="D1078" s="1108"/>
      <c r="E1078" s="1114" t="s">
        <v>18580</v>
      </c>
      <c r="F1078" s="1148" t="s">
        <v>17708</v>
      </c>
      <c r="G1078" s="1111"/>
      <c r="H1078" s="1111"/>
      <c r="I1078" s="1111"/>
      <c r="J1078" s="1110">
        <v>1484</v>
      </c>
      <c r="K1078" s="1113">
        <v>41913</v>
      </c>
      <c r="L1078" s="1109">
        <v>42094</v>
      </c>
    </row>
    <row r="1079" spans="1:12" ht="26.25" x14ac:dyDescent="0.25">
      <c r="A1079" s="1105">
        <v>2015</v>
      </c>
      <c r="B1079" s="1159" t="s">
        <v>18557</v>
      </c>
      <c r="C1079" s="1107" t="s">
        <v>17591</v>
      </c>
      <c r="D1079" s="1108"/>
      <c r="E1079" s="1114" t="s">
        <v>18581</v>
      </c>
      <c r="F1079" s="1148" t="s">
        <v>17708</v>
      </c>
      <c r="G1079" s="1111"/>
      <c r="H1079" s="1111"/>
      <c r="I1079" s="1111"/>
      <c r="J1079" s="1110">
        <v>8546</v>
      </c>
      <c r="K1079" s="1113">
        <v>41913</v>
      </c>
      <c r="L1079" s="1109">
        <v>42094</v>
      </c>
    </row>
    <row r="1080" spans="1:12" ht="26.25" x14ac:dyDescent="0.25">
      <c r="A1080" s="1115">
        <v>2015</v>
      </c>
      <c r="B1080" s="1162" t="s">
        <v>18557</v>
      </c>
      <c r="C1080" s="1117" t="s">
        <v>18492</v>
      </c>
      <c r="D1080" s="1112" t="s">
        <v>18582</v>
      </c>
      <c r="E1080" s="1261" t="s">
        <v>18583</v>
      </c>
      <c r="F1080" s="1145" t="s">
        <v>18495</v>
      </c>
      <c r="G1080" s="1121"/>
      <c r="H1080" s="1121"/>
      <c r="I1080" s="1141"/>
      <c r="J1080" s="1119"/>
      <c r="K1080" s="1143"/>
      <c r="L1080" s="1118"/>
    </row>
    <row r="1081" spans="1:12" x14ac:dyDescent="0.25">
      <c r="A1081" s="1115">
        <v>2015</v>
      </c>
      <c r="B1081" s="1162" t="s">
        <v>19457</v>
      </c>
      <c r="C1081" s="1117" t="s">
        <v>19458</v>
      </c>
      <c r="D1081" s="1112" t="s">
        <v>19459</v>
      </c>
      <c r="E1081" s="1261" t="s">
        <v>19460</v>
      </c>
      <c r="F1081" s="1145" t="s">
        <v>5699</v>
      </c>
      <c r="G1081" s="1121"/>
      <c r="H1081" s="1121"/>
      <c r="I1081" s="1141"/>
      <c r="J1081" s="1119" t="s">
        <v>19448</v>
      </c>
      <c r="K1081" s="1143"/>
      <c r="L1081" s="1118"/>
    </row>
    <row r="1082" spans="1:12" ht="26.25" x14ac:dyDescent="0.25">
      <c r="A1082" s="1125">
        <v>2015</v>
      </c>
      <c r="B1082" s="1126" t="s">
        <v>16926</v>
      </c>
      <c r="C1082" s="1127" t="s">
        <v>18584</v>
      </c>
      <c r="D1082" s="1128" t="s">
        <v>18585</v>
      </c>
      <c r="E1082" s="1135" t="s">
        <v>18586</v>
      </c>
      <c r="F1082" s="1146" t="s">
        <v>17738</v>
      </c>
      <c r="G1082" s="1131">
        <v>15017</v>
      </c>
      <c r="H1082" s="1146" t="s">
        <v>18077</v>
      </c>
      <c r="I1082" s="1131"/>
      <c r="J1082" s="1130">
        <v>752640</v>
      </c>
      <c r="K1082" s="1137">
        <v>42090</v>
      </c>
      <c r="L1082" s="1129">
        <v>42455</v>
      </c>
    </row>
    <row r="1083" spans="1:12" ht="26.25" x14ac:dyDescent="0.25">
      <c r="A1083" s="1125">
        <v>2015</v>
      </c>
      <c r="B1083" s="1160" t="s">
        <v>16926</v>
      </c>
      <c r="C1083" s="1127" t="s">
        <v>18587</v>
      </c>
      <c r="D1083" s="1128" t="s">
        <v>18588</v>
      </c>
      <c r="E1083" s="1135" t="s">
        <v>18589</v>
      </c>
      <c r="F1083" s="1146" t="s">
        <v>14495</v>
      </c>
      <c r="G1083" s="1131"/>
      <c r="H1083" s="1131"/>
      <c r="I1083" s="1131"/>
      <c r="J1083" s="1130" t="s">
        <v>19448</v>
      </c>
      <c r="K1083" s="1137">
        <v>42083</v>
      </c>
      <c r="L1083" s="1129">
        <v>42813</v>
      </c>
    </row>
    <row r="1084" spans="1:12" ht="26.25" x14ac:dyDescent="0.25">
      <c r="A1084" s="1125">
        <v>2015</v>
      </c>
      <c r="B1084" s="1160" t="s">
        <v>16926</v>
      </c>
      <c r="C1084" s="1127" t="s">
        <v>18590</v>
      </c>
      <c r="D1084" s="1128" t="s">
        <v>18591</v>
      </c>
      <c r="E1084" s="1135" t="s">
        <v>18592</v>
      </c>
      <c r="F1084" s="1146" t="s">
        <v>14495</v>
      </c>
      <c r="G1084" s="1131"/>
      <c r="H1084" s="1131"/>
      <c r="I1084" s="1131"/>
      <c r="J1084" s="1130" t="s">
        <v>19448</v>
      </c>
      <c r="K1084" s="1137">
        <v>42061</v>
      </c>
      <c r="L1084" s="1129">
        <v>43156</v>
      </c>
    </row>
    <row r="1085" spans="1:12" x14ac:dyDescent="0.25">
      <c r="A1085" s="1125">
        <v>2015</v>
      </c>
      <c r="B1085" s="1160" t="s">
        <v>16926</v>
      </c>
      <c r="C1085" s="1127" t="s">
        <v>18593</v>
      </c>
      <c r="D1085" s="1128" t="s">
        <v>18594</v>
      </c>
      <c r="E1085" s="1135" t="s">
        <v>18595</v>
      </c>
      <c r="F1085" s="1146" t="s">
        <v>14495</v>
      </c>
      <c r="G1085" s="1131"/>
      <c r="H1085" s="1131"/>
      <c r="I1085" s="1131"/>
      <c r="J1085" s="1130" t="s">
        <v>19448</v>
      </c>
      <c r="K1085" s="1137">
        <v>42095</v>
      </c>
      <c r="L1085" s="1129">
        <v>43921</v>
      </c>
    </row>
    <row r="1086" spans="1:12" ht="26.25" x14ac:dyDescent="0.25">
      <c r="A1086" s="1125">
        <v>2015</v>
      </c>
      <c r="B1086" s="1160" t="s">
        <v>16926</v>
      </c>
      <c r="C1086" s="1127" t="s">
        <v>18596</v>
      </c>
      <c r="D1086" s="1128" t="s">
        <v>18597</v>
      </c>
      <c r="E1086" s="1135" t="s">
        <v>18598</v>
      </c>
      <c r="F1086" s="1131" t="s">
        <v>16914</v>
      </c>
      <c r="G1086" s="1146">
        <v>15025</v>
      </c>
      <c r="H1086" s="1131" t="s">
        <v>4084</v>
      </c>
      <c r="I1086" s="1131"/>
      <c r="J1086" s="1130">
        <v>200000</v>
      </c>
      <c r="K1086" s="1137">
        <v>41974</v>
      </c>
      <c r="L1086" s="1129">
        <v>42905</v>
      </c>
    </row>
    <row r="1087" spans="1:12" x14ac:dyDescent="0.25">
      <c r="A1087" s="1125">
        <v>2015</v>
      </c>
      <c r="B1087" s="1160" t="s">
        <v>16926</v>
      </c>
      <c r="C1087" s="1127" t="s">
        <v>18599</v>
      </c>
      <c r="D1087" s="1128" t="s">
        <v>18600</v>
      </c>
      <c r="E1087" s="1135" t="s">
        <v>18601</v>
      </c>
      <c r="F1087" s="1146" t="s">
        <v>16914</v>
      </c>
      <c r="G1087" s="1146">
        <v>15027</v>
      </c>
      <c r="H1087" s="1146" t="s">
        <v>4084</v>
      </c>
      <c r="I1087" s="1131"/>
      <c r="J1087" s="1130">
        <v>89500</v>
      </c>
      <c r="K1087" s="1137">
        <v>42024</v>
      </c>
      <c r="L1087" s="1129">
        <v>42813</v>
      </c>
    </row>
    <row r="1088" spans="1:12" ht="26.25" x14ac:dyDescent="0.25">
      <c r="A1088" s="1125">
        <v>2015</v>
      </c>
      <c r="B1088" s="1160" t="s">
        <v>16926</v>
      </c>
      <c r="C1088" s="1127" t="s">
        <v>17591</v>
      </c>
      <c r="D1088" s="1128" t="s">
        <v>18602</v>
      </c>
      <c r="E1088" s="1135" t="s">
        <v>18159</v>
      </c>
      <c r="F1088" s="1146" t="s">
        <v>17708</v>
      </c>
      <c r="G1088" s="1146">
        <v>15034</v>
      </c>
      <c r="H1088" s="1131"/>
      <c r="I1088" s="1131"/>
      <c r="J1088" s="1130">
        <v>6620</v>
      </c>
      <c r="K1088" s="1137">
        <v>41730</v>
      </c>
      <c r="L1088" s="1129">
        <v>42155</v>
      </c>
    </row>
    <row r="1089" spans="1:12" ht="26.25" x14ac:dyDescent="0.25">
      <c r="A1089" s="1125">
        <v>2015</v>
      </c>
      <c r="B1089" s="1160" t="s">
        <v>16926</v>
      </c>
      <c r="C1089" s="1127" t="s">
        <v>17591</v>
      </c>
      <c r="D1089" s="1128" t="s">
        <v>18603</v>
      </c>
      <c r="E1089" s="1135" t="s">
        <v>18604</v>
      </c>
      <c r="F1089" s="1146" t="s">
        <v>17708</v>
      </c>
      <c r="G1089" s="1146">
        <v>15038</v>
      </c>
      <c r="H1089" s="1131" t="s">
        <v>18605</v>
      </c>
      <c r="I1089" s="1131"/>
      <c r="J1089" s="1130">
        <v>13040</v>
      </c>
      <c r="K1089" s="1137">
        <v>42005</v>
      </c>
      <c r="L1089" s="1129">
        <v>42185</v>
      </c>
    </row>
    <row r="1090" spans="1:12" ht="26.25" x14ac:dyDescent="0.25">
      <c r="A1090" s="1125">
        <v>2015</v>
      </c>
      <c r="B1090" s="1160" t="s">
        <v>16926</v>
      </c>
      <c r="C1090" s="1127" t="s">
        <v>17591</v>
      </c>
      <c r="D1090" s="1128" t="s">
        <v>18606</v>
      </c>
      <c r="E1090" s="1135" t="s">
        <v>18159</v>
      </c>
      <c r="F1090" s="1146" t="s">
        <v>17708</v>
      </c>
      <c r="G1090" s="1146" t="s">
        <v>18259</v>
      </c>
      <c r="H1090" s="1131" t="s">
        <v>18605</v>
      </c>
      <c r="I1090" s="1131"/>
      <c r="J1090" s="1130">
        <v>2340</v>
      </c>
      <c r="K1090" s="1137">
        <v>41730</v>
      </c>
      <c r="L1090" s="1129">
        <v>42155</v>
      </c>
    </row>
    <row r="1091" spans="1:12" ht="26.25" x14ac:dyDescent="0.25">
      <c r="A1091" s="1125">
        <v>2015</v>
      </c>
      <c r="B1091" s="1160" t="s">
        <v>16926</v>
      </c>
      <c r="C1091" s="1127" t="s">
        <v>17591</v>
      </c>
      <c r="D1091" s="1128" t="s">
        <v>18607</v>
      </c>
      <c r="E1091" s="1135" t="s">
        <v>18608</v>
      </c>
      <c r="F1091" s="1146" t="s">
        <v>17708</v>
      </c>
      <c r="G1091" s="1146" t="s">
        <v>18259</v>
      </c>
      <c r="H1091" s="1131"/>
      <c r="I1091" s="1131"/>
      <c r="J1091" s="1130">
        <v>6406</v>
      </c>
      <c r="K1091" s="1137">
        <v>41974</v>
      </c>
      <c r="L1091" s="1129">
        <v>42124</v>
      </c>
    </row>
    <row r="1092" spans="1:12" ht="26.25" x14ac:dyDescent="0.25">
      <c r="A1092" s="1125">
        <v>2015</v>
      </c>
      <c r="B1092" s="1160" t="s">
        <v>16926</v>
      </c>
      <c r="C1092" s="1127" t="s">
        <v>17591</v>
      </c>
      <c r="D1092" s="1128" t="s">
        <v>18609</v>
      </c>
      <c r="E1092" s="1135" t="s">
        <v>18608</v>
      </c>
      <c r="F1092" s="1146" t="s">
        <v>17708</v>
      </c>
      <c r="G1092" s="1146" t="s">
        <v>18259</v>
      </c>
      <c r="H1092" s="1131"/>
      <c r="I1092" s="1131"/>
      <c r="J1092" s="1130">
        <v>1484</v>
      </c>
      <c r="K1092" s="1137">
        <v>41974</v>
      </c>
      <c r="L1092" s="1129">
        <v>42185</v>
      </c>
    </row>
    <row r="1093" spans="1:12" ht="26.25" x14ac:dyDescent="0.25">
      <c r="A1093" s="1105">
        <v>2015</v>
      </c>
      <c r="B1093" s="1159" t="s">
        <v>17030</v>
      </c>
      <c r="C1093" s="1107" t="s">
        <v>18610</v>
      </c>
      <c r="D1093" s="1108" t="s">
        <v>18611</v>
      </c>
      <c r="E1093" s="1114" t="s">
        <v>18612</v>
      </c>
      <c r="F1093" s="1148" t="s">
        <v>17575</v>
      </c>
      <c r="G1093" s="1111"/>
      <c r="H1093" s="1111"/>
      <c r="I1093" s="1111"/>
      <c r="J1093" s="1110">
        <v>239493</v>
      </c>
      <c r="K1093" s="1113"/>
      <c r="L1093" s="1109"/>
    </row>
    <row r="1094" spans="1:12" ht="26.25" x14ac:dyDescent="0.25">
      <c r="A1094" s="1125">
        <v>2015</v>
      </c>
      <c r="B1094" s="1160" t="s">
        <v>16926</v>
      </c>
      <c r="C1094" s="1127" t="s">
        <v>18456</v>
      </c>
      <c r="D1094" s="1128" t="s">
        <v>18613</v>
      </c>
      <c r="E1094" s="1135" t="s">
        <v>18614</v>
      </c>
      <c r="F1094" s="1146" t="s">
        <v>16087</v>
      </c>
      <c r="G1094" s="1131"/>
      <c r="H1094" s="1131"/>
      <c r="I1094" s="1131"/>
      <c r="J1094" s="1130">
        <v>215000</v>
      </c>
      <c r="K1094" s="1137">
        <v>42083</v>
      </c>
      <c r="L1094" s="1129">
        <v>42369</v>
      </c>
    </row>
    <row r="1095" spans="1:12" ht="26.25" x14ac:dyDescent="0.25">
      <c r="A1095" s="1125">
        <v>2015</v>
      </c>
      <c r="B1095" s="1160" t="s">
        <v>16926</v>
      </c>
      <c r="C1095" s="1127" t="s">
        <v>18456</v>
      </c>
      <c r="D1095" s="1128" t="s">
        <v>18615</v>
      </c>
      <c r="E1095" s="1135" t="s">
        <v>18616</v>
      </c>
      <c r="F1095" s="1146" t="s">
        <v>16087</v>
      </c>
      <c r="G1095" s="1131"/>
      <c r="H1095" s="1131"/>
      <c r="I1095" s="1131"/>
      <c r="J1095" s="1130"/>
      <c r="K1095" s="1137">
        <v>42086</v>
      </c>
      <c r="L1095" s="1129">
        <v>42369</v>
      </c>
    </row>
    <row r="1096" spans="1:12" ht="26.25" x14ac:dyDescent="0.25">
      <c r="A1096" s="1125">
        <v>2015</v>
      </c>
      <c r="B1096" s="1160" t="s">
        <v>16926</v>
      </c>
      <c r="C1096" s="1127" t="s">
        <v>18617</v>
      </c>
      <c r="D1096" s="1128" t="s">
        <v>18618</v>
      </c>
      <c r="E1096" s="1135" t="s">
        <v>18619</v>
      </c>
      <c r="F1096" s="1146" t="s">
        <v>14495</v>
      </c>
      <c r="G1096" s="1131"/>
      <c r="H1096" s="1131"/>
      <c r="I1096" s="1131"/>
      <c r="J1096" s="1130">
        <v>48123</v>
      </c>
      <c r="K1096" s="1137">
        <v>42107</v>
      </c>
      <c r="L1096" s="1129">
        <v>42735</v>
      </c>
    </row>
    <row r="1097" spans="1:12" x14ac:dyDescent="0.25">
      <c r="A1097" s="1125">
        <v>2015</v>
      </c>
      <c r="B1097" s="1160" t="s">
        <v>16926</v>
      </c>
      <c r="C1097" s="1127" t="s">
        <v>17996</v>
      </c>
      <c r="D1097" s="1128" t="s">
        <v>18620</v>
      </c>
      <c r="E1097" s="1135" t="s">
        <v>18001</v>
      </c>
      <c r="F1097" s="1146" t="s">
        <v>14495</v>
      </c>
      <c r="G1097" s="1131"/>
      <c r="H1097" s="1131"/>
      <c r="I1097" s="1131"/>
      <c r="J1097" s="1130" t="s">
        <v>19448</v>
      </c>
      <c r="K1097" s="1137">
        <v>42095</v>
      </c>
      <c r="L1097" s="1129">
        <v>43920</v>
      </c>
    </row>
    <row r="1098" spans="1:12" ht="26.25" x14ac:dyDescent="0.25">
      <c r="A1098" s="1200">
        <v>2015</v>
      </c>
      <c r="B1098" s="1208" t="s">
        <v>16926</v>
      </c>
      <c r="C1098" s="1217" t="s">
        <v>18621</v>
      </c>
      <c r="D1098" s="1195" t="s">
        <v>18622</v>
      </c>
      <c r="E1098" s="1244" t="s">
        <v>18623</v>
      </c>
      <c r="F1098" s="1194" t="s">
        <v>19425</v>
      </c>
      <c r="G1098" s="1196"/>
      <c r="H1098" s="1196"/>
      <c r="I1098" s="1196"/>
      <c r="J1098" s="1199"/>
      <c r="K1098" s="1210">
        <v>42093</v>
      </c>
      <c r="L1098" s="1198"/>
    </row>
    <row r="1099" spans="1:12" x14ac:dyDescent="0.25">
      <c r="A1099" s="1125">
        <v>2015</v>
      </c>
      <c r="B1099" s="1160" t="s">
        <v>16926</v>
      </c>
      <c r="C1099" s="1127" t="s">
        <v>18624</v>
      </c>
      <c r="D1099" s="1128" t="s">
        <v>18625</v>
      </c>
      <c r="E1099" s="1135" t="s">
        <v>18626</v>
      </c>
      <c r="F1099" s="1146" t="s">
        <v>14495</v>
      </c>
      <c r="G1099" s="1131"/>
      <c r="H1099" s="1131"/>
      <c r="I1099" s="1131"/>
      <c r="J1099" s="1130" t="s">
        <v>19448</v>
      </c>
      <c r="K1099" s="1137">
        <v>42079</v>
      </c>
      <c r="L1099" s="1129">
        <v>43905</v>
      </c>
    </row>
    <row r="1100" spans="1:12" ht="12.75" customHeight="1" x14ac:dyDescent="0.25">
      <c r="A1100" s="1200">
        <v>2015</v>
      </c>
      <c r="B1100" s="1208" t="s">
        <v>16926</v>
      </c>
      <c r="C1100" s="1217" t="s">
        <v>18627</v>
      </c>
      <c r="D1100" s="1195" t="s">
        <v>18628</v>
      </c>
      <c r="E1100" s="1244" t="s">
        <v>18629</v>
      </c>
      <c r="F1100" s="1196"/>
      <c r="G1100" s="1196"/>
      <c r="H1100" s="1196"/>
      <c r="I1100" s="1196"/>
      <c r="J1100" s="1199"/>
      <c r="K1100" s="1210"/>
      <c r="L1100" s="1198"/>
    </row>
    <row r="1101" spans="1:12" ht="26.25" x14ac:dyDescent="0.25">
      <c r="A1101" s="1200">
        <v>2015</v>
      </c>
      <c r="B1101" s="1208" t="s">
        <v>16926</v>
      </c>
      <c r="C1101" s="1217" t="s">
        <v>18630</v>
      </c>
      <c r="D1101" s="1195" t="s">
        <v>18631</v>
      </c>
      <c r="E1101" s="1244" t="s">
        <v>18632</v>
      </c>
      <c r="F1101" s="1194" t="s">
        <v>18633</v>
      </c>
      <c r="G1101" s="1196"/>
      <c r="H1101" s="1196"/>
      <c r="I1101" s="1196"/>
      <c r="J1101" s="1199" t="s">
        <v>19448</v>
      </c>
      <c r="K1101" s="1210">
        <v>42104</v>
      </c>
      <c r="L1101" s="1198">
        <v>43930</v>
      </c>
    </row>
    <row r="1102" spans="1:12" ht="26.25" x14ac:dyDescent="0.25">
      <c r="A1102" s="1125">
        <v>2015</v>
      </c>
      <c r="B1102" s="1126" t="s">
        <v>16926</v>
      </c>
      <c r="C1102" s="1127" t="s">
        <v>18584</v>
      </c>
      <c r="D1102" s="1128" t="s">
        <v>18634</v>
      </c>
      <c r="E1102" s="1135" t="s">
        <v>18635</v>
      </c>
      <c r="F1102" s="1146" t="s">
        <v>18077</v>
      </c>
      <c r="G1102" s="1131">
        <v>15026</v>
      </c>
      <c r="H1102" s="1131"/>
      <c r="I1102" s="1131"/>
      <c r="J1102" s="1130">
        <v>1530000</v>
      </c>
      <c r="K1102" s="1137">
        <v>42016</v>
      </c>
      <c r="L1102" s="1129">
        <v>43508</v>
      </c>
    </row>
    <row r="1103" spans="1:12" ht="26.25" x14ac:dyDescent="0.25">
      <c r="A1103" s="1125">
        <v>2015</v>
      </c>
      <c r="B1103" s="1160" t="s">
        <v>16926</v>
      </c>
      <c r="C1103" s="1127" t="s">
        <v>18584</v>
      </c>
      <c r="D1103" s="1128" t="s">
        <v>18636</v>
      </c>
      <c r="E1103" s="1135" t="s">
        <v>18637</v>
      </c>
      <c r="F1103" s="1146" t="s">
        <v>17738</v>
      </c>
      <c r="G1103" s="1131">
        <v>15016</v>
      </c>
      <c r="H1103" s="1146" t="s">
        <v>18077</v>
      </c>
      <c r="I1103" s="1131"/>
      <c r="J1103" s="1130">
        <v>87600</v>
      </c>
      <c r="K1103" s="1137">
        <v>42016</v>
      </c>
      <c r="L1103" s="1129">
        <v>42380</v>
      </c>
    </row>
    <row r="1104" spans="1:12" ht="39" x14ac:dyDescent="0.25">
      <c r="A1104" s="1200">
        <v>2015</v>
      </c>
      <c r="B1104" s="1208" t="s">
        <v>16926</v>
      </c>
      <c r="C1104" s="1217" t="s">
        <v>18514</v>
      </c>
      <c r="D1104" s="1195" t="s">
        <v>18638</v>
      </c>
      <c r="E1104" s="1244" t="s">
        <v>18639</v>
      </c>
      <c r="F1104" s="1194" t="s">
        <v>19461</v>
      </c>
      <c r="G1104" s="1196"/>
      <c r="H1104" s="1196"/>
      <c r="I1104" s="1196"/>
      <c r="J1104" s="1199" t="s">
        <v>19448</v>
      </c>
      <c r="K1104" s="1210"/>
      <c r="L1104" s="1198"/>
    </row>
    <row r="1105" spans="1:12" ht="26.25" x14ac:dyDescent="0.25">
      <c r="A1105" s="1200">
        <v>2015</v>
      </c>
      <c r="B1105" s="1208" t="s">
        <v>19364</v>
      </c>
      <c r="C1105" s="1217" t="s">
        <v>18456</v>
      </c>
      <c r="D1105" s="1195" t="s">
        <v>18640</v>
      </c>
      <c r="E1105" s="1244" t="s">
        <v>18641</v>
      </c>
      <c r="F1105" s="1194" t="s">
        <v>18642</v>
      </c>
      <c r="G1105" s="1196"/>
      <c r="H1105" s="1194" t="s">
        <v>18642</v>
      </c>
      <c r="I1105" s="1196"/>
      <c r="J1105" s="1199">
        <v>375000</v>
      </c>
      <c r="K1105" s="1210">
        <v>42095</v>
      </c>
      <c r="L1105" s="1198">
        <v>42323</v>
      </c>
    </row>
    <row r="1106" spans="1:12" ht="26.25" x14ac:dyDescent="0.25">
      <c r="A1106" s="1125">
        <v>2015</v>
      </c>
      <c r="B1106" s="1160" t="s">
        <v>16929</v>
      </c>
      <c r="C1106" s="1127" t="s">
        <v>17591</v>
      </c>
      <c r="D1106" s="1128" t="s">
        <v>18643</v>
      </c>
      <c r="E1106" s="1135" t="s">
        <v>18165</v>
      </c>
      <c r="F1106" s="1146" t="s">
        <v>17708</v>
      </c>
      <c r="G1106" s="1146"/>
      <c r="H1106" s="1131"/>
      <c r="I1106" s="1131"/>
      <c r="J1106" s="1130">
        <v>22670</v>
      </c>
      <c r="K1106" s="1137">
        <v>41974</v>
      </c>
      <c r="L1106" s="1129">
        <v>42247</v>
      </c>
    </row>
    <row r="1107" spans="1:12" ht="26.25" x14ac:dyDescent="0.25">
      <c r="A1107" s="1125">
        <v>2015</v>
      </c>
      <c r="B1107" s="1160" t="s">
        <v>16929</v>
      </c>
      <c r="C1107" s="1127" t="s">
        <v>17591</v>
      </c>
      <c r="D1107" s="1163" t="s">
        <v>18644</v>
      </c>
      <c r="E1107" s="1135" t="s">
        <v>18165</v>
      </c>
      <c r="F1107" s="1146" t="s">
        <v>17708</v>
      </c>
      <c r="G1107" s="1146"/>
      <c r="H1107" s="1131"/>
      <c r="I1107" s="1131"/>
      <c r="J1107" s="1130">
        <v>6192</v>
      </c>
      <c r="K1107" s="1137">
        <v>41974</v>
      </c>
      <c r="L1107" s="1129">
        <v>42024</v>
      </c>
    </row>
    <row r="1108" spans="1:12" x14ac:dyDescent="0.25">
      <c r="A1108" s="1125">
        <v>2015</v>
      </c>
      <c r="B1108" s="1160" t="s">
        <v>16929</v>
      </c>
      <c r="C1108" s="1127" t="s">
        <v>18645</v>
      </c>
      <c r="D1108" s="1128" t="s">
        <v>18646</v>
      </c>
      <c r="E1108" s="1135" t="s">
        <v>18626</v>
      </c>
      <c r="F1108" s="1146" t="s">
        <v>14495</v>
      </c>
      <c r="G1108" s="1131"/>
      <c r="H1108" s="1131"/>
      <c r="I1108" s="1131"/>
      <c r="J1108" s="1130" t="s">
        <v>19448</v>
      </c>
      <c r="K1108" s="1137">
        <v>42221</v>
      </c>
      <c r="L1108" s="1129">
        <v>44047</v>
      </c>
    </row>
    <row r="1109" spans="1:12" ht="26.25" x14ac:dyDescent="0.25">
      <c r="A1109" s="1200">
        <v>2015</v>
      </c>
      <c r="B1109" s="1208" t="s">
        <v>16929</v>
      </c>
      <c r="C1109" s="1217" t="s">
        <v>18456</v>
      </c>
      <c r="D1109" s="1209" t="s">
        <v>18647</v>
      </c>
      <c r="E1109" s="1244" t="s">
        <v>18648</v>
      </c>
      <c r="F1109" s="1194" t="s">
        <v>17575</v>
      </c>
      <c r="G1109" s="1196"/>
      <c r="H1109" s="1194" t="s">
        <v>18649</v>
      </c>
      <c r="I1109" s="1196"/>
      <c r="J1109" s="1199">
        <v>67600</v>
      </c>
      <c r="K1109" s="1210">
        <v>42129</v>
      </c>
      <c r="L1109" s="1198">
        <v>42490</v>
      </c>
    </row>
    <row r="1110" spans="1:12" ht="26.25" x14ac:dyDescent="0.25">
      <c r="A1110" s="1125">
        <v>2015</v>
      </c>
      <c r="B1110" s="1160" t="s">
        <v>16929</v>
      </c>
      <c r="C1110" s="1127" t="s">
        <v>17591</v>
      </c>
      <c r="D1110" s="1163" t="s">
        <v>18650</v>
      </c>
      <c r="E1110" s="1135" t="s">
        <v>18165</v>
      </c>
      <c r="F1110" s="1146" t="s">
        <v>17708</v>
      </c>
      <c r="G1110" s="1146"/>
      <c r="H1110" s="1131"/>
      <c r="I1110" s="1131"/>
      <c r="J1110" s="1130">
        <v>36580</v>
      </c>
      <c r="K1110" s="1137">
        <v>41974</v>
      </c>
      <c r="L1110" s="1129">
        <v>42216</v>
      </c>
    </row>
    <row r="1111" spans="1:12" ht="26.25" x14ac:dyDescent="0.25">
      <c r="A1111" s="1125">
        <v>2015</v>
      </c>
      <c r="B1111" s="1160" t="s">
        <v>16929</v>
      </c>
      <c r="C1111" s="1127" t="s">
        <v>17591</v>
      </c>
      <c r="D1111" s="1163" t="s">
        <v>18651</v>
      </c>
      <c r="E1111" s="1135" t="s">
        <v>18165</v>
      </c>
      <c r="F1111" s="1146" t="s">
        <v>17708</v>
      </c>
      <c r="G1111" s="1146">
        <v>15030</v>
      </c>
      <c r="H1111" s="1131"/>
      <c r="I1111" s="1131"/>
      <c r="J1111" s="1130">
        <v>2126</v>
      </c>
      <c r="K1111" s="1137">
        <v>42036</v>
      </c>
      <c r="L1111" s="1129">
        <v>42216</v>
      </c>
    </row>
    <row r="1112" spans="1:12" ht="26.25" x14ac:dyDescent="0.25">
      <c r="A1112" s="1125">
        <v>2015</v>
      </c>
      <c r="B1112" s="1160" t="s">
        <v>16929</v>
      </c>
      <c r="C1112" s="1127" t="s">
        <v>17591</v>
      </c>
      <c r="D1112" s="1163" t="s">
        <v>18652</v>
      </c>
      <c r="E1112" s="1135" t="s">
        <v>18165</v>
      </c>
      <c r="F1112" s="1146" t="s">
        <v>17708</v>
      </c>
      <c r="G1112" s="1146"/>
      <c r="H1112" s="1131"/>
      <c r="I1112" s="1131"/>
      <c r="J1112" s="1130">
        <v>6192</v>
      </c>
      <c r="K1112" s="1137">
        <v>41974</v>
      </c>
      <c r="L1112" s="1129">
        <v>42216</v>
      </c>
    </row>
    <row r="1113" spans="1:12" ht="26.25" x14ac:dyDescent="0.25">
      <c r="A1113" s="1105">
        <v>2015</v>
      </c>
      <c r="B1113" s="1159" t="s">
        <v>18442</v>
      </c>
      <c r="C1113" s="1107" t="s">
        <v>18653</v>
      </c>
      <c r="D1113" s="1112" t="s">
        <v>18654</v>
      </c>
      <c r="E1113" s="1122" t="s">
        <v>18655</v>
      </c>
      <c r="F1113" s="1148" t="s">
        <v>18366</v>
      </c>
      <c r="G1113" s="1111"/>
      <c r="H1113" s="1111"/>
      <c r="I1113" s="1111"/>
      <c r="J1113" s="1110"/>
      <c r="K1113" s="1113">
        <v>42077</v>
      </c>
      <c r="L1113" s="1109">
        <v>42807</v>
      </c>
    </row>
    <row r="1114" spans="1:12" x14ac:dyDescent="0.25">
      <c r="A1114" s="1125">
        <v>2015</v>
      </c>
      <c r="B1114" s="1160" t="s">
        <v>16929</v>
      </c>
      <c r="C1114" s="1127" t="s">
        <v>18593</v>
      </c>
      <c r="D1114" s="1128" t="s">
        <v>18656</v>
      </c>
      <c r="E1114" s="1135" t="s">
        <v>18001</v>
      </c>
      <c r="F1114" s="1146" t="s">
        <v>14495</v>
      </c>
      <c r="G1114" s="1131"/>
      <c r="H1114" s="1131"/>
      <c r="I1114" s="1131"/>
      <c r="J1114" s="1130" t="s">
        <v>19448</v>
      </c>
      <c r="K1114" s="1137">
        <v>42138</v>
      </c>
      <c r="L1114" s="1129">
        <v>43964</v>
      </c>
    </row>
    <row r="1115" spans="1:12" ht="26.25" x14ac:dyDescent="0.25">
      <c r="A1115" s="1125">
        <v>2015</v>
      </c>
      <c r="B1115" s="1160" t="s">
        <v>16929</v>
      </c>
      <c r="C1115" s="1127" t="s">
        <v>18657</v>
      </c>
      <c r="D1115" s="1128" t="s">
        <v>18658</v>
      </c>
      <c r="E1115" s="1133" t="s">
        <v>18659</v>
      </c>
      <c r="F1115" s="1146" t="s">
        <v>14495</v>
      </c>
      <c r="G1115" s="1131"/>
      <c r="H1115" s="1131"/>
      <c r="I1115" s="1131"/>
      <c r="J1115" s="1130" t="s">
        <v>19448</v>
      </c>
      <c r="K1115" s="1137">
        <v>42122</v>
      </c>
      <c r="L1115" s="1129">
        <v>43217</v>
      </c>
    </row>
    <row r="1116" spans="1:12" ht="26.25" x14ac:dyDescent="0.25">
      <c r="A1116" s="1200">
        <v>2015</v>
      </c>
      <c r="B1116" s="1208" t="s">
        <v>16929</v>
      </c>
      <c r="C1116" s="1217" t="s">
        <v>18456</v>
      </c>
      <c r="D1116" s="1209" t="s">
        <v>18660</v>
      </c>
      <c r="E1116" s="1244" t="s">
        <v>18661</v>
      </c>
      <c r="F1116" s="1194" t="s">
        <v>18662</v>
      </c>
      <c r="G1116" s="1196"/>
      <c r="H1116" s="1196"/>
      <c r="I1116" s="1196"/>
      <c r="J1116" s="1199">
        <v>10500</v>
      </c>
      <c r="K1116" s="1210">
        <v>42100</v>
      </c>
      <c r="L1116" s="1198">
        <v>42221</v>
      </c>
    </row>
    <row r="1117" spans="1:12" x14ac:dyDescent="0.25">
      <c r="A1117" s="1200">
        <v>2015</v>
      </c>
      <c r="B1117" s="1208" t="s">
        <v>16929</v>
      </c>
      <c r="C1117" s="1217" t="s">
        <v>18663</v>
      </c>
      <c r="D1117" s="1209" t="s">
        <v>18664</v>
      </c>
      <c r="E1117" s="1268" t="s">
        <v>17326</v>
      </c>
      <c r="F1117" s="1194" t="s">
        <v>17327</v>
      </c>
      <c r="G1117" s="1196"/>
      <c r="H1117" s="1196"/>
      <c r="I1117" s="1196"/>
      <c r="J1117" s="1199" t="s">
        <v>19448</v>
      </c>
      <c r="K1117" s="1210">
        <v>42130</v>
      </c>
      <c r="L1117" s="1198">
        <v>42860</v>
      </c>
    </row>
    <row r="1118" spans="1:12" ht="39" x14ac:dyDescent="0.25">
      <c r="A1118" s="1125">
        <v>2015</v>
      </c>
      <c r="B1118" s="1126" t="s">
        <v>16929</v>
      </c>
      <c r="C1118" s="1127" t="s">
        <v>18665</v>
      </c>
      <c r="D1118" s="1128" t="s">
        <v>18666</v>
      </c>
      <c r="E1118" s="1135" t="s">
        <v>18667</v>
      </c>
      <c r="F1118" s="1146" t="s">
        <v>18668</v>
      </c>
      <c r="G1118" s="1131"/>
      <c r="H1118" s="1131"/>
      <c r="I1118" s="1131"/>
      <c r="J1118" s="1130">
        <v>9000</v>
      </c>
      <c r="K1118" s="1137">
        <v>42124</v>
      </c>
      <c r="L1118" s="1129">
        <v>42308</v>
      </c>
    </row>
    <row r="1119" spans="1:12" ht="26.25" x14ac:dyDescent="0.25">
      <c r="A1119" s="1125">
        <v>2015</v>
      </c>
      <c r="B1119" s="1160" t="s">
        <v>16929</v>
      </c>
      <c r="C1119" s="1127" t="s">
        <v>17591</v>
      </c>
      <c r="D1119" s="1163" t="s">
        <v>18669</v>
      </c>
      <c r="E1119" s="1135" t="s">
        <v>18165</v>
      </c>
      <c r="F1119" s="1146" t="s">
        <v>17708</v>
      </c>
      <c r="G1119" s="1146">
        <v>15035</v>
      </c>
      <c r="H1119" s="1131"/>
      <c r="I1119" s="1131"/>
      <c r="J1119" s="1130">
        <v>7690</v>
      </c>
      <c r="K1119" s="1137">
        <v>41913</v>
      </c>
      <c r="L1119" s="1129">
        <v>42247</v>
      </c>
    </row>
    <row r="1120" spans="1:12" ht="26.25" x14ac:dyDescent="0.25">
      <c r="A1120" s="1200">
        <v>2015</v>
      </c>
      <c r="B1120" s="1208" t="s">
        <v>16929</v>
      </c>
      <c r="C1120" s="1217" t="s">
        <v>18456</v>
      </c>
      <c r="D1120" s="1195" t="s">
        <v>18670</v>
      </c>
      <c r="E1120" s="1244" t="s">
        <v>18671</v>
      </c>
      <c r="F1120" s="1194" t="s">
        <v>16087</v>
      </c>
      <c r="G1120" s="1196"/>
      <c r="H1120" s="1196"/>
      <c r="I1120" s="1196"/>
      <c r="J1120" s="1199" t="s">
        <v>19450</v>
      </c>
      <c r="K1120" s="1210">
        <v>42137</v>
      </c>
      <c r="L1120" s="1198">
        <v>42428</v>
      </c>
    </row>
    <row r="1121" spans="1:12" ht="26.25" x14ac:dyDescent="0.25">
      <c r="A1121" s="1200">
        <v>2015</v>
      </c>
      <c r="B1121" s="1208" t="s">
        <v>16929</v>
      </c>
      <c r="C1121" s="1217" t="s">
        <v>18672</v>
      </c>
      <c r="D1121" s="1195" t="s">
        <v>18673</v>
      </c>
      <c r="E1121" s="1244" t="s">
        <v>18674</v>
      </c>
      <c r="F1121" s="1194" t="s">
        <v>18675</v>
      </c>
      <c r="G1121" s="1196"/>
      <c r="H1121" s="1196"/>
      <c r="I1121" s="1196"/>
      <c r="J1121" s="1199" t="s">
        <v>19448</v>
      </c>
      <c r="K1121" s="1210">
        <v>42177</v>
      </c>
      <c r="L1121" s="1198">
        <v>42207</v>
      </c>
    </row>
    <row r="1122" spans="1:12" x14ac:dyDescent="0.25">
      <c r="A1122" s="1200">
        <v>2015</v>
      </c>
      <c r="B1122" s="1208" t="s">
        <v>16929</v>
      </c>
      <c r="C1122" s="1217" t="s">
        <v>18676</v>
      </c>
      <c r="D1122" s="1195" t="s">
        <v>18677</v>
      </c>
      <c r="E1122" s="1268" t="s">
        <v>18678</v>
      </c>
      <c r="F1122" s="1194" t="s">
        <v>19463</v>
      </c>
      <c r="G1122" s="1196"/>
      <c r="H1122" s="1196"/>
      <c r="I1122" s="1196"/>
      <c r="J1122" s="1199" t="s">
        <v>19448</v>
      </c>
      <c r="K1122" s="1210"/>
      <c r="L1122" s="1198"/>
    </row>
    <row r="1123" spans="1:12" ht="26.25" x14ac:dyDescent="0.25">
      <c r="A1123" s="1125">
        <v>2015</v>
      </c>
      <c r="B1123" s="1160" t="s">
        <v>16937</v>
      </c>
      <c r="C1123" s="1127" t="s">
        <v>18679</v>
      </c>
      <c r="D1123" s="1128" t="s">
        <v>18680</v>
      </c>
      <c r="E1123" s="1135" t="s">
        <v>18681</v>
      </c>
      <c r="F1123" s="1146" t="s">
        <v>19464</v>
      </c>
      <c r="G1123" s="1131">
        <v>15033</v>
      </c>
      <c r="H1123" s="1146" t="s">
        <v>18682</v>
      </c>
      <c r="I1123" s="1131"/>
      <c r="J1123" s="1130">
        <v>150050</v>
      </c>
      <c r="K1123" s="1137">
        <v>42156</v>
      </c>
      <c r="L1123" s="1129">
        <v>42368</v>
      </c>
    </row>
    <row r="1124" spans="1:12" ht="26.25" x14ac:dyDescent="0.25">
      <c r="A1124" s="1200">
        <v>2015</v>
      </c>
      <c r="B1124" s="1208" t="s">
        <v>16937</v>
      </c>
      <c r="C1124" s="1217" t="s">
        <v>18683</v>
      </c>
      <c r="D1124" s="1195" t="s">
        <v>18684</v>
      </c>
      <c r="E1124" s="1244" t="s">
        <v>18685</v>
      </c>
      <c r="F1124" s="1194" t="s">
        <v>19465</v>
      </c>
      <c r="G1124" s="1196"/>
      <c r="H1124" s="1196"/>
      <c r="I1124" s="1196"/>
      <c r="J1124" s="1199">
        <v>15000</v>
      </c>
      <c r="K1124" s="1210">
        <v>42177</v>
      </c>
      <c r="L1124" s="1198">
        <v>42299</v>
      </c>
    </row>
    <row r="1125" spans="1:12" ht="26.25" x14ac:dyDescent="0.25">
      <c r="A1125" s="1105">
        <v>2015</v>
      </c>
      <c r="B1125" s="1159" t="s">
        <v>18442</v>
      </c>
      <c r="C1125" s="1107" t="s">
        <v>18456</v>
      </c>
      <c r="D1125" s="1108" t="s">
        <v>18686</v>
      </c>
      <c r="E1125" s="1114" t="s">
        <v>18687</v>
      </c>
      <c r="F1125" s="1148" t="s">
        <v>10039</v>
      </c>
      <c r="G1125" s="1111"/>
      <c r="H1125" s="1111"/>
      <c r="I1125" s="1111"/>
      <c r="J1125" s="1110"/>
      <c r="K1125" s="1113">
        <v>42172</v>
      </c>
      <c r="L1125" s="1109">
        <v>42400</v>
      </c>
    </row>
    <row r="1126" spans="1:12" ht="26.25" x14ac:dyDescent="0.25">
      <c r="A1126" s="1125">
        <v>2015</v>
      </c>
      <c r="B1126" s="1160" t="s">
        <v>16937</v>
      </c>
      <c r="C1126" s="1127" t="s">
        <v>17591</v>
      </c>
      <c r="D1126" s="1128" t="s">
        <v>18688</v>
      </c>
      <c r="E1126" s="1135" t="s">
        <v>18689</v>
      </c>
      <c r="F1126" s="1146" t="s">
        <v>17081</v>
      </c>
      <c r="G1126" s="1146">
        <v>15039</v>
      </c>
      <c r="H1126" s="1146" t="s">
        <v>17088</v>
      </c>
      <c r="I1126" s="1131"/>
      <c r="J1126" s="1130">
        <v>55980</v>
      </c>
      <c r="K1126" s="1137">
        <v>42005</v>
      </c>
      <c r="L1126" s="1129">
        <v>42064</v>
      </c>
    </row>
    <row r="1127" spans="1:12" ht="26.25" x14ac:dyDescent="0.25">
      <c r="A1127" s="1125">
        <v>2015</v>
      </c>
      <c r="B1127" s="1160" t="s">
        <v>16937</v>
      </c>
      <c r="C1127" s="1127" t="s">
        <v>17591</v>
      </c>
      <c r="D1127" s="1128" t="s">
        <v>18690</v>
      </c>
      <c r="E1127" s="1135" t="s">
        <v>18691</v>
      </c>
      <c r="F1127" s="1146" t="s">
        <v>17081</v>
      </c>
      <c r="G1127" s="1146">
        <v>15040</v>
      </c>
      <c r="H1127" s="1146" t="s">
        <v>17088</v>
      </c>
      <c r="I1127" s="1131"/>
      <c r="J1127" s="1130">
        <v>23645</v>
      </c>
      <c r="K1127" s="1137">
        <v>41563</v>
      </c>
      <c r="L1127" s="1129">
        <v>42369</v>
      </c>
    </row>
    <row r="1128" spans="1:12" ht="26.25" x14ac:dyDescent="0.25">
      <c r="A1128" s="1125">
        <v>2015</v>
      </c>
      <c r="B1128" s="1160" t="s">
        <v>16937</v>
      </c>
      <c r="C1128" s="1127" t="s">
        <v>18692</v>
      </c>
      <c r="D1128" s="1128" t="s">
        <v>18693</v>
      </c>
      <c r="E1128" s="1135" t="s">
        <v>18694</v>
      </c>
      <c r="F1128" s="1146" t="s">
        <v>18695</v>
      </c>
      <c r="G1128" s="1146" t="s">
        <v>18259</v>
      </c>
      <c r="H1128" s="1131"/>
      <c r="I1128" s="1131"/>
      <c r="J1128" s="1130">
        <v>2560</v>
      </c>
      <c r="K1128" s="1137">
        <v>42102</v>
      </c>
      <c r="L1128" s="1129">
        <v>42247</v>
      </c>
    </row>
    <row r="1129" spans="1:12" x14ac:dyDescent="0.25">
      <c r="A1129" s="1125">
        <v>2015</v>
      </c>
      <c r="B1129" s="1160" t="s">
        <v>16937</v>
      </c>
      <c r="C1129" s="1127" t="s">
        <v>17399</v>
      </c>
      <c r="D1129" s="1128" t="s">
        <v>18696</v>
      </c>
      <c r="E1129" s="1135" t="s">
        <v>18697</v>
      </c>
      <c r="F1129" s="1131" t="s">
        <v>19425</v>
      </c>
      <c r="G1129" s="1131"/>
      <c r="H1129" s="1131"/>
      <c r="I1129" s="1131"/>
      <c r="J1129" s="1130"/>
      <c r="K1129" s="1137">
        <v>42009</v>
      </c>
      <c r="L1129" s="1129">
        <v>42739</v>
      </c>
    </row>
    <row r="1130" spans="1:12" x14ac:dyDescent="0.25">
      <c r="A1130" s="1125">
        <v>2015</v>
      </c>
      <c r="B1130" s="1126" t="s">
        <v>16980</v>
      </c>
      <c r="C1130" s="1127" t="s">
        <v>17399</v>
      </c>
      <c r="D1130" s="1128" t="s">
        <v>18698</v>
      </c>
      <c r="E1130" s="1135" t="s">
        <v>18699</v>
      </c>
      <c r="F1130" s="1146" t="s">
        <v>16087</v>
      </c>
      <c r="G1130" s="1131"/>
      <c r="H1130" s="1131"/>
      <c r="I1130" s="1131"/>
      <c r="J1130" s="1130">
        <v>45000</v>
      </c>
      <c r="K1130" s="1137">
        <v>42065</v>
      </c>
      <c r="L1130" s="1129">
        <v>42371</v>
      </c>
    </row>
    <row r="1131" spans="1:12" x14ac:dyDescent="0.25">
      <c r="A1131" s="1125">
        <v>2015</v>
      </c>
      <c r="B1131" s="1160" t="s">
        <v>16940</v>
      </c>
      <c r="C1131" s="1127" t="s">
        <v>18700</v>
      </c>
      <c r="D1131" s="1128" t="s">
        <v>18701</v>
      </c>
      <c r="E1131" s="1269" t="s">
        <v>18702</v>
      </c>
      <c r="F1131" s="1146" t="s">
        <v>14495</v>
      </c>
      <c r="G1131" s="1131"/>
      <c r="H1131" s="1131"/>
      <c r="I1131" s="1131"/>
      <c r="J1131" s="1130" t="s">
        <v>19448</v>
      </c>
      <c r="K1131" s="1137">
        <v>42200</v>
      </c>
      <c r="L1131" s="1129">
        <v>44026</v>
      </c>
    </row>
    <row r="1132" spans="1:12" x14ac:dyDescent="0.25">
      <c r="A1132" s="1125">
        <v>2015</v>
      </c>
      <c r="B1132" s="1160" t="s">
        <v>16937</v>
      </c>
      <c r="C1132" s="1127" t="s">
        <v>18621</v>
      </c>
      <c r="D1132" s="1128" t="s">
        <v>18703</v>
      </c>
      <c r="E1132" s="1135" t="s">
        <v>18704</v>
      </c>
      <c r="F1132" s="1146" t="s">
        <v>17663</v>
      </c>
      <c r="G1132" s="1131">
        <v>15045</v>
      </c>
      <c r="H1132" s="1131"/>
      <c r="I1132" s="1131"/>
      <c r="J1132" s="1130">
        <v>180613.95</v>
      </c>
      <c r="K1132" s="1137"/>
      <c r="L1132" s="1129"/>
    </row>
    <row r="1133" spans="1:12" x14ac:dyDescent="0.25">
      <c r="A1133" s="1200">
        <v>2015</v>
      </c>
      <c r="B1133" s="1208" t="s">
        <v>16937</v>
      </c>
      <c r="C1133" s="1217" t="s">
        <v>18456</v>
      </c>
      <c r="D1133" s="1195" t="s">
        <v>18705</v>
      </c>
      <c r="E1133" s="1244" t="s">
        <v>18706</v>
      </c>
      <c r="F1133" s="1194" t="s">
        <v>18707</v>
      </c>
      <c r="G1133" s="1196"/>
      <c r="H1133" s="1196"/>
      <c r="I1133" s="1196"/>
      <c r="J1133" s="1199" t="s">
        <v>19450</v>
      </c>
      <c r="K1133" s="1210">
        <v>42216</v>
      </c>
      <c r="L1133" s="1198">
        <v>42247</v>
      </c>
    </row>
    <row r="1134" spans="1:12" x14ac:dyDescent="0.25">
      <c r="A1134" s="1125">
        <v>2015</v>
      </c>
      <c r="B1134" s="1160" t="s">
        <v>16937</v>
      </c>
      <c r="C1134" s="1127" t="s">
        <v>18708</v>
      </c>
      <c r="D1134" s="1128" t="s">
        <v>18709</v>
      </c>
      <c r="E1134" s="1135" t="s">
        <v>18710</v>
      </c>
      <c r="F1134" s="1146" t="s">
        <v>19467</v>
      </c>
      <c r="G1134" s="1146" t="s">
        <v>18259</v>
      </c>
      <c r="H1134" s="1131"/>
      <c r="I1134" s="1131"/>
      <c r="J1134" s="1130">
        <v>2900</v>
      </c>
      <c r="K1134" s="1137"/>
      <c r="L1134" s="1129"/>
    </row>
    <row r="1135" spans="1:12" ht="26.25" x14ac:dyDescent="0.25">
      <c r="A1135" s="1125">
        <v>2015</v>
      </c>
      <c r="B1135" s="1160" t="s">
        <v>16937</v>
      </c>
      <c r="C1135" s="1127" t="s">
        <v>18711</v>
      </c>
      <c r="D1135" s="1128" t="s">
        <v>18712</v>
      </c>
      <c r="E1135" s="1135" t="s">
        <v>18713</v>
      </c>
      <c r="F1135" s="1146" t="s">
        <v>19467</v>
      </c>
      <c r="G1135" s="1146" t="s">
        <v>18259</v>
      </c>
      <c r="H1135" s="1131"/>
      <c r="I1135" s="1131"/>
      <c r="J1135" s="1130">
        <v>2900</v>
      </c>
      <c r="K1135" s="1137"/>
      <c r="L1135" s="1129"/>
    </row>
    <row r="1136" spans="1:12" ht="26.25" x14ac:dyDescent="0.25">
      <c r="A1136" s="1125">
        <v>2015</v>
      </c>
      <c r="B1136" s="1160" t="s">
        <v>16937</v>
      </c>
      <c r="C1136" s="1127" t="s">
        <v>18714</v>
      </c>
      <c r="D1136" s="1128" t="s">
        <v>18715</v>
      </c>
      <c r="E1136" s="1135" t="s">
        <v>18716</v>
      </c>
      <c r="F1136" s="1146" t="s">
        <v>19467</v>
      </c>
      <c r="G1136" s="1146" t="s">
        <v>18259</v>
      </c>
      <c r="H1136" s="1131"/>
      <c r="I1136" s="1131"/>
      <c r="J1136" s="1130">
        <v>2900</v>
      </c>
      <c r="K1136" s="1137"/>
      <c r="L1136" s="1129"/>
    </row>
    <row r="1137" spans="1:12" ht="26.25" x14ac:dyDescent="0.25">
      <c r="A1137" s="1200">
        <v>2015</v>
      </c>
      <c r="B1137" s="1208" t="s">
        <v>16937</v>
      </c>
      <c r="C1137" s="1217" t="s">
        <v>18717</v>
      </c>
      <c r="D1137" s="1195" t="s">
        <v>18718</v>
      </c>
      <c r="E1137" s="1244" t="s">
        <v>18719</v>
      </c>
      <c r="F1137" s="1194" t="s">
        <v>19467</v>
      </c>
      <c r="G1137" s="1196"/>
      <c r="H1137" s="1196"/>
      <c r="I1137" s="1196"/>
      <c r="J1137" s="1199"/>
      <c r="K1137" s="1210">
        <v>42144</v>
      </c>
      <c r="L1137" s="1198">
        <v>43970</v>
      </c>
    </row>
    <row r="1138" spans="1:12" ht="26.25" x14ac:dyDescent="0.25">
      <c r="A1138" s="1125">
        <v>2015</v>
      </c>
      <c r="B1138" s="1160" t="s">
        <v>16940</v>
      </c>
      <c r="C1138" s="1127" t="s">
        <v>18720</v>
      </c>
      <c r="D1138" s="1128" t="s">
        <v>18721</v>
      </c>
      <c r="E1138" s="1135" t="s">
        <v>18722</v>
      </c>
      <c r="F1138" s="1146" t="s">
        <v>14495</v>
      </c>
      <c r="G1138" s="1131"/>
      <c r="H1138" s="1131"/>
      <c r="I1138" s="1131"/>
      <c r="J1138" s="1130" t="s">
        <v>19448</v>
      </c>
      <c r="K1138" s="1137">
        <v>42236</v>
      </c>
      <c r="L1138" s="1129">
        <v>44062</v>
      </c>
    </row>
    <row r="1139" spans="1:12" x14ac:dyDescent="0.25">
      <c r="A1139" s="1125">
        <v>2015</v>
      </c>
      <c r="B1139" s="1160" t="s">
        <v>16940</v>
      </c>
      <c r="C1139" s="1127" t="s">
        <v>17591</v>
      </c>
      <c r="D1139" s="1128" t="s">
        <v>18723</v>
      </c>
      <c r="E1139" s="1135" t="s">
        <v>18724</v>
      </c>
      <c r="F1139" s="1146" t="s">
        <v>17708</v>
      </c>
      <c r="G1139" s="1131" t="s">
        <v>18725</v>
      </c>
      <c r="H1139" s="1131"/>
      <c r="I1139" s="1131"/>
      <c r="J1139" s="1130">
        <v>43000</v>
      </c>
      <c r="K1139" s="1137">
        <v>42186</v>
      </c>
      <c r="L1139" s="1129">
        <v>42369</v>
      </c>
    </row>
    <row r="1140" spans="1:12" ht="26.25" x14ac:dyDescent="0.25">
      <c r="A1140" s="1200">
        <v>2015</v>
      </c>
      <c r="B1140" s="1208" t="s">
        <v>16940</v>
      </c>
      <c r="C1140" s="1217" t="s">
        <v>18456</v>
      </c>
      <c r="D1140" s="1195" t="s">
        <v>18726</v>
      </c>
      <c r="E1140" s="1244" t="s">
        <v>18727</v>
      </c>
      <c r="F1140" s="1194" t="s">
        <v>18728</v>
      </c>
      <c r="G1140" s="1194" t="s">
        <v>18259</v>
      </c>
      <c r="H1140" s="1196"/>
      <c r="I1140" s="1196"/>
      <c r="J1140" s="1199">
        <v>7040</v>
      </c>
      <c r="K1140" s="1210">
        <v>42219</v>
      </c>
      <c r="L1140" s="1198">
        <v>42369</v>
      </c>
    </row>
    <row r="1141" spans="1:12" ht="26.25" x14ac:dyDescent="0.25">
      <c r="A1141" s="1105">
        <v>2015</v>
      </c>
      <c r="B1141" s="1159" t="s">
        <v>18557</v>
      </c>
      <c r="C1141" s="1107" t="s">
        <v>18729</v>
      </c>
      <c r="D1141" s="1108" t="s">
        <v>18730</v>
      </c>
      <c r="E1141" s="1114" t="s">
        <v>18731</v>
      </c>
      <c r="F1141" s="1148" t="s">
        <v>18732</v>
      </c>
      <c r="G1141" s="1148" t="s">
        <v>18259</v>
      </c>
      <c r="H1141" s="1148" t="s">
        <v>18733</v>
      </c>
      <c r="I1141" s="1111"/>
      <c r="J1141" s="1110">
        <v>34837.71</v>
      </c>
      <c r="K1141" s="1113">
        <v>41880</v>
      </c>
      <c r="L1141" s="1109"/>
    </row>
    <row r="1142" spans="1:12" ht="26.25" x14ac:dyDescent="0.25">
      <c r="A1142" s="1125">
        <v>2015</v>
      </c>
      <c r="B1142" s="1160" t="s">
        <v>16980</v>
      </c>
      <c r="C1142" s="1127" t="s">
        <v>18734</v>
      </c>
      <c r="D1142" s="1128" t="s">
        <v>18735</v>
      </c>
      <c r="E1142" s="1135" t="s">
        <v>18722</v>
      </c>
      <c r="F1142" s="1146" t="s">
        <v>14495</v>
      </c>
      <c r="G1142" s="1131"/>
      <c r="H1142" s="1131"/>
      <c r="I1142" s="1131"/>
      <c r="J1142" s="1130"/>
      <c r="K1142" s="1137">
        <v>42270</v>
      </c>
      <c r="L1142" s="1129">
        <v>44096</v>
      </c>
    </row>
    <row r="1143" spans="1:12" x14ac:dyDescent="0.25">
      <c r="A1143" s="1125">
        <v>2015</v>
      </c>
      <c r="B1143" s="1160" t="s">
        <v>16980</v>
      </c>
      <c r="C1143" s="1127" t="s">
        <v>18734</v>
      </c>
      <c r="D1143" s="1128" t="s">
        <v>18736</v>
      </c>
      <c r="E1143" s="1135" t="s">
        <v>18737</v>
      </c>
      <c r="F1143" s="1146" t="s">
        <v>14495</v>
      </c>
      <c r="G1143" s="1131"/>
      <c r="H1143" s="1131"/>
      <c r="I1143" s="1131"/>
      <c r="J1143" s="1130"/>
      <c r="K1143" s="1137">
        <v>42270</v>
      </c>
      <c r="L1143" s="1129"/>
    </row>
    <row r="1144" spans="1:12" ht="39" x14ac:dyDescent="0.25">
      <c r="A1144" s="1105">
        <v>2015</v>
      </c>
      <c r="B1144" s="1159" t="s">
        <v>18442</v>
      </c>
      <c r="C1144" s="1107" t="s">
        <v>18738</v>
      </c>
      <c r="D1144" s="1108"/>
      <c r="E1144" s="1114" t="s">
        <v>18009</v>
      </c>
      <c r="F1144" s="1148" t="s">
        <v>18739</v>
      </c>
      <c r="G1144" s="1111"/>
      <c r="H1144" s="1111"/>
      <c r="I1144" s="1111"/>
      <c r="J1144" s="1110"/>
      <c r="K1144" s="1113"/>
      <c r="L1144" s="1109"/>
    </row>
    <row r="1145" spans="1:12" ht="26.25" x14ac:dyDescent="0.25">
      <c r="A1145" s="1125">
        <v>2015</v>
      </c>
      <c r="B1145" s="1160" t="s">
        <v>16940</v>
      </c>
      <c r="C1145" s="1127" t="s">
        <v>18002</v>
      </c>
      <c r="D1145" s="1128" t="s">
        <v>18740</v>
      </c>
      <c r="E1145" s="1135" t="s">
        <v>18741</v>
      </c>
      <c r="F1145" s="1146" t="s">
        <v>16918</v>
      </c>
      <c r="G1145" s="1146" t="s">
        <v>18259</v>
      </c>
      <c r="H1145" s="1131" t="s">
        <v>18742</v>
      </c>
      <c r="I1145" s="1131"/>
      <c r="J1145" s="1130">
        <v>320748.93</v>
      </c>
      <c r="K1145" s="1137">
        <v>42430</v>
      </c>
      <c r="L1145" s="1129">
        <v>43708</v>
      </c>
    </row>
    <row r="1146" spans="1:12" x14ac:dyDescent="0.25">
      <c r="A1146" s="1125">
        <v>2015</v>
      </c>
      <c r="B1146" s="1160" t="s">
        <v>16940</v>
      </c>
      <c r="C1146" s="1127" t="s">
        <v>9984</v>
      </c>
      <c r="D1146" s="1128" t="s">
        <v>18743</v>
      </c>
      <c r="E1146" s="1135" t="s">
        <v>18744</v>
      </c>
      <c r="F1146" s="1146" t="s">
        <v>17708</v>
      </c>
      <c r="G1146" s="1146">
        <v>15046</v>
      </c>
      <c r="H1146" s="1131"/>
      <c r="I1146" s="1131"/>
      <c r="J1146" s="1130">
        <v>4308.8</v>
      </c>
      <c r="K1146" s="1137">
        <v>42095</v>
      </c>
      <c r="L1146" s="1129">
        <v>42369</v>
      </c>
    </row>
    <row r="1147" spans="1:12" ht="51.75" x14ac:dyDescent="0.25">
      <c r="A1147" s="1125">
        <v>2015</v>
      </c>
      <c r="B1147" s="1126" t="s">
        <v>16940</v>
      </c>
      <c r="C1147" s="1127" t="s">
        <v>17399</v>
      </c>
      <c r="D1147" s="1128" t="s">
        <v>18745</v>
      </c>
      <c r="E1147" s="1135" t="s">
        <v>18746</v>
      </c>
      <c r="F1147" s="1146" t="s">
        <v>18747</v>
      </c>
      <c r="G1147" s="1131"/>
      <c r="H1147" s="1131"/>
      <c r="I1147" s="1131"/>
      <c r="J1147" s="1130" t="s">
        <v>19448</v>
      </c>
      <c r="K1147" s="1137">
        <v>42262</v>
      </c>
      <c r="L1147" s="1129">
        <v>43100</v>
      </c>
    </row>
    <row r="1148" spans="1:12" ht="26.25" x14ac:dyDescent="0.25">
      <c r="A1148" s="1125">
        <v>2015</v>
      </c>
      <c r="B1148" s="1160" t="s">
        <v>16940</v>
      </c>
      <c r="C1148" s="1127" t="s">
        <v>18748</v>
      </c>
      <c r="D1148" s="1128" t="s">
        <v>18749</v>
      </c>
      <c r="E1148" s="1135" t="s">
        <v>18722</v>
      </c>
      <c r="F1148" s="1146" t="s">
        <v>14495</v>
      </c>
      <c r="G1148" s="1131"/>
      <c r="H1148" s="1131"/>
      <c r="I1148" s="1131"/>
      <c r="J1148" s="1130" t="s">
        <v>19448</v>
      </c>
      <c r="K1148" s="1137">
        <v>42369</v>
      </c>
      <c r="L1148" s="1129">
        <v>44196</v>
      </c>
    </row>
    <row r="1149" spans="1:12" ht="39" x14ac:dyDescent="0.25">
      <c r="A1149" s="1125">
        <v>2015</v>
      </c>
      <c r="B1149" s="1160" t="s">
        <v>16940</v>
      </c>
      <c r="C1149" s="1127" t="s">
        <v>18750</v>
      </c>
      <c r="D1149" s="1128" t="s">
        <v>18751</v>
      </c>
      <c r="E1149" s="1135" t="s">
        <v>18752</v>
      </c>
      <c r="F1149" s="1146" t="s">
        <v>14495</v>
      </c>
      <c r="G1149" s="1131"/>
      <c r="H1149" s="1131"/>
      <c r="I1149" s="1131"/>
      <c r="J1149" s="1130" t="s">
        <v>19448</v>
      </c>
      <c r="K1149" s="1137">
        <v>42186</v>
      </c>
      <c r="L1149" s="1129">
        <v>44013</v>
      </c>
    </row>
    <row r="1150" spans="1:12" ht="26.25" x14ac:dyDescent="0.25">
      <c r="A1150" s="1125">
        <v>2015</v>
      </c>
      <c r="B1150" s="1160" t="s">
        <v>16940</v>
      </c>
      <c r="C1150" s="1127" t="s">
        <v>18750</v>
      </c>
      <c r="D1150" s="1128" t="s">
        <v>18753</v>
      </c>
      <c r="E1150" s="1135" t="s">
        <v>18754</v>
      </c>
      <c r="F1150" s="1146" t="s">
        <v>14495</v>
      </c>
      <c r="G1150" s="1131"/>
      <c r="H1150" s="1131"/>
      <c r="I1150" s="1131"/>
      <c r="J1150" s="1130" t="s">
        <v>19448</v>
      </c>
      <c r="K1150" s="1137">
        <v>42186</v>
      </c>
      <c r="L1150" s="1129">
        <v>44013</v>
      </c>
    </row>
    <row r="1151" spans="1:12" ht="26.25" x14ac:dyDescent="0.25">
      <c r="A1151" s="1125">
        <v>2015</v>
      </c>
      <c r="B1151" s="1160" t="s">
        <v>16940</v>
      </c>
      <c r="C1151" s="1127" t="s">
        <v>18750</v>
      </c>
      <c r="D1151" s="1128" t="s">
        <v>18755</v>
      </c>
      <c r="E1151" s="1135" t="s">
        <v>18756</v>
      </c>
      <c r="F1151" s="1146" t="s">
        <v>14495</v>
      </c>
      <c r="G1151" s="1131"/>
      <c r="H1151" s="1131"/>
      <c r="I1151" s="1131"/>
      <c r="J1151" s="1130" t="s">
        <v>19448</v>
      </c>
      <c r="K1151" s="1137">
        <v>42186</v>
      </c>
      <c r="L1151" s="1129">
        <v>44013</v>
      </c>
    </row>
    <row r="1152" spans="1:12" ht="26.25" x14ac:dyDescent="0.25">
      <c r="A1152" s="1115">
        <v>2015</v>
      </c>
      <c r="B1152" s="1126" t="s">
        <v>19391</v>
      </c>
      <c r="C1152" s="1117" t="s">
        <v>18106</v>
      </c>
      <c r="D1152" s="1112" t="s">
        <v>18757</v>
      </c>
      <c r="E1152" s="1261" t="s">
        <v>18758</v>
      </c>
      <c r="F1152" s="1121" t="s">
        <v>17523</v>
      </c>
      <c r="G1152" s="1145" t="s">
        <v>18259</v>
      </c>
      <c r="H1152" s="1121" t="s">
        <v>18759</v>
      </c>
      <c r="I1152" s="1111"/>
      <c r="J1152" s="1119">
        <v>73000</v>
      </c>
      <c r="K1152" s="1143">
        <v>42309</v>
      </c>
      <c r="L1152" s="1118">
        <v>42674</v>
      </c>
    </row>
    <row r="1153" spans="1:12" ht="26.25" x14ac:dyDescent="0.25">
      <c r="A1153" s="1200">
        <v>2015</v>
      </c>
      <c r="B1153" s="1126" t="s">
        <v>19391</v>
      </c>
      <c r="C1153" s="1217" t="s">
        <v>17932</v>
      </c>
      <c r="D1153" s="1195" t="s">
        <v>18760</v>
      </c>
      <c r="E1153" s="1244" t="s">
        <v>18761</v>
      </c>
      <c r="F1153" s="1194" t="s">
        <v>18373</v>
      </c>
      <c r="G1153" s="1196"/>
      <c r="H1153" s="1196"/>
      <c r="I1153" s="1196"/>
      <c r="J1153" s="1199">
        <v>60746.57</v>
      </c>
      <c r="K1153" s="1210">
        <v>42272</v>
      </c>
      <c r="L1153" s="1198"/>
    </row>
    <row r="1154" spans="1:12" x14ac:dyDescent="0.25">
      <c r="A1154" s="1125">
        <v>2015</v>
      </c>
      <c r="B1154" s="1126" t="s">
        <v>19391</v>
      </c>
      <c r="C1154" s="1127" t="s">
        <v>4387</v>
      </c>
      <c r="D1154" s="1128" t="s">
        <v>18762</v>
      </c>
      <c r="E1154" s="1135" t="s">
        <v>18763</v>
      </c>
      <c r="F1154" s="1131" t="s">
        <v>18764</v>
      </c>
      <c r="G1154" s="1131"/>
      <c r="H1154" s="1131" t="s">
        <v>18765</v>
      </c>
      <c r="I1154" s="1131"/>
      <c r="J1154" s="1130">
        <v>42800</v>
      </c>
      <c r="K1154" s="1149">
        <v>42275</v>
      </c>
      <c r="L1154" s="1129">
        <v>42451</v>
      </c>
    </row>
    <row r="1155" spans="1:12" ht="26.25" x14ac:dyDescent="0.25">
      <c r="A1155" s="1125">
        <v>2015</v>
      </c>
      <c r="B1155" s="1126" t="s">
        <v>19391</v>
      </c>
      <c r="C1155" s="1127" t="s">
        <v>19442</v>
      </c>
      <c r="D1155" s="1128" t="s">
        <v>19485</v>
      </c>
      <c r="E1155" s="1135" t="s">
        <v>19486</v>
      </c>
      <c r="F1155" s="1131" t="s">
        <v>19425</v>
      </c>
      <c r="G1155" s="1131"/>
      <c r="H1155" s="1131"/>
      <c r="I1155" s="1131"/>
      <c r="J1155" s="1130"/>
      <c r="K1155" s="1149"/>
      <c r="L1155" s="1129"/>
    </row>
    <row r="1156" spans="1:12" ht="26.25" x14ac:dyDescent="0.25">
      <c r="A1156" s="1125">
        <v>2015</v>
      </c>
      <c r="B1156" s="1126" t="s">
        <v>19391</v>
      </c>
      <c r="C1156" s="1127" t="s">
        <v>18766</v>
      </c>
      <c r="D1156" s="1128" t="s">
        <v>18767</v>
      </c>
      <c r="E1156" s="1135" t="s">
        <v>18768</v>
      </c>
      <c r="F1156" s="1131" t="s">
        <v>18212</v>
      </c>
      <c r="G1156" s="1146" t="s">
        <v>16006</v>
      </c>
      <c r="H1156" s="1131"/>
      <c r="I1156" s="1131"/>
      <c r="J1156" s="1130">
        <v>275042</v>
      </c>
      <c r="K1156" s="1137">
        <v>42352</v>
      </c>
      <c r="L1156" s="1129">
        <v>42565</v>
      </c>
    </row>
    <row r="1157" spans="1:12" x14ac:dyDescent="0.25">
      <c r="A1157" s="1125">
        <v>2015</v>
      </c>
      <c r="B1157" s="1126" t="s">
        <v>16947</v>
      </c>
      <c r="C1157" s="1127" t="s">
        <v>9984</v>
      </c>
      <c r="D1157" s="1128" t="s">
        <v>18769</v>
      </c>
      <c r="E1157" s="1135" t="s">
        <v>18770</v>
      </c>
      <c r="F1157" s="1131" t="s">
        <v>18771</v>
      </c>
      <c r="G1157" s="1131" t="s">
        <v>18772</v>
      </c>
      <c r="H1157" s="1131" t="s">
        <v>18773</v>
      </c>
      <c r="I1157" s="1131"/>
      <c r="J1157" s="1130">
        <v>31185</v>
      </c>
      <c r="K1157" s="1137">
        <v>42005</v>
      </c>
      <c r="L1157" s="1129">
        <v>42369</v>
      </c>
    </row>
    <row r="1158" spans="1:12" ht="26.25" x14ac:dyDescent="0.25">
      <c r="A1158" s="1200">
        <v>2015</v>
      </c>
      <c r="B1158" s="1193" t="s">
        <v>16947</v>
      </c>
      <c r="C1158" s="1217" t="s">
        <v>18774</v>
      </c>
      <c r="D1158" s="1195" t="s">
        <v>18775</v>
      </c>
      <c r="E1158" s="1244" t="s">
        <v>18776</v>
      </c>
      <c r="F1158" s="1196" t="s">
        <v>19484</v>
      </c>
      <c r="G1158" s="1196"/>
      <c r="H1158" s="1196"/>
      <c r="I1158" s="1196"/>
      <c r="J1158" s="1199" t="s">
        <v>19448</v>
      </c>
      <c r="K1158" s="1210"/>
      <c r="L1158" s="1198"/>
    </row>
    <row r="1159" spans="1:12" ht="64.5" x14ac:dyDescent="0.25">
      <c r="A1159" s="1125">
        <v>2015</v>
      </c>
      <c r="B1159" s="1126" t="s">
        <v>16947</v>
      </c>
      <c r="C1159" s="1127" t="s">
        <v>18777</v>
      </c>
      <c r="D1159" s="1128" t="s">
        <v>18778</v>
      </c>
      <c r="E1159" s="1135" t="s">
        <v>18779</v>
      </c>
      <c r="F1159" s="1131" t="s">
        <v>18780</v>
      </c>
      <c r="G1159" s="1131"/>
      <c r="H1159" s="1146" t="s">
        <v>18781</v>
      </c>
      <c r="I1159" s="1131"/>
      <c r="J1159" s="1130">
        <v>3888.9</v>
      </c>
      <c r="K1159" s="1137">
        <v>42291</v>
      </c>
      <c r="L1159" s="1129">
        <v>42474</v>
      </c>
    </row>
    <row r="1160" spans="1:12" x14ac:dyDescent="0.25">
      <c r="A1160" s="1125">
        <v>2015</v>
      </c>
      <c r="B1160" s="1126" t="s">
        <v>19468</v>
      </c>
      <c r="C1160" s="1127" t="s">
        <v>19469</v>
      </c>
      <c r="D1160" s="1128" t="s">
        <v>19472</v>
      </c>
      <c r="E1160" s="1135" t="s">
        <v>19473</v>
      </c>
      <c r="F1160" s="1131" t="s">
        <v>19474</v>
      </c>
      <c r="G1160" s="1131"/>
      <c r="H1160" s="1146"/>
      <c r="I1160" s="1131"/>
      <c r="J1160" s="1130">
        <v>409000</v>
      </c>
      <c r="K1160" s="1137">
        <v>42401</v>
      </c>
      <c r="L1160" s="1129">
        <v>42643</v>
      </c>
    </row>
    <row r="1161" spans="1:12" x14ac:dyDescent="0.25">
      <c r="A1161" s="1125">
        <v>2015</v>
      </c>
      <c r="B1161" s="1126" t="s">
        <v>19468</v>
      </c>
      <c r="C1161" s="1127" t="s">
        <v>19469</v>
      </c>
      <c r="D1161" s="1128" t="s">
        <v>19475</v>
      </c>
      <c r="E1161" s="1135" t="s">
        <v>19476</v>
      </c>
      <c r="F1161" s="1131" t="s">
        <v>19477</v>
      </c>
      <c r="G1161" s="1131"/>
      <c r="H1161" s="1146"/>
      <c r="I1161" s="1131"/>
      <c r="J1161" s="1130">
        <v>570603.06000000006</v>
      </c>
      <c r="K1161" s="1137">
        <v>42324</v>
      </c>
      <c r="L1161" s="1129">
        <v>43205</v>
      </c>
    </row>
    <row r="1162" spans="1:12" x14ac:dyDescent="0.25">
      <c r="A1162" s="1125">
        <v>2015</v>
      </c>
      <c r="B1162" s="1126" t="s">
        <v>19468</v>
      </c>
      <c r="C1162" s="1127" t="s">
        <v>19469</v>
      </c>
      <c r="D1162" s="1128" t="s">
        <v>19471</v>
      </c>
      <c r="E1162" s="1135" t="s">
        <v>19470</v>
      </c>
      <c r="F1162" s="1131" t="s">
        <v>18813</v>
      </c>
      <c r="G1162" s="1131"/>
      <c r="H1162" s="1146"/>
      <c r="I1162" s="1131"/>
      <c r="J1162" s="1130">
        <v>747058.7</v>
      </c>
      <c r="K1162" s="1137">
        <v>42309</v>
      </c>
      <c r="L1162" s="1129">
        <v>42643</v>
      </c>
    </row>
    <row r="1163" spans="1:12" ht="26.25" x14ac:dyDescent="0.25">
      <c r="A1163" s="1125">
        <v>2015</v>
      </c>
      <c r="B1163" s="1126" t="s">
        <v>19391</v>
      </c>
      <c r="C1163" s="1127" t="s">
        <v>9984</v>
      </c>
      <c r="D1163" s="1128" t="s">
        <v>18782</v>
      </c>
      <c r="E1163" s="1135" t="s">
        <v>18783</v>
      </c>
      <c r="F1163" s="1131" t="s">
        <v>18784</v>
      </c>
      <c r="G1163" s="1131"/>
      <c r="H1163" s="1131"/>
      <c r="I1163" s="1131"/>
      <c r="J1163" s="1130">
        <v>13040</v>
      </c>
      <c r="K1163" s="1137">
        <v>42186</v>
      </c>
      <c r="L1163" s="1129">
        <v>42369</v>
      </c>
    </row>
    <row r="1164" spans="1:12" x14ac:dyDescent="0.25">
      <c r="A1164" s="1125">
        <v>2015</v>
      </c>
      <c r="B1164" s="1126" t="s">
        <v>19391</v>
      </c>
      <c r="C1164" s="1127" t="s">
        <v>19469</v>
      </c>
      <c r="D1164" s="1128" t="s">
        <v>19481</v>
      </c>
      <c r="E1164" s="1135" t="s">
        <v>19482</v>
      </c>
      <c r="F1164" s="1131" t="s">
        <v>19483</v>
      </c>
      <c r="G1164" s="1131"/>
      <c r="H1164" s="1131"/>
      <c r="I1164" s="1131"/>
      <c r="J1164" s="1130">
        <v>479557.68</v>
      </c>
      <c r="K1164" s="1137">
        <v>42426</v>
      </c>
      <c r="L1164" s="1129">
        <v>43095</v>
      </c>
    </row>
    <row r="1165" spans="1:12" x14ac:dyDescent="0.25">
      <c r="A1165" s="1125">
        <v>2015</v>
      </c>
      <c r="B1165" s="1126" t="s">
        <v>19391</v>
      </c>
      <c r="C1165" s="1127" t="s">
        <v>19469</v>
      </c>
      <c r="D1165" s="1128" t="s">
        <v>19478</v>
      </c>
      <c r="E1165" s="1135" t="s">
        <v>19479</v>
      </c>
      <c r="F1165" s="1131" t="s">
        <v>19480</v>
      </c>
      <c r="G1165" s="1131"/>
      <c r="H1165" s="1131"/>
      <c r="I1165" s="1131"/>
      <c r="J1165" s="1130">
        <v>481970</v>
      </c>
      <c r="K1165" s="1137">
        <v>42431</v>
      </c>
      <c r="L1165" s="1129">
        <v>43100</v>
      </c>
    </row>
    <row r="1166" spans="1:12" x14ac:dyDescent="0.25">
      <c r="A1166" s="1125">
        <v>2015</v>
      </c>
      <c r="B1166" s="1126" t="s">
        <v>19391</v>
      </c>
      <c r="C1166" s="1127" t="s">
        <v>19488</v>
      </c>
      <c r="D1166" s="1128" t="s">
        <v>19487</v>
      </c>
      <c r="E1166" s="1135" t="s">
        <v>19489</v>
      </c>
      <c r="F1166" s="1131" t="s">
        <v>19425</v>
      </c>
      <c r="G1166" s="1131"/>
      <c r="H1166" s="1131"/>
      <c r="I1166" s="1131"/>
      <c r="J1166" s="1130"/>
      <c r="K1166" s="1137"/>
      <c r="L1166" s="1129"/>
    </row>
    <row r="1167" spans="1:12" x14ac:dyDescent="0.25">
      <c r="A1167" s="1125">
        <v>2015</v>
      </c>
      <c r="B1167" s="1126" t="s">
        <v>19391</v>
      </c>
      <c r="C1167" s="1127" t="s">
        <v>19490</v>
      </c>
      <c r="D1167" s="1128" t="s">
        <v>19491</v>
      </c>
      <c r="E1167" s="1135" t="s">
        <v>19492</v>
      </c>
      <c r="F1167" s="1131" t="s">
        <v>18707</v>
      </c>
      <c r="G1167" s="1131"/>
      <c r="H1167" s="1131"/>
      <c r="I1167" s="1131"/>
      <c r="J1167" s="1130" t="s">
        <v>19448</v>
      </c>
      <c r="K1167" s="1137">
        <v>42352</v>
      </c>
      <c r="L1167" s="1129">
        <v>44179</v>
      </c>
    </row>
    <row r="1168" spans="1:12" x14ac:dyDescent="0.25">
      <c r="A1168" s="1125">
        <v>2015</v>
      </c>
      <c r="B1168" s="1126" t="s">
        <v>19391</v>
      </c>
      <c r="C1168" s="1127" t="s">
        <v>18785</v>
      </c>
      <c r="D1168" s="1128" t="s">
        <v>18786</v>
      </c>
      <c r="E1168" s="1135" t="s">
        <v>18787</v>
      </c>
      <c r="F1168" s="1131" t="s">
        <v>18788</v>
      </c>
      <c r="G1168" s="1131"/>
      <c r="H1168" s="1131"/>
      <c r="I1168" s="1131"/>
      <c r="J1168" s="1130">
        <v>35000</v>
      </c>
      <c r="K1168" s="1137">
        <v>42339</v>
      </c>
      <c r="L1168" s="1129">
        <v>42886</v>
      </c>
    </row>
    <row r="1169" spans="1:12" x14ac:dyDescent="0.25">
      <c r="A1169" s="1125">
        <v>2015</v>
      </c>
      <c r="B1169" s="1126" t="s">
        <v>19391</v>
      </c>
      <c r="C1169" s="1127" t="s">
        <v>19442</v>
      </c>
      <c r="D1169" s="1128" t="s">
        <v>19493</v>
      </c>
      <c r="E1169" s="1135" t="s">
        <v>19494</v>
      </c>
      <c r="F1169" s="1131" t="s">
        <v>18784</v>
      </c>
      <c r="G1169" s="1131"/>
      <c r="H1169" s="1131"/>
      <c r="I1169" s="1131"/>
      <c r="J1169" s="1130">
        <v>2768</v>
      </c>
      <c r="K1169" s="1137">
        <v>42064</v>
      </c>
      <c r="L1169" s="1129">
        <v>42064</v>
      </c>
    </row>
    <row r="1170" spans="1:12" x14ac:dyDescent="0.25">
      <c r="A1170" s="1200">
        <v>2015</v>
      </c>
      <c r="B1170" s="1126" t="s">
        <v>19391</v>
      </c>
      <c r="C1170" s="1217" t="s">
        <v>18789</v>
      </c>
      <c r="D1170" s="1209" t="s">
        <v>18790</v>
      </c>
      <c r="E1170" s="1244" t="s">
        <v>18791</v>
      </c>
      <c r="F1170" s="1196" t="s">
        <v>18792</v>
      </c>
      <c r="G1170" s="1196"/>
      <c r="H1170" s="1196" t="s">
        <v>18793</v>
      </c>
      <c r="I1170" s="1196"/>
      <c r="J1170" s="1199" t="s">
        <v>19448</v>
      </c>
      <c r="K1170" s="1210">
        <v>42307</v>
      </c>
      <c r="L1170" s="1198">
        <v>42338</v>
      </c>
    </row>
    <row r="1171" spans="1:12" ht="26.25" x14ac:dyDescent="0.25">
      <c r="A1171" s="1115">
        <v>2016</v>
      </c>
      <c r="B1171" s="1116" t="s">
        <v>18557</v>
      </c>
      <c r="C1171" s="1117" t="s">
        <v>9984</v>
      </c>
      <c r="D1171" s="1164" t="s">
        <v>18794</v>
      </c>
      <c r="E1171" s="1261" t="s">
        <v>18795</v>
      </c>
      <c r="F1171" s="1121" t="s">
        <v>18784</v>
      </c>
      <c r="G1171" s="1121">
        <v>15052</v>
      </c>
      <c r="H1171" s="1121" t="s">
        <v>18784</v>
      </c>
      <c r="I1171" s="1111"/>
      <c r="J1171" s="1119">
        <v>2768</v>
      </c>
      <c r="K1171" s="1143">
        <v>42064</v>
      </c>
      <c r="L1171" s="1118">
        <v>42369</v>
      </c>
    </row>
    <row r="1172" spans="1:12" ht="39" x14ac:dyDescent="0.25">
      <c r="A1172" s="1200">
        <v>2016</v>
      </c>
      <c r="B1172" s="1208" t="s">
        <v>19361</v>
      </c>
      <c r="C1172" s="1217" t="s">
        <v>9403</v>
      </c>
      <c r="D1172" s="1209" t="s">
        <v>18796</v>
      </c>
      <c r="E1172" s="1244" t="s">
        <v>18797</v>
      </c>
      <c r="F1172" s="1196" t="s">
        <v>18798</v>
      </c>
      <c r="G1172" s="1196"/>
      <c r="H1172" s="1194" t="s">
        <v>18799</v>
      </c>
      <c r="I1172" s="1196"/>
      <c r="J1172" s="1199">
        <v>216159.7</v>
      </c>
      <c r="K1172" s="1210">
        <v>41977</v>
      </c>
      <c r="L1172" s="1198">
        <v>43061</v>
      </c>
    </row>
    <row r="1173" spans="1:12" ht="26.25" x14ac:dyDescent="0.25">
      <c r="A1173" s="1215">
        <v>2016</v>
      </c>
      <c r="B1173" s="1257" t="s">
        <v>19360</v>
      </c>
      <c r="C1173" s="1218" t="s">
        <v>4387</v>
      </c>
      <c r="D1173" s="1195" t="s">
        <v>18800</v>
      </c>
      <c r="E1173" s="1263" t="s">
        <v>18801</v>
      </c>
      <c r="F1173" s="1212" t="s">
        <v>18802</v>
      </c>
      <c r="G1173" s="1212"/>
      <c r="H1173" s="1212" t="s">
        <v>18802</v>
      </c>
      <c r="I1173" s="1226"/>
      <c r="J1173" s="1214">
        <v>100800</v>
      </c>
      <c r="K1173" s="1221">
        <v>41586</v>
      </c>
      <c r="L1173" s="1213">
        <v>42320</v>
      </c>
    </row>
    <row r="1174" spans="1:12" ht="26.25" x14ac:dyDescent="0.25">
      <c r="A1174" s="1200">
        <v>2016</v>
      </c>
      <c r="B1174" s="1208" t="s">
        <v>19360</v>
      </c>
      <c r="C1174" s="1217" t="s">
        <v>4387</v>
      </c>
      <c r="D1174" s="1195" t="s">
        <v>18803</v>
      </c>
      <c r="E1174" s="1244" t="s">
        <v>18804</v>
      </c>
      <c r="F1174" s="1196" t="s">
        <v>18805</v>
      </c>
      <c r="G1174" s="1196"/>
      <c r="H1174" s="1194" t="s">
        <v>18806</v>
      </c>
      <c r="I1174" s="1196"/>
      <c r="J1174" s="1199">
        <v>470400</v>
      </c>
      <c r="K1174" s="1210">
        <v>42328</v>
      </c>
      <c r="L1174" s="1198">
        <v>42490</v>
      </c>
    </row>
    <row r="1175" spans="1:12" ht="26.25" x14ac:dyDescent="0.25">
      <c r="A1175" s="1105">
        <v>2016</v>
      </c>
      <c r="B1175" s="1159" t="s">
        <v>18501</v>
      </c>
      <c r="C1175" s="1107" t="s">
        <v>4387</v>
      </c>
      <c r="D1175" s="1108" t="s">
        <v>18807</v>
      </c>
      <c r="E1175" s="1114" t="s">
        <v>18808</v>
      </c>
      <c r="F1175" s="1111" t="s">
        <v>18809</v>
      </c>
      <c r="G1175" s="1111"/>
      <c r="H1175" s="1148" t="s">
        <v>18810</v>
      </c>
      <c r="I1175" s="1111"/>
      <c r="J1175" s="1110">
        <v>403200</v>
      </c>
      <c r="K1175" s="1113">
        <v>41591</v>
      </c>
      <c r="L1175" s="1109">
        <v>42825</v>
      </c>
    </row>
    <row r="1176" spans="1:12" x14ac:dyDescent="0.25">
      <c r="A1176" s="1200">
        <v>2016</v>
      </c>
      <c r="B1176" s="1208" t="s">
        <v>19364</v>
      </c>
      <c r="C1176" s="1217" t="s">
        <v>4387</v>
      </c>
      <c r="D1176" s="1195" t="s">
        <v>18811</v>
      </c>
      <c r="E1176" s="1244" t="s">
        <v>18812</v>
      </c>
      <c r="F1176" s="1196" t="s">
        <v>18813</v>
      </c>
      <c r="G1176" s="1196"/>
      <c r="H1176" s="1196" t="s">
        <v>18814</v>
      </c>
      <c r="I1176" s="1196"/>
      <c r="J1176" s="1199">
        <v>747058.7</v>
      </c>
      <c r="K1176" s="1210">
        <v>42311</v>
      </c>
      <c r="L1176" s="1198">
        <v>42645</v>
      </c>
    </row>
    <row r="1177" spans="1:12" ht="26.25" x14ac:dyDescent="0.25">
      <c r="A1177" s="1200">
        <v>2016</v>
      </c>
      <c r="B1177" s="1208" t="s">
        <v>16954</v>
      </c>
      <c r="C1177" s="1194" t="s">
        <v>18815</v>
      </c>
      <c r="D1177" s="1195" t="s">
        <v>18816</v>
      </c>
      <c r="E1177" s="1268" t="s">
        <v>18817</v>
      </c>
      <c r="F1177" s="1194" t="s">
        <v>18818</v>
      </c>
      <c r="G1177" s="1196"/>
      <c r="H1177" s="1196"/>
      <c r="I1177" s="1196"/>
      <c r="J1177" s="1199"/>
      <c r="K1177" s="1210">
        <v>42352</v>
      </c>
      <c r="L1177" s="1198">
        <v>44178</v>
      </c>
    </row>
    <row r="1178" spans="1:12" ht="39" x14ac:dyDescent="0.25">
      <c r="A1178" s="1125">
        <v>2016</v>
      </c>
      <c r="B1178" s="1126" t="s">
        <v>16929</v>
      </c>
      <c r="C1178" s="1146" t="s">
        <v>18819</v>
      </c>
      <c r="D1178" s="1128" t="s">
        <v>18820</v>
      </c>
      <c r="E1178" s="1135" t="s">
        <v>18821</v>
      </c>
      <c r="F1178" s="1131" t="s">
        <v>19462</v>
      </c>
      <c r="G1178" s="1131"/>
      <c r="H1178" s="1137"/>
      <c r="I1178" s="1137"/>
      <c r="J1178" s="1130">
        <v>3810</v>
      </c>
      <c r="K1178" s="1137">
        <v>42149</v>
      </c>
      <c r="L1178" s="1129">
        <v>42241</v>
      </c>
    </row>
    <row r="1179" spans="1:12" ht="26.25" x14ac:dyDescent="0.25">
      <c r="A1179" s="1125">
        <v>2016</v>
      </c>
      <c r="B1179" s="1160" t="s">
        <v>16980</v>
      </c>
      <c r="C1179" s="1127" t="s">
        <v>18822</v>
      </c>
      <c r="D1179" s="1128" t="s">
        <v>18823</v>
      </c>
      <c r="E1179" s="1135" t="s">
        <v>18824</v>
      </c>
      <c r="F1179" s="1146" t="s">
        <v>14495</v>
      </c>
      <c r="G1179" s="1131"/>
      <c r="H1179" s="1131"/>
      <c r="I1179" s="1131"/>
      <c r="J1179" s="1270" t="s">
        <v>19425</v>
      </c>
      <c r="K1179" s="1137"/>
      <c r="L1179" s="1129"/>
    </row>
    <row r="1180" spans="1:12" ht="26.25" x14ac:dyDescent="0.25">
      <c r="A1180" s="1125">
        <v>2016</v>
      </c>
      <c r="B1180" s="1126" t="s">
        <v>19354</v>
      </c>
      <c r="C1180" s="1130" t="s">
        <v>18825</v>
      </c>
      <c r="D1180" s="1128" t="s">
        <v>18826</v>
      </c>
      <c r="E1180" s="1270" t="s">
        <v>18827</v>
      </c>
      <c r="F1180" s="1130" t="s">
        <v>18828</v>
      </c>
      <c r="G1180" s="1130"/>
      <c r="H1180" s="1130" t="s">
        <v>18829</v>
      </c>
      <c r="I1180" s="1130"/>
      <c r="J1180" s="1130">
        <v>140000</v>
      </c>
      <c r="K1180" s="1166">
        <v>42590</v>
      </c>
      <c r="L1180" s="1129">
        <v>42955</v>
      </c>
    </row>
    <row r="1181" spans="1:12" ht="64.5" x14ac:dyDescent="0.25">
      <c r="A1181" s="1200">
        <v>2016</v>
      </c>
      <c r="B1181" s="1193" t="s">
        <v>19353</v>
      </c>
      <c r="C1181" s="1217" t="s">
        <v>4387</v>
      </c>
      <c r="D1181" s="1209" t="s">
        <v>19351</v>
      </c>
      <c r="E1181" s="1236" t="s">
        <v>18830</v>
      </c>
      <c r="F1181" s="1196" t="s">
        <v>18831</v>
      </c>
      <c r="G1181" s="1196"/>
      <c r="H1181" s="1196" t="s">
        <v>18831</v>
      </c>
      <c r="I1181" s="1196"/>
      <c r="J1181" s="1199">
        <v>1716287.04</v>
      </c>
      <c r="K1181" s="1210">
        <v>42324</v>
      </c>
      <c r="L1181" s="1198">
        <v>43054</v>
      </c>
    </row>
    <row r="1182" spans="1:12" ht="26.25" x14ac:dyDescent="0.25">
      <c r="A1182" s="1125">
        <v>2016</v>
      </c>
      <c r="B1182" s="1126" t="s">
        <v>16980</v>
      </c>
      <c r="C1182" s="1131" t="s">
        <v>18832</v>
      </c>
      <c r="D1182" s="1128" t="s">
        <v>18833</v>
      </c>
      <c r="E1182" s="1133" t="s">
        <v>18834</v>
      </c>
      <c r="F1182" s="1131" t="s">
        <v>19425</v>
      </c>
      <c r="G1182" s="1131"/>
      <c r="H1182" s="1131"/>
      <c r="I1182" s="1131" t="s">
        <v>18835</v>
      </c>
      <c r="J1182" s="1130">
        <v>262640</v>
      </c>
      <c r="K1182" s="1137"/>
      <c r="L1182" s="1129"/>
    </row>
    <row r="1183" spans="1:12" ht="26.25" x14ac:dyDescent="0.25">
      <c r="A1183" s="1200">
        <v>2016</v>
      </c>
      <c r="B1183" s="1208" t="s">
        <v>16980</v>
      </c>
      <c r="C1183" s="1196" t="s">
        <v>18020</v>
      </c>
      <c r="D1183" s="1195" t="s">
        <v>19352</v>
      </c>
      <c r="E1183" s="1236" t="s">
        <v>18836</v>
      </c>
      <c r="F1183" s="1196" t="s">
        <v>19430</v>
      </c>
      <c r="G1183" s="1196"/>
      <c r="H1183" s="1196"/>
      <c r="I1183" s="1196" t="s">
        <v>18837</v>
      </c>
      <c r="J1183" s="1281" t="s">
        <v>19431</v>
      </c>
      <c r="K1183" s="1210"/>
      <c r="L1183" s="1198"/>
    </row>
    <row r="1184" spans="1:12" x14ac:dyDescent="0.25">
      <c r="A1184" s="1125">
        <v>2016</v>
      </c>
      <c r="B1184" s="1160" t="s">
        <v>16929</v>
      </c>
      <c r="C1184" s="1131" t="s">
        <v>18822</v>
      </c>
      <c r="D1184" s="1128" t="s">
        <v>18838</v>
      </c>
      <c r="E1184" s="1269" t="s">
        <v>18839</v>
      </c>
      <c r="F1184" s="1146" t="s">
        <v>14495</v>
      </c>
      <c r="G1184" s="1131"/>
      <c r="H1184" s="1131"/>
      <c r="I1184" s="1131"/>
      <c r="J1184" s="1130" t="s">
        <v>19429</v>
      </c>
      <c r="K1184" s="1137">
        <v>42403</v>
      </c>
      <c r="L1184" s="1129">
        <v>44229</v>
      </c>
    </row>
    <row r="1185" spans="1:12" ht="39" x14ac:dyDescent="0.25">
      <c r="A1185" s="1200">
        <v>2016</v>
      </c>
      <c r="B1185" s="1208" t="s">
        <v>16980</v>
      </c>
      <c r="C1185" s="1196" t="s">
        <v>18840</v>
      </c>
      <c r="D1185" s="1195" t="s">
        <v>18841</v>
      </c>
      <c r="E1185" s="1268" t="s">
        <v>18842</v>
      </c>
      <c r="F1185" s="1194" t="s">
        <v>17182</v>
      </c>
      <c r="G1185" s="1196"/>
      <c r="H1185" s="1196"/>
      <c r="I1185" s="1196"/>
      <c r="J1185" s="1281" t="s">
        <v>19425</v>
      </c>
      <c r="K1185" s="1233"/>
      <c r="L1185" s="1198"/>
    </row>
    <row r="1186" spans="1:12" ht="26.25" x14ac:dyDescent="0.25">
      <c r="A1186" s="1125">
        <v>2016</v>
      </c>
      <c r="B1186" s="1126" t="s">
        <v>16980</v>
      </c>
      <c r="C1186" s="1131" t="s">
        <v>17794</v>
      </c>
      <c r="D1186" s="1128" t="s">
        <v>18843</v>
      </c>
      <c r="E1186" s="1269" t="s">
        <v>18844</v>
      </c>
      <c r="F1186" s="1146" t="s">
        <v>19432</v>
      </c>
      <c r="G1186" s="1146" t="s">
        <v>18259</v>
      </c>
      <c r="H1186" s="1131"/>
      <c r="I1186" s="1131"/>
      <c r="J1186" s="1130">
        <v>19785.28</v>
      </c>
      <c r="K1186" s="1168">
        <v>42186</v>
      </c>
      <c r="L1186" s="1129">
        <v>42460</v>
      </c>
    </row>
    <row r="1187" spans="1:12" x14ac:dyDescent="0.25">
      <c r="A1187" s="1200">
        <v>2016</v>
      </c>
      <c r="B1187" s="1208" t="s">
        <v>16980</v>
      </c>
      <c r="C1187" s="1194" t="s">
        <v>17932</v>
      </c>
      <c r="D1187" s="1195" t="s">
        <v>18845</v>
      </c>
      <c r="E1187" s="1268" t="s">
        <v>18846</v>
      </c>
      <c r="F1187" s="1196"/>
      <c r="G1187" s="1196"/>
      <c r="H1187" s="1196"/>
      <c r="I1187" s="1196"/>
      <c r="J1187" s="1199">
        <v>9220.76</v>
      </c>
      <c r="K1187" s="1233"/>
      <c r="L1187" s="1198"/>
    </row>
    <row r="1188" spans="1:12" x14ac:dyDescent="0.25">
      <c r="A1188" s="1200">
        <v>2016</v>
      </c>
      <c r="B1188" s="1193" t="s">
        <v>16947</v>
      </c>
      <c r="C1188" s="1217" t="s">
        <v>18847</v>
      </c>
      <c r="D1188" s="1209" t="s">
        <v>18848</v>
      </c>
      <c r="E1188" s="1244" t="s">
        <v>18849</v>
      </c>
      <c r="F1188" s="1196"/>
      <c r="G1188" s="1196"/>
      <c r="H1188" s="1196"/>
      <c r="I1188" s="1196"/>
      <c r="J1188" s="1199">
        <v>798062.12</v>
      </c>
      <c r="K1188" s="1233">
        <v>42401</v>
      </c>
      <c r="L1188" s="1198">
        <v>42947</v>
      </c>
    </row>
    <row r="1189" spans="1:12" ht="26.25" x14ac:dyDescent="0.25">
      <c r="A1189" s="1125">
        <v>2016</v>
      </c>
      <c r="B1189" s="1126" t="s">
        <v>16980</v>
      </c>
      <c r="C1189" s="1146" t="s">
        <v>18850</v>
      </c>
      <c r="D1189" s="1128" t="s">
        <v>18851</v>
      </c>
      <c r="E1189" s="1269" t="s">
        <v>18852</v>
      </c>
      <c r="F1189" s="1269" t="s">
        <v>18732</v>
      </c>
      <c r="G1189" s="1131"/>
      <c r="H1189" s="1131"/>
      <c r="I1189" s="1131"/>
      <c r="J1189" s="1270" t="s">
        <v>19429</v>
      </c>
      <c r="K1189" s="1168">
        <v>42486</v>
      </c>
      <c r="L1189" s="1129">
        <v>44312</v>
      </c>
    </row>
    <row r="1190" spans="1:12" ht="26.25" x14ac:dyDescent="0.25">
      <c r="A1190" s="1125">
        <v>2016</v>
      </c>
      <c r="B1190" s="1126" t="s">
        <v>16980</v>
      </c>
      <c r="C1190" s="1146" t="s">
        <v>4387</v>
      </c>
      <c r="D1190" s="1128" t="s">
        <v>18853</v>
      </c>
      <c r="E1190" s="1269" t="s">
        <v>18854</v>
      </c>
      <c r="F1190" s="1146" t="s">
        <v>18855</v>
      </c>
      <c r="G1190" s="1131"/>
      <c r="H1190" s="1131" t="s">
        <v>18855</v>
      </c>
      <c r="I1190" s="1137"/>
      <c r="J1190" s="1130">
        <v>37500</v>
      </c>
      <c r="K1190" s="1168">
        <v>42339</v>
      </c>
      <c r="L1190" s="1129">
        <v>42551</v>
      </c>
    </row>
    <row r="1191" spans="1:12" x14ac:dyDescent="0.25">
      <c r="A1191" s="1125"/>
      <c r="B1191" s="1126" t="s">
        <v>19426</v>
      </c>
      <c r="C1191" s="1146" t="s">
        <v>19436</v>
      </c>
      <c r="D1191" s="1128" t="s">
        <v>19435</v>
      </c>
      <c r="E1191" s="1269" t="s">
        <v>19437</v>
      </c>
      <c r="F1191" s="1146" t="s">
        <v>14495</v>
      </c>
      <c r="G1191" s="1131"/>
      <c r="H1191" s="1131"/>
      <c r="I1191" s="1137"/>
      <c r="J1191" s="1270" t="s">
        <v>19429</v>
      </c>
      <c r="K1191" s="1168">
        <v>42234</v>
      </c>
      <c r="L1191" s="1129">
        <v>44061</v>
      </c>
    </row>
    <row r="1192" spans="1:12" x14ac:dyDescent="0.25">
      <c r="A1192" s="1125"/>
      <c r="B1192" s="1126" t="s">
        <v>19426</v>
      </c>
      <c r="C1192" s="1146" t="s">
        <v>19436</v>
      </c>
      <c r="D1192" s="1128" t="s">
        <v>19438</v>
      </c>
      <c r="E1192" s="1269" t="s">
        <v>19437</v>
      </c>
      <c r="F1192" s="1146" t="s">
        <v>14495</v>
      </c>
      <c r="G1192" s="1131"/>
      <c r="H1192" s="1131"/>
      <c r="I1192" s="1137"/>
      <c r="J1192" s="1270" t="s">
        <v>19429</v>
      </c>
      <c r="K1192" s="1168">
        <v>42234</v>
      </c>
      <c r="L1192" s="1129">
        <v>44061</v>
      </c>
    </row>
    <row r="1193" spans="1:12" ht="39" x14ac:dyDescent="0.25">
      <c r="A1193" s="1200">
        <v>2016</v>
      </c>
      <c r="B1193" s="1193" t="s">
        <v>16980</v>
      </c>
      <c r="C1193" s="1194" t="s">
        <v>18856</v>
      </c>
      <c r="D1193" s="1195" t="s">
        <v>18857</v>
      </c>
      <c r="E1193" s="1268" t="s">
        <v>18858</v>
      </c>
      <c r="F1193" s="1194" t="s">
        <v>18859</v>
      </c>
      <c r="G1193" s="1196"/>
      <c r="H1193" s="1196"/>
      <c r="I1193" s="1194" t="s">
        <v>18860</v>
      </c>
      <c r="J1193" s="1281" t="s">
        <v>19425</v>
      </c>
      <c r="K1193" s="1233"/>
      <c r="L1193" s="1198"/>
    </row>
    <row r="1194" spans="1:12" x14ac:dyDescent="0.25">
      <c r="A1194" s="1200"/>
      <c r="B1194" s="1193" t="s">
        <v>19426</v>
      </c>
      <c r="C1194" s="1194" t="s">
        <v>5699</v>
      </c>
      <c r="D1194" s="1195" t="s">
        <v>19427</v>
      </c>
      <c r="E1194" s="1268" t="s">
        <v>19428</v>
      </c>
      <c r="F1194" s="1194"/>
      <c r="G1194" s="1196"/>
      <c r="H1194" s="1196"/>
      <c r="I1194" s="1194"/>
      <c r="J1194" s="1281" t="s">
        <v>19429</v>
      </c>
      <c r="K1194" s="1233">
        <v>42126</v>
      </c>
      <c r="L1194" s="1198">
        <v>42371</v>
      </c>
    </row>
    <row r="1195" spans="1:12" ht="39" x14ac:dyDescent="0.25">
      <c r="A1195" s="1200">
        <v>2016</v>
      </c>
      <c r="B1195" s="1193" t="s">
        <v>16980</v>
      </c>
      <c r="C1195" s="1194" t="s">
        <v>18861</v>
      </c>
      <c r="D1195" s="1195" t="s">
        <v>18862</v>
      </c>
      <c r="E1195" s="1268" t="s">
        <v>18863</v>
      </c>
      <c r="F1195" s="1194" t="s">
        <v>18864</v>
      </c>
      <c r="G1195" s="1196"/>
      <c r="H1195" s="1196"/>
      <c r="I1195" s="1196"/>
      <c r="J1195" s="1281" t="s">
        <v>19425</v>
      </c>
      <c r="K1195" s="1233">
        <v>42430</v>
      </c>
      <c r="L1195" s="1198">
        <v>44255</v>
      </c>
    </row>
    <row r="1196" spans="1:12" ht="26.25" x14ac:dyDescent="0.25">
      <c r="A1196" s="1105">
        <v>2016</v>
      </c>
      <c r="B1196" s="1106" t="s">
        <v>18865</v>
      </c>
      <c r="C1196" s="1148" t="s">
        <v>4387</v>
      </c>
      <c r="D1196" s="1108" t="s">
        <v>18866</v>
      </c>
      <c r="E1196" s="1122" t="s">
        <v>18867</v>
      </c>
      <c r="F1196" s="1148" t="s">
        <v>18868</v>
      </c>
      <c r="G1196" s="1111">
        <v>16023</v>
      </c>
      <c r="H1196" s="1148" t="s">
        <v>18410</v>
      </c>
      <c r="I1196" s="1111"/>
      <c r="J1196" s="1110">
        <v>404000</v>
      </c>
      <c r="K1196" s="1167">
        <v>42401</v>
      </c>
      <c r="L1196" s="1109">
        <v>42826</v>
      </c>
    </row>
    <row r="1197" spans="1:12" ht="26.25" x14ac:dyDescent="0.25">
      <c r="A1197" s="1215">
        <v>2016</v>
      </c>
      <c r="B1197" s="1211" t="s">
        <v>16980</v>
      </c>
      <c r="C1197" s="1219" t="s">
        <v>4387</v>
      </c>
      <c r="D1197" s="1209" t="s">
        <v>18870</v>
      </c>
      <c r="E1197" s="1271" t="s">
        <v>18871</v>
      </c>
      <c r="F1197" s="1219" t="s">
        <v>18872</v>
      </c>
      <c r="G1197" s="1212"/>
      <c r="H1197" s="1219" t="s">
        <v>17523</v>
      </c>
      <c r="I1197" s="1224"/>
      <c r="J1197" s="1214">
        <v>46600</v>
      </c>
      <c r="K1197" s="1225">
        <v>42318</v>
      </c>
      <c r="L1197" s="1213">
        <v>42684</v>
      </c>
    </row>
    <row r="1198" spans="1:12" ht="26.25" x14ac:dyDescent="0.25">
      <c r="A1198" s="1125">
        <v>2016</v>
      </c>
      <c r="B1198" s="1126" t="s">
        <v>16980</v>
      </c>
      <c r="C1198" s="1146" t="s">
        <v>4387</v>
      </c>
      <c r="D1198" s="1128" t="s">
        <v>18873</v>
      </c>
      <c r="E1198" s="1269" t="s">
        <v>18874</v>
      </c>
      <c r="F1198" s="1146" t="s">
        <v>18875</v>
      </c>
      <c r="G1198" s="1131"/>
      <c r="H1198" s="1146" t="s">
        <v>18876</v>
      </c>
      <c r="I1198" s="1131"/>
      <c r="J1198" s="1130">
        <v>20418.830000000002</v>
      </c>
      <c r="K1198" s="1168">
        <v>42430</v>
      </c>
      <c r="L1198" s="1129">
        <v>42521</v>
      </c>
    </row>
    <row r="1199" spans="1:12" ht="39" x14ac:dyDescent="0.25">
      <c r="A1199" s="1105">
        <v>2016</v>
      </c>
      <c r="B1199" s="1106" t="s">
        <v>4204</v>
      </c>
      <c r="C1199" s="1107" t="s">
        <v>9861</v>
      </c>
      <c r="D1199" s="1108" t="s">
        <v>16905</v>
      </c>
      <c r="E1199" s="1114" t="s">
        <v>18877</v>
      </c>
      <c r="F1199" s="1107"/>
      <c r="G1199" s="1107"/>
      <c r="H1199" s="1107"/>
      <c r="I1199" s="1111"/>
      <c r="J1199" s="1110"/>
      <c r="K1199" s="1165" t="s">
        <v>17874</v>
      </c>
      <c r="L1199" s="1109">
        <v>42460</v>
      </c>
    </row>
    <row r="1200" spans="1:12" ht="26.25" x14ac:dyDescent="0.25">
      <c r="A1200" s="1125">
        <v>2016</v>
      </c>
      <c r="B1200" s="1126" t="s">
        <v>16926</v>
      </c>
      <c r="C1200" s="1131" t="s">
        <v>18878</v>
      </c>
      <c r="D1200" s="1128" t="s">
        <v>18879</v>
      </c>
      <c r="E1200" s="1269" t="s">
        <v>18880</v>
      </c>
      <c r="F1200" s="1131" t="s">
        <v>14495</v>
      </c>
      <c r="G1200" s="1131"/>
      <c r="H1200" s="1131"/>
      <c r="I1200" s="1131"/>
      <c r="J1200" s="1270" t="s">
        <v>19429</v>
      </c>
      <c r="K1200" s="1168">
        <v>42583</v>
      </c>
      <c r="L1200" s="1129">
        <v>43343</v>
      </c>
    </row>
    <row r="1201" spans="1:12" x14ac:dyDescent="0.25">
      <c r="A1201" s="1125">
        <v>2016</v>
      </c>
      <c r="B1201" s="1160" t="s">
        <v>16926</v>
      </c>
      <c r="C1201" s="1146" t="s">
        <v>18881</v>
      </c>
      <c r="D1201" s="1128" t="s">
        <v>18882</v>
      </c>
      <c r="E1201" s="1269" t="s">
        <v>18883</v>
      </c>
      <c r="F1201" s="1146" t="s">
        <v>18884</v>
      </c>
      <c r="G1201" s="1131"/>
      <c r="H1201" s="1131"/>
      <c r="I1201" s="1131"/>
      <c r="J1201" s="1270" t="s">
        <v>19429</v>
      </c>
      <c r="K1201" s="1168">
        <v>42426</v>
      </c>
      <c r="L1201" s="1129">
        <v>44252</v>
      </c>
    </row>
    <row r="1202" spans="1:12" ht="51.75" x14ac:dyDescent="0.25">
      <c r="A1202" s="1125">
        <v>2016</v>
      </c>
      <c r="B1202" s="1126" t="s">
        <v>16926</v>
      </c>
      <c r="C1202" s="1131" t="s">
        <v>18885</v>
      </c>
      <c r="D1202" s="1128" t="s">
        <v>18886</v>
      </c>
      <c r="E1202" s="1269" t="s">
        <v>18887</v>
      </c>
      <c r="F1202" s="1131" t="s">
        <v>18888</v>
      </c>
      <c r="G1202" s="1131"/>
      <c r="H1202" s="1131" t="s">
        <v>18771</v>
      </c>
      <c r="I1202" s="1131"/>
      <c r="J1202" s="1139">
        <v>20160</v>
      </c>
      <c r="K1202" s="1168">
        <v>42436</v>
      </c>
      <c r="L1202" s="1129">
        <v>42794</v>
      </c>
    </row>
    <row r="1203" spans="1:12" x14ac:dyDescent="0.25">
      <c r="A1203" s="1200">
        <v>2016</v>
      </c>
      <c r="B1203" s="1208" t="s">
        <v>19364</v>
      </c>
      <c r="C1203" s="1194" t="s">
        <v>4387</v>
      </c>
      <c r="D1203" s="1195" t="s">
        <v>18889</v>
      </c>
      <c r="E1203" s="1268" t="s">
        <v>18890</v>
      </c>
      <c r="F1203" s="1194" t="s">
        <v>18831</v>
      </c>
      <c r="G1203" s="1196"/>
      <c r="H1203" s="1196"/>
      <c r="I1203" s="1196"/>
      <c r="J1203" s="1199">
        <v>481970</v>
      </c>
      <c r="K1203" s="1234">
        <v>42431</v>
      </c>
      <c r="L1203" s="1198">
        <v>42917</v>
      </c>
    </row>
    <row r="1204" spans="1:12" ht="26.25" x14ac:dyDescent="0.25">
      <c r="A1204" s="1200">
        <v>2016</v>
      </c>
      <c r="B1204" s="1208" t="s">
        <v>16926</v>
      </c>
      <c r="C1204" s="1194" t="s">
        <v>18891</v>
      </c>
      <c r="D1204" s="1209" t="s">
        <v>18892</v>
      </c>
      <c r="E1204" s="1268" t="s">
        <v>18893</v>
      </c>
      <c r="F1204" s="1196" t="s">
        <v>17082</v>
      </c>
      <c r="G1204" s="1196"/>
      <c r="H1204" s="1196"/>
      <c r="I1204" s="1196"/>
      <c r="J1204" s="1281" t="s">
        <v>19429</v>
      </c>
      <c r="K1204" s="1233">
        <v>42520</v>
      </c>
      <c r="L1204" s="1198">
        <v>44346</v>
      </c>
    </row>
    <row r="1205" spans="1:12" x14ac:dyDescent="0.25">
      <c r="A1205" s="1105">
        <v>2016</v>
      </c>
      <c r="B1205" s="1106"/>
      <c r="C1205" s="1148" t="s">
        <v>18894</v>
      </c>
      <c r="D1205" s="1124" t="s">
        <v>18895</v>
      </c>
      <c r="E1205" s="1122"/>
      <c r="F1205" s="1111"/>
      <c r="G1205" s="1111"/>
      <c r="H1205" s="1148" t="s">
        <v>18896</v>
      </c>
      <c r="I1205" s="1111"/>
      <c r="J1205" s="1110"/>
      <c r="K1205" s="1169">
        <v>42186</v>
      </c>
      <c r="L1205" s="1109">
        <v>42248</v>
      </c>
    </row>
    <row r="1206" spans="1:12" ht="26.25" x14ac:dyDescent="0.25">
      <c r="A1206" s="1125">
        <v>2016</v>
      </c>
      <c r="B1206" s="1126" t="s">
        <v>16926</v>
      </c>
      <c r="C1206" s="1127" t="s">
        <v>17138</v>
      </c>
      <c r="D1206" s="1128" t="s">
        <v>18897</v>
      </c>
      <c r="E1206" s="1135" t="s">
        <v>18898</v>
      </c>
      <c r="F1206" s="1161" t="s">
        <v>14495</v>
      </c>
      <c r="G1206" s="1131"/>
      <c r="H1206" s="1131"/>
      <c r="I1206" s="1131"/>
      <c r="J1206" s="1130">
        <v>20000</v>
      </c>
      <c r="K1206" s="1168">
        <v>42401</v>
      </c>
      <c r="L1206" s="1129">
        <v>42735</v>
      </c>
    </row>
    <row r="1207" spans="1:12" ht="26.25" x14ac:dyDescent="0.25">
      <c r="A1207" s="1200">
        <v>2016</v>
      </c>
      <c r="B1207" s="1208" t="s">
        <v>19362</v>
      </c>
      <c r="C1207" s="1194" t="s">
        <v>4387</v>
      </c>
      <c r="D1207" s="1195" t="s">
        <v>18899</v>
      </c>
      <c r="E1207" s="1268" t="s">
        <v>18900</v>
      </c>
      <c r="F1207" s="1194" t="s">
        <v>18901</v>
      </c>
      <c r="G1207" s="1196"/>
      <c r="H1207" s="1194" t="s">
        <v>18902</v>
      </c>
      <c r="I1207" s="1196"/>
      <c r="J1207" s="1199"/>
      <c r="K1207" s="1228">
        <v>41956</v>
      </c>
      <c r="L1207" s="1198">
        <v>42381</v>
      </c>
    </row>
    <row r="1208" spans="1:12" ht="39" x14ac:dyDescent="0.25">
      <c r="A1208" s="1200">
        <v>2016</v>
      </c>
      <c r="B1208" s="1208" t="s">
        <v>19364</v>
      </c>
      <c r="C1208" s="1194" t="s">
        <v>9403</v>
      </c>
      <c r="D1208" s="1195" t="s">
        <v>18903</v>
      </c>
      <c r="E1208" s="1268" t="s">
        <v>19355</v>
      </c>
      <c r="F1208" s="1194" t="s">
        <v>18904</v>
      </c>
      <c r="G1208" s="1196"/>
      <c r="H1208" s="1196" t="s">
        <v>18904</v>
      </c>
      <c r="I1208" s="1196"/>
      <c r="J1208" s="1199">
        <v>259810</v>
      </c>
      <c r="K1208" s="1210">
        <v>42324</v>
      </c>
      <c r="L1208" s="1198">
        <v>43054</v>
      </c>
    </row>
    <row r="1209" spans="1:12" ht="15" customHeight="1" x14ac:dyDescent="0.25">
      <c r="A1209" s="1200">
        <v>2016</v>
      </c>
      <c r="B1209" s="1208" t="s">
        <v>16926</v>
      </c>
      <c r="C1209" s="1194" t="s">
        <v>9923</v>
      </c>
      <c r="D1209" s="1195" t="s">
        <v>18905</v>
      </c>
      <c r="E1209" s="1268" t="s">
        <v>18906</v>
      </c>
      <c r="F1209" s="1196" t="s">
        <v>19439</v>
      </c>
      <c r="G1209" s="1196"/>
      <c r="H1209" s="1196"/>
      <c r="I1209" s="1196"/>
      <c r="J1209" s="1199">
        <v>1538889.98</v>
      </c>
      <c r="K1209" s="1210">
        <v>42368</v>
      </c>
      <c r="L1209" s="1198"/>
    </row>
    <row r="1210" spans="1:12" ht="39" x14ac:dyDescent="0.25">
      <c r="A1210" s="1200">
        <v>2016</v>
      </c>
      <c r="B1210" s="1208" t="s">
        <v>19364</v>
      </c>
      <c r="C1210" s="1194" t="s">
        <v>4387</v>
      </c>
      <c r="D1210" s="1195" t="s">
        <v>18907</v>
      </c>
      <c r="E1210" s="1268" t="s">
        <v>18908</v>
      </c>
      <c r="F1210" s="1194" t="s">
        <v>18909</v>
      </c>
      <c r="G1210" s="1196"/>
      <c r="H1210" s="1194" t="s">
        <v>18077</v>
      </c>
      <c r="I1210" s="1196"/>
      <c r="J1210" s="1199">
        <v>383646.15</v>
      </c>
      <c r="K1210" s="1210">
        <v>42426</v>
      </c>
      <c r="L1210" s="1198">
        <v>43095</v>
      </c>
    </row>
    <row r="1211" spans="1:12" ht="26.25" x14ac:dyDescent="0.25">
      <c r="A1211" s="1200">
        <v>2016</v>
      </c>
      <c r="B1211" s="1223" t="s">
        <v>16926</v>
      </c>
      <c r="C1211" s="1194" t="s">
        <v>9403</v>
      </c>
      <c r="D1211" s="1195" t="s">
        <v>18911</v>
      </c>
      <c r="E1211" s="1268" t="s">
        <v>18912</v>
      </c>
      <c r="F1211" s="1194" t="s">
        <v>18784</v>
      </c>
      <c r="G1211" s="1196"/>
      <c r="H1211" s="1194" t="s">
        <v>18784</v>
      </c>
      <c r="I1211" s="1196"/>
      <c r="J1211" s="1199">
        <v>4266</v>
      </c>
      <c r="K1211" s="1210">
        <v>42217</v>
      </c>
      <c r="L1211" s="1198">
        <v>42582</v>
      </c>
    </row>
    <row r="1212" spans="1:12" ht="26.25" x14ac:dyDescent="0.25">
      <c r="A1212" s="1125">
        <v>2016</v>
      </c>
      <c r="B1212" s="1160" t="s">
        <v>16926</v>
      </c>
      <c r="C1212" s="1146" t="s">
        <v>9403</v>
      </c>
      <c r="D1212" s="1128" t="s">
        <v>18913</v>
      </c>
      <c r="E1212" s="1269" t="s">
        <v>18914</v>
      </c>
      <c r="F1212" s="1146" t="s">
        <v>18784</v>
      </c>
      <c r="G1212" s="1131"/>
      <c r="H1212" s="1146" t="s">
        <v>18784</v>
      </c>
      <c r="I1212" s="1131"/>
      <c r="J1212" s="1130">
        <v>13896</v>
      </c>
      <c r="K1212" s="1137">
        <v>42064</v>
      </c>
      <c r="L1212" s="1129">
        <v>42582</v>
      </c>
    </row>
    <row r="1213" spans="1:12" ht="26.25" x14ac:dyDescent="0.25">
      <c r="A1213" s="1125">
        <v>2016</v>
      </c>
      <c r="B1213" s="1160" t="s">
        <v>16926</v>
      </c>
      <c r="C1213" s="1146" t="s">
        <v>9403</v>
      </c>
      <c r="D1213" s="1128" t="s">
        <v>18915</v>
      </c>
      <c r="E1213" s="1269" t="s">
        <v>18916</v>
      </c>
      <c r="F1213" s="1146" t="s">
        <v>18917</v>
      </c>
      <c r="G1213" s="1131"/>
      <c r="H1213" s="1146" t="s">
        <v>18784</v>
      </c>
      <c r="I1213" s="1131"/>
      <c r="J1213" s="1130">
        <v>5550</v>
      </c>
      <c r="K1213" s="1137">
        <v>42217</v>
      </c>
      <c r="L1213" s="1129">
        <v>42582</v>
      </c>
    </row>
    <row r="1214" spans="1:12" x14ac:dyDescent="0.25">
      <c r="A1214" s="1125">
        <v>2016</v>
      </c>
      <c r="B1214" s="1126" t="s">
        <v>16926</v>
      </c>
      <c r="C1214" s="1146" t="s">
        <v>18918</v>
      </c>
      <c r="D1214" s="1128" t="s">
        <v>18919</v>
      </c>
      <c r="E1214" s="1269" t="s">
        <v>18920</v>
      </c>
      <c r="F1214" s="1146" t="s">
        <v>14495</v>
      </c>
      <c r="G1214" s="1131"/>
      <c r="H1214" s="1131"/>
      <c r="I1214" s="1131"/>
      <c r="J1214" s="1130" t="s">
        <v>19429</v>
      </c>
      <c r="K1214" s="1137">
        <v>42496</v>
      </c>
      <c r="L1214" s="1129"/>
    </row>
    <row r="1215" spans="1:12" ht="12.75" customHeight="1" x14ac:dyDescent="0.25">
      <c r="A1215" s="1125">
        <v>2016</v>
      </c>
      <c r="B1215" s="1160" t="s">
        <v>16926</v>
      </c>
      <c r="C1215" s="1146" t="s">
        <v>18921</v>
      </c>
      <c r="D1215" s="1128" t="s">
        <v>18922</v>
      </c>
      <c r="E1215" s="1269" t="s">
        <v>18923</v>
      </c>
      <c r="F1215" s="1146" t="s">
        <v>18924</v>
      </c>
      <c r="G1215" s="1131"/>
      <c r="H1215" s="1146" t="s">
        <v>18924</v>
      </c>
      <c r="I1215" s="1146" t="s">
        <v>18925</v>
      </c>
      <c r="J1215" s="1130">
        <v>105204</v>
      </c>
      <c r="K1215" s="1137">
        <v>42471</v>
      </c>
      <c r="L1215" s="1129">
        <v>43200</v>
      </c>
    </row>
    <row r="1216" spans="1:12" ht="39" x14ac:dyDescent="0.25">
      <c r="A1216" s="1200">
        <v>2016</v>
      </c>
      <c r="B1216" s="1208" t="s">
        <v>16926</v>
      </c>
      <c r="C1216" s="1194" t="s">
        <v>18926</v>
      </c>
      <c r="D1216" s="1195" t="s">
        <v>18927</v>
      </c>
      <c r="E1216" s="1268" t="s">
        <v>18928</v>
      </c>
      <c r="F1216" s="1194" t="s">
        <v>18929</v>
      </c>
      <c r="G1216" s="1196"/>
      <c r="H1216" s="1196"/>
      <c r="I1216" s="1194" t="s">
        <v>18930</v>
      </c>
      <c r="J1216" s="1281" t="s">
        <v>19429</v>
      </c>
      <c r="K1216" s="1210">
        <v>42613</v>
      </c>
      <c r="L1216" s="1198">
        <v>44438</v>
      </c>
    </row>
    <row r="1217" spans="1:12" ht="51.75" x14ac:dyDescent="0.25">
      <c r="A1217" s="1105">
        <v>2016</v>
      </c>
      <c r="B1217" s="1106" t="s">
        <v>4204</v>
      </c>
      <c r="C1217" s="1148" t="s">
        <v>17851</v>
      </c>
      <c r="D1217" s="1108" t="s">
        <v>17849</v>
      </c>
      <c r="E1217" s="1272" t="s">
        <v>18931</v>
      </c>
      <c r="F1217" s="1111"/>
      <c r="G1217" s="1111"/>
      <c r="H1217" s="1111"/>
      <c r="I1217" s="1111"/>
      <c r="J1217" s="1110">
        <v>24000</v>
      </c>
      <c r="K1217" s="1113">
        <v>42370</v>
      </c>
      <c r="L1217" s="1109">
        <v>42735</v>
      </c>
    </row>
    <row r="1218" spans="1:12" x14ac:dyDescent="0.25">
      <c r="A1218" s="1125">
        <v>2016</v>
      </c>
      <c r="B1218" s="1160" t="s">
        <v>16926</v>
      </c>
      <c r="C1218" s="1146" t="s">
        <v>18932</v>
      </c>
      <c r="D1218" s="1128" t="s">
        <v>18933</v>
      </c>
      <c r="E1218" s="1269" t="s">
        <v>18934</v>
      </c>
      <c r="F1218" s="1146" t="s">
        <v>19440</v>
      </c>
      <c r="G1218" s="1131"/>
      <c r="H1218" s="1131"/>
      <c r="I1218" s="1146" t="s">
        <v>18930</v>
      </c>
      <c r="J1218" s="1130" t="s">
        <v>19429</v>
      </c>
      <c r="K1218" s="1137"/>
      <c r="L1218" s="1129">
        <v>44561</v>
      </c>
    </row>
    <row r="1219" spans="1:12" ht="26.25" x14ac:dyDescent="0.25">
      <c r="A1219" s="1125">
        <v>2016</v>
      </c>
      <c r="B1219" s="1160" t="s">
        <v>16926</v>
      </c>
      <c r="C1219" s="1131" t="s">
        <v>18935</v>
      </c>
      <c r="D1219" s="1128" t="s">
        <v>18936</v>
      </c>
      <c r="E1219" s="1133" t="s">
        <v>18937</v>
      </c>
      <c r="F1219" s="1146" t="s">
        <v>14495</v>
      </c>
      <c r="G1219" s="1131"/>
      <c r="H1219" s="1131"/>
      <c r="I1219" s="1131"/>
      <c r="J1219" s="1130" t="s">
        <v>19429</v>
      </c>
      <c r="K1219" s="1137"/>
      <c r="L1219" s="1129"/>
    </row>
    <row r="1220" spans="1:12" ht="26.25" x14ac:dyDescent="0.25">
      <c r="A1220" s="1125">
        <v>2016</v>
      </c>
      <c r="B1220" s="1160" t="s">
        <v>16926</v>
      </c>
      <c r="C1220" s="1146" t="s">
        <v>18935</v>
      </c>
      <c r="D1220" s="1128" t="s">
        <v>18938</v>
      </c>
      <c r="E1220" s="1133" t="s">
        <v>18939</v>
      </c>
      <c r="F1220" s="1146" t="s">
        <v>14495</v>
      </c>
      <c r="G1220" s="1131"/>
      <c r="H1220" s="1131"/>
      <c r="I1220" s="1131"/>
      <c r="J1220" s="1130" t="s">
        <v>19429</v>
      </c>
      <c r="K1220" s="1137"/>
      <c r="L1220" s="1129"/>
    </row>
    <row r="1221" spans="1:12" ht="26.25" x14ac:dyDescent="0.25">
      <c r="A1221" s="1200">
        <v>2016</v>
      </c>
      <c r="B1221" s="1193" t="s">
        <v>16926</v>
      </c>
      <c r="C1221" s="1196" t="s">
        <v>18941</v>
      </c>
      <c r="D1221" s="1222" t="s">
        <v>18942</v>
      </c>
      <c r="E1221" s="1236" t="s">
        <v>18943</v>
      </c>
      <c r="F1221" s="1196" t="s">
        <v>18944</v>
      </c>
      <c r="G1221" s="1196"/>
      <c r="H1221" s="1196"/>
      <c r="I1221" s="1196" t="s">
        <v>18945</v>
      </c>
      <c r="J1221" s="1199" t="s">
        <v>19429</v>
      </c>
      <c r="K1221" s="1210">
        <v>42444</v>
      </c>
      <c r="L1221" s="1198"/>
    </row>
    <row r="1222" spans="1:12" x14ac:dyDescent="0.25">
      <c r="A1222" s="1200">
        <v>2016</v>
      </c>
      <c r="B1222" s="1193" t="s">
        <v>16926</v>
      </c>
      <c r="C1222" s="1196" t="s">
        <v>18946</v>
      </c>
      <c r="D1222" s="1195" t="s">
        <v>18947</v>
      </c>
      <c r="E1222" s="1236" t="s">
        <v>18948</v>
      </c>
      <c r="F1222" s="1196"/>
      <c r="G1222" s="1196"/>
      <c r="H1222" s="1196"/>
      <c r="I1222" s="1196" t="s">
        <v>18949</v>
      </c>
      <c r="J1222" s="1199" t="s">
        <v>19429</v>
      </c>
      <c r="K1222" s="1210">
        <v>42432</v>
      </c>
      <c r="L1222" s="1198">
        <v>44257</v>
      </c>
    </row>
    <row r="1223" spans="1:12" x14ac:dyDescent="0.25">
      <c r="A1223" s="1200">
        <v>2016</v>
      </c>
      <c r="B1223" s="1193" t="s">
        <v>16926</v>
      </c>
      <c r="C1223" s="1196" t="s">
        <v>18950</v>
      </c>
      <c r="D1223" s="1195" t="s">
        <v>18951</v>
      </c>
      <c r="E1223" s="1236" t="s">
        <v>18952</v>
      </c>
      <c r="F1223" s="1196"/>
      <c r="G1223" s="1196"/>
      <c r="H1223" s="1196"/>
      <c r="I1223" s="1196" t="s">
        <v>18949</v>
      </c>
      <c r="J1223" s="1199" t="s">
        <v>19429</v>
      </c>
      <c r="K1223" s="1210">
        <v>42432</v>
      </c>
      <c r="L1223" s="1198">
        <v>44257</v>
      </c>
    </row>
    <row r="1224" spans="1:12" ht="64.5" x14ac:dyDescent="0.25">
      <c r="A1224" s="1105">
        <v>2016</v>
      </c>
      <c r="B1224" s="1159" t="s">
        <v>18910</v>
      </c>
      <c r="C1224" s="1111" t="s">
        <v>9984</v>
      </c>
      <c r="D1224" s="1108"/>
      <c r="E1224" s="1122" t="s">
        <v>18953</v>
      </c>
      <c r="F1224" s="1111" t="s">
        <v>18954</v>
      </c>
      <c r="G1224" s="1111"/>
      <c r="H1224" s="1111"/>
      <c r="I1224" s="1111"/>
      <c r="J1224" s="1110">
        <v>18630</v>
      </c>
      <c r="K1224" s="1113">
        <v>42449</v>
      </c>
      <c r="L1224" s="1109">
        <v>42541</v>
      </c>
    </row>
    <row r="1225" spans="1:12" ht="26.25" x14ac:dyDescent="0.25">
      <c r="A1225" s="1105">
        <v>2016</v>
      </c>
      <c r="B1225" s="1106" t="s">
        <v>18869</v>
      </c>
      <c r="C1225" s="1107" t="s">
        <v>18550</v>
      </c>
      <c r="D1225" s="1112" t="s">
        <v>18551</v>
      </c>
      <c r="E1225" s="1114" t="s">
        <v>18552</v>
      </c>
      <c r="F1225" s="1111" t="s">
        <v>17865</v>
      </c>
      <c r="G1225" s="1111"/>
      <c r="H1225" s="1111" t="s">
        <v>17088</v>
      </c>
      <c r="I1225" s="1111"/>
      <c r="J1225" s="1110">
        <v>20160</v>
      </c>
      <c r="K1225" s="1113">
        <v>42009</v>
      </c>
      <c r="L1225" s="1109">
        <v>42429</v>
      </c>
    </row>
    <row r="1226" spans="1:12" x14ac:dyDescent="0.25">
      <c r="A1226" s="1105"/>
      <c r="B1226" s="1106"/>
      <c r="C1226" s="1107" t="s">
        <v>19442</v>
      </c>
      <c r="D1226" s="1112" t="s">
        <v>19443</v>
      </c>
      <c r="E1226" s="1114" t="s">
        <v>18579</v>
      </c>
      <c r="F1226" s="1111" t="s">
        <v>19444</v>
      </c>
      <c r="G1226" s="1111"/>
      <c r="H1226" s="1111"/>
      <c r="I1226" s="1111"/>
      <c r="J1226" s="1110">
        <v>10900</v>
      </c>
      <c r="K1226" s="1113">
        <v>41974</v>
      </c>
      <c r="L1226" s="1109">
        <v>42063</v>
      </c>
    </row>
    <row r="1227" spans="1:12" ht="51.75" x14ac:dyDescent="0.25">
      <c r="A1227" s="1125">
        <v>2016</v>
      </c>
      <c r="B1227" s="1126" t="s">
        <v>16926</v>
      </c>
      <c r="C1227" s="1146" t="s">
        <v>17851</v>
      </c>
      <c r="D1227" s="1128" t="s">
        <v>18955</v>
      </c>
      <c r="E1227" s="1269" t="s">
        <v>18956</v>
      </c>
      <c r="F1227" s="1131" t="s">
        <v>19441</v>
      </c>
      <c r="G1227" s="1131"/>
      <c r="H1227" s="1131"/>
      <c r="I1227" s="1131"/>
      <c r="J1227" s="1130">
        <v>81360</v>
      </c>
      <c r="K1227" s="1137">
        <v>41275</v>
      </c>
      <c r="L1227" s="1129">
        <v>43465</v>
      </c>
    </row>
    <row r="1228" spans="1:12" ht="51.75" x14ac:dyDescent="0.25">
      <c r="A1228" s="1200">
        <v>2016</v>
      </c>
      <c r="B1228" s="1208" t="s">
        <v>16926</v>
      </c>
      <c r="C1228" s="1194" t="s">
        <v>18957</v>
      </c>
      <c r="D1228" s="1195" t="s">
        <v>18958</v>
      </c>
      <c r="E1228" s="1268" t="s">
        <v>18959</v>
      </c>
      <c r="F1228" s="1196" t="s">
        <v>3967</v>
      </c>
      <c r="G1228" s="1196"/>
      <c r="H1228" s="1196"/>
      <c r="I1228" s="1196"/>
      <c r="J1228" s="1199">
        <v>3000000</v>
      </c>
      <c r="K1228" s="1210">
        <v>42461</v>
      </c>
      <c r="L1228" s="1198">
        <v>44286</v>
      </c>
    </row>
    <row r="1229" spans="1:12" x14ac:dyDescent="0.25">
      <c r="A1229" s="1105">
        <v>2016</v>
      </c>
      <c r="B1229" s="1159" t="s">
        <v>18910</v>
      </c>
      <c r="C1229" s="1148" t="s">
        <v>18960</v>
      </c>
      <c r="D1229" s="1112" t="s">
        <v>18961</v>
      </c>
      <c r="E1229" s="1272" t="s">
        <v>18962</v>
      </c>
      <c r="F1229" s="1148" t="s">
        <v>16910</v>
      </c>
      <c r="G1229" s="1111"/>
      <c r="H1229" s="1148" t="s">
        <v>16910</v>
      </c>
      <c r="I1229" s="1111"/>
      <c r="J1229" s="1110">
        <v>17149.23</v>
      </c>
      <c r="K1229" s="1113">
        <v>42345</v>
      </c>
      <c r="L1229" s="1109">
        <v>42356</v>
      </c>
    </row>
    <row r="1230" spans="1:12" x14ac:dyDescent="0.25">
      <c r="A1230" s="1105">
        <v>2016</v>
      </c>
      <c r="B1230" s="1159" t="s">
        <v>18910</v>
      </c>
      <c r="C1230" s="1148" t="s">
        <v>18960</v>
      </c>
      <c r="D1230" s="1112" t="s">
        <v>18963</v>
      </c>
      <c r="E1230" s="1122" t="s">
        <v>18962</v>
      </c>
      <c r="F1230" s="1148" t="s">
        <v>16910</v>
      </c>
      <c r="G1230" s="1111"/>
      <c r="H1230" s="1148" t="s">
        <v>16910</v>
      </c>
      <c r="I1230" s="1111"/>
      <c r="J1230" s="1110">
        <v>19111.099999999999</v>
      </c>
      <c r="K1230" s="1113">
        <v>42329</v>
      </c>
      <c r="L1230" s="1109">
        <v>42342</v>
      </c>
    </row>
    <row r="1231" spans="1:12" x14ac:dyDescent="0.25">
      <c r="A1231" s="1105">
        <v>2016</v>
      </c>
      <c r="B1231" s="1159" t="s">
        <v>18910</v>
      </c>
      <c r="C1231" s="1148" t="s">
        <v>18960</v>
      </c>
      <c r="D1231" s="1112" t="s">
        <v>18964</v>
      </c>
      <c r="E1231" s="1272" t="s">
        <v>18962</v>
      </c>
      <c r="F1231" s="1148" t="s">
        <v>16910</v>
      </c>
      <c r="G1231" s="1111"/>
      <c r="H1231" s="1148" t="s">
        <v>16910</v>
      </c>
      <c r="I1231" s="1111"/>
      <c r="J1231" s="1110">
        <v>19111.099999999999</v>
      </c>
      <c r="K1231" s="1113">
        <v>42310</v>
      </c>
      <c r="L1231" s="1109">
        <v>42328</v>
      </c>
    </row>
    <row r="1232" spans="1:12" x14ac:dyDescent="0.25">
      <c r="A1232" s="1105"/>
      <c r="B1232" s="1159"/>
      <c r="C1232" s="1148" t="s">
        <v>19442</v>
      </c>
      <c r="D1232" s="1112" t="s">
        <v>19445</v>
      </c>
      <c r="E1232" s="1272" t="s">
        <v>19446</v>
      </c>
      <c r="F1232" s="1148" t="s">
        <v>19201</v>
      </c>
      <c r="G1232" s="1111"/>
      <c r="H1232" s="1148"/>
      <c r="I1232" s="1111"/>
      <c r="J1232" s="1110">
        <v>8546</v>
      </c>
      <c r="K1232" s="1113">
        <v>41974</v>
      </c>
      <c r="L1232" s="1109">
        <v>42155</v>
      </c>
    </row>
    <row r="1233" spans="1:12" ht="51.75" x14ac:dyDescent="0.25">
      <c r="A1233" s="1200">
        <v>2016</v>
      </c>
      <c r="B1233" s="1193" t="s">
        <v>16926</v>
      </c>
      <c r="C1233" s="1196" t="s">
        <v>18965</v>
      </c>
      <c r="D1233" s="1209" t="s">
        <v>18966</v>
      </c>
      <c r="E1233" s="1236" t="s">
        <v>18967</v>
      </c>
      <c r="F1233" s="1196" t="s">
        <v>18968</v>
      </c>
      <c r="G1233" s="1196"/>
      <c r="H1233" s="1196"/>
      <c r="I1233" s="1196" t="s">
        <v>18969</v>
      </c>
      <c r="J1233" s="1199" t="s">
        <v>19429</v>
      </c>
      <c r="K1233" s="1210">
        <v>42473</v>
      </c>
      <c r="L1233" s="1198">
        <v>43202</v>
      </c>
    </row>
    <row r="1234" spans="1:12" ht="26.25" x14ac:dyDescent="0.25">
      <c r="A1234" s="1125">
        <v>2016</v>
      </c>
      <c r="B1234" s="1126" t="s">
        <v>16926</v>
      </c>
      <c r="C1234" s="1127" t="s">
        <v>18970</v>
      </c>
      <c r="D1234" s="1128" t="s">
        <v>18971</v>
      </c>
      <c r="E1234" s="1135" t="s">
        <v>18972</v>
      </c>
      <c r="F1234" s="1146" t="s">
        <v>16914</v>
      </c>
      <c r="G1234" s="1146">
        <v>14027</v>
      </c>
      <c r="H1234" s="1146" t="s">
        <v>18973</v>
      </c>
      <c r="I1234" s="1131"/>
      <c r="J1234" s="1130"/>
      <c r="K1234" s="1149">
        <v>42333</v>
      </c>
      <c r="L1234" s="1129">
        <v>42735</v>
      </c>
    </row>
    <row r="1235" spans="1:12" ht="26.25" x14ac:dyDescent="0.25">
      <c r="A1235" s="1105">
        <v>2016</v>
      </c>
      <c r="B1235" s="1162" t="s">
        <v>18510</v>
      </c>
      <c r="C1235" s="1117" t="s">
        <v>4387</v>
      </c>
      <c r="D1235" s="1112" t="s">
        <v>18807</v>
      </c>
      <c r="E1235" s="1261" t="s">
        <v>18974</v>
      </c>
      <c r="F1235" s="1121" t="s">
        <v>18809</v>
      </c>
      <c r="G1235" s="1111"/>
      <c r="H1235" s="1148" t="s">
        <v>18810</v>
      </c>
      <c r="I1235" s="1111"/>
      <c r="J1235" s="1110"/>
      <c r="K1235" s="1113">
        <v>42461</v>
      </c>
      <c r="L1235" s="1109">
        <v>42582</v>
      </c>
    </row>
    <row r="1236" spans="1:12" ht="26.25" x14ac:dyDescent="0.25">
      <c r="A1236" s="1125">
        <v>2016</v>
      </c>
      <c r="B1236" s="1160" t="s">
        <v>16926</v>
      </c>
      <c r="C1236" s="1146" t="s">
        <v>5699</v>
      </c>
      <c r="D1236" s="1128" t="s">
        <v>18975</v>
      </c>
      <c r="E1236" s="1269" t="s">
        <v>18976</v>
      </c>
      <c r="F1236" s="1146" t="s">
        <v>18977</v>
      </c>
      <c r="G1236" s="1131"/>
      <c r="H1236" s="1131" t="s">
        <v>18978</v>
      </c>
      <c r="I1236" s="1131"/>
      <c r="J1236" s="1130">
        <v>343337.52</v>
      </c>
      <c r="K1236" s="1137">
        <v>42491</v>
      </c>
      <c r="L1236" s="1129">
        <v>43220</v>
      </c>
    </row>
    <row r="1237" spans="1:12" ht="64.5" x14ac:dyDescent="0.25">
      <c r="A1237" s="1200">
        <v>2016</v>
      </c>
      <c r="B1237" s="1208" t="s">
        <v>16929</v>
      </c>
      <c r="C1237" s="1194" t="s">
        <v>18979</v>
      </c>
      <c r="D1237" s="1195" t="s">
        <v>18980</v>
      </c>
      <c r="E1237" s="1268" t="s">
        <v>18981</v>
      </c>
      <c r="F1237" s="1196" t="s">
        <v>19441</v>
      </c>
      <c r="G1237" s="1196"/>
      <c r="H1237" s="1196"/>
      <c r="I1237" s="1196"/>
      <c r="J1237" s="1199" t="s">
        <v>19429</v>
      </c>
      <c r="K1237" s="1210">
        <v>42492</v>
      </c>
      <c r="L1237" s="1198">
        <v>44317</v>
      </c>
    </row>
    <row r="1238" spans="1:12" ht="64.5" x14ac:dyDescent="0.25">
      <c r="A1238" s="1200">
        <v>2016</v>
      </c>
      <c r="B1238" s="1208" t="s">
        <v>16926</v>
      </c>
      <c r="C1238" s="1194" t="s">
        <v>18982</v>
      </c>
      <c r="D1238" s="1195" t="s">
        <v>18983</v>
      </c>
      <c r="E1238" s="1268" t="s">
        <v>18984</v>
      </c>
      <c r="F1238" s="1196"/>
      <c r="G1238" s="1196"/>
      <c r="H1238" s="1196"/>
      <c r="I1238" s="1196"/>
      <c r="J1238" s="1199">
        <v>6000000</v>
      </c>
      <c r="K1238" s="1210">
        <v>42461</v>
      </c>
      <c r="L1238" s="1198">
        <v>44286</v>
      </c>
    </row>
    <row r="1239" spans="1:12" x14ac:dyDescent="0.25">
      <c r="A1239" s="1200">
        <v>2016</v>
      </c>
      <c r="B1239" s="1193" t="s">
        <v>16926</v>
      </c>
      <c r="C1239" s="1194" t="s">
        <v>18985</v>
      </c>
      <c r="D1239" s="1195" t="s">
        <v>18986</v>
      </c>
      <c r="E1239" s="1268" t="s">
        <v>18987</v>
      </c>
      <c r="F1239" s="1194" t="s">
        <v>18988</v>
      </c>
      <c r="G1239" s="1196"/>
      <c r="H1239" s="1196"/>
      <c r="I1239" s="1194" t="s">
        <v>18989</v>
      </c>
      <c r="J1239" s="1199" t="s">
        <v>19429</v>
      </c>
      <c r="K1239" s="1210">
        <v>42472</v>
      </c>
      <c r="L1239" s="1198">
        <v>42654</v>
      </c>
    </row>
    <row r="1240" spans="1:12" ht="26.25" x14ac:dyDescent="0.25">
      <c r="A1240" s="1125">
        <v>2016</v>
      </c>
      <c r="B1240" s="1126" t="s">
        <v>16926</v>
      </c>
      <c r="C1240" s="1146" t="s">
        <v>18960</v>
      </c>
      <c r="D1240" s="1128" t="s">
        <v>18990</v>
      </c>
      <c r="E1240" s="1269" t="s">
        <v>18991</v>
      </c>
      <c r="F1240" s="1146" t="s">
        <v>18992</v>
      </c>
      <c r="G1240" s="1131"/>
      <c r="H1240" s="1131" t="s">
        <v>18993</v>
      </c>
      <c r="I1240" s="1131"/>
      <c r="J1240" s="1130">
        <v>35784</v>
      </c>
      <c r="K1240" s="1137">
        <v>42461</v>
      </c>
      <c r="L1240" s="1129">
        <v>43100</v>
      </c>
    </row>
    <row r="1241" spans="1:12" ht="26.25" x14ac:dyDescent="0.25">
      <c r="A1241" s="1125">
        <v>2016</v>
      </c>
      <c r="B1241" s="1126" t="s">
        <v>16926</v>
      </c>
      <c r="C1241" s="1146" t="s">
        <v>18960</v>
      </c>
      <c r="D1241" s="1128" t="s">
        <v>18994</v>
      </c>
      <c r="E1241" s="1269" t="s">
        <v>18995</v>
      </c>
      <c r="F1241" s="1146" t="s">
        <v>18992</v>
      </c>
      <c r="G1241" s="1131"/>
      <c r="H1241" s="1131"/>
      <c r="I1241" s="1131"/>
      <c r="J1241" s="1130">
        <v>88267.199999999997</v>
      </c>
      <c r="K1241" s="1137">
        <v>42461</v>
      </c>
      <c r="L1241" s="1129">
        <v>43100</v>
      </c>
    </row>
    <row r="1242" spans="1:12" ht="64.5" x14ac:dyDescent="0.25">
      <c r="A1242" s="1105">
        <v>2016</v>
      </c>
      <c r="B1242" s="1106" t="s">
        <v>4204</v>
      </c>
      <c r="C1242" s="1148" t="s">
        <v>17851</v>
      </c>
      <c r="D1242" s="1108" t="s">
        <v>18955</v>
      </c>
      <c r="E1242" s="1272" t="s">
        <v>18996</v>
      </c>
      <c r="F1242" s="1111"/>
      <c r="G1242" s="1111"/>
      <c r="H1242" s="1111"/>
      <c r="I1242" s="1111"/>
      <c r="J1242" s="1110">
        <v>81360</v>
      </c>
      <c r="K1242" s="1113">
        <v>41275</v>
      </c>
      <c r="L1242" s="1109">
        <v>41639</v>
      </c>
    </row>
    <row r="1243" spans="1:12" ht="26.25" x14ac:dyDescent="0.25">
      <c r="A1243" s="1125">
        <v>2016</v>
      </c>
      <c r="B1243" s="1160" t="s">
        <v>16929</v>
      </c>
      <c r="C1243" s="1146" t="s">
        <v>9403</v>
      </c>
      <c r="D1243" s="1128" t="s">
        <v>18997</v>
      </c>
      <c r="E1243" s="1269" t="s">
        <v>18998</v>
      </c>
      <c r="F1243" s="1146" t="s">
        <v>18999</v>
      </c>
      <c r="G1243" s="1131"/>
      <c r="H1243" s="1146" t="s">
        <v>19000</v>
      </c>
      <c r="I1243" s="1131"/>
      <c r="J1243" s="1130">
        <v>4380</v>
      </c>
      <c r="K1243" s="1137">
        <v>42457</v>
      </c>
      <c r="L1243" s="1129">
        <v>42461</v>
      </c>
    </row>
    <row r="1244" spans="1:12" ht="26.25" x14ac:dyDescent="0.25">
      <c r="A1244" s="1125">
        <v>2016</v>
      </c>
      <c r="B1244" s="1160" t="s">
        <v>16929</v>
      </c>
      <c r="C1244" s="1146" t="s">
        <v>9403</v>
      </c>
      <c r="D1244" s="1128" t="s">
        <v>19001</v>
      </c>
      <c r="E1244" s="1269" t="s">
        <v>19002</v>
      </c>
      <c r="F1244" s="1146" t="s">
        <v>18784</v>
      </c>
      <c r="G1244" s="1131"/>
      <c r="H1244" s="1146" t="s">
        <v>18605</v>
      </c>
      <c r="I1244" s="1131"/>
      <c r="J1244" s="1130">
        <v>6834</v>
      </c>
      <c r="K1244" s="1137">
        <v>42217</v>
      </c>
      <c r="L1244" s="1129">
        <v>42613</v>
      </c>
    </row>
    <row r="1245" spans="1:12" ht="39" x14ac:dyDescent="0.25">
      <c r="A1245" s="1125">
        <v>2016</v>
      </c>
      <c r="B1245" s="1160" t="s">
        <v>16929</v>
      </c>
      <c r="C1245" s="1146" t="s">
        <v>19003</v>
      </c>
      <c r="D1245" s="1128" t="s">
        <v>19004</v>
      </c>
      <c r="E1245" s="1269" t="s">
        <v>19005</v>
      </c>
      <c r="F1245" s="1146" t="s">
        <v>19006</v>
      </c>
      <c r="G1245" s="1131"/>
      <c r="H1245" s="1131"/>
      <c r="I1245" s="1131"/>
      <c r="J1245" s="1130"/>
      <c r="K1245" s="1137">
        <v>42550</v>
      </c>
      <c r="L1245" s="1129">
        <v>42914</v>
      </c>
    </row>
    <row r="1246" spans="1:12" ht="26.25" x14ac:dyDescent="0.25">
      <c r="A1246" s="1200">
        <v>2016</v>
      </c>
      <c r="B1246" s="1208" t="s">
        <v>16929</v>
      </c>
      <c r="C1246" s="1194" t="s">
        <v>19007</v>
      </c>
      <c r="D1246" s="1195" t="s">
        <v>19008</v>
      </c>
      <c r="E1246" s="1268" t="s">
        <v>19009</v>
      </c>
      <c r="F1246" s="1194" t="s">
        <v>18802</v>
      </c>
      <c r="G1246" s="1196"/>
      <c r="H1246" s="1196"/>
      <c r="I1246" s="1196"/>
      <c r="J1246" s="1199">
        <v>184520</v>
      </c>
      <c r="K1246" s="1210">
        <v>42522</v>
      </c>
      <c r="L1246" s="1198">
        <v>43465</v>
      </c>
    </row>
    <row r="1247" spans="1:12" ht="26.25" x14ac:dyDescent="0.25">
      <c r="A1247" s="1200">
        <v>2016</v>
      </c>
      <c r="B1247" s="1193" t="s">
        <v>16929</v>
      </c>
      <c r="C1247" s="1217" t="s">
        <v>19010</v>
      </c>
      <c r="D1247" s="1195" t="s">
        <v>19011</v>
      </c>
      <c r="E1247" s="1244" t="s">
        <v>19012</v>
      </c>
      <c r="F1247" s="1196" t="s">
        <v>18366</v>
      </c>
      <c r="G1247" s="1196"/>
      <c r="H1247" s="1196"/>
      <c r="I1247" s="1196"/>
      <c r="J1247" s="1199" t="s">
        <v>19429</v>
      </c>
      <c r="K1247" s="1210"/>
      <c r="L1247" s="1198"/>
    </row>
    <row r="1248" spans="1:12" ht="26.25" x14ac:dyDescent="0.25">
      <c r="A1248" s="1125">
        <v>2016</v>
      </c>
      <c r="B1248" s="1126" t="s">
        <v>16929</v>
      </c>
      <c r="C1248" s="1127" t="s">
        <v>19013</v>
      </c>
      <c r="D1248" s="1128" t="s">
        <v>19014</v>
      </c>
      <c r="E1248" s="1135" t="s">
        <v>19015</v>
      </c>
      <c r="F1248" s="1131" t="s">
        <v>14495</v>
      </c>
      <c r="G1248" s="1131"/>
      <c r="H1248" s="1131"/>
      <c r="I1248" s="1131"/>
      <c r="J1248" s="1130" t="s">
        <v>19448</v>
      </c>
      <c r="K1248" s="1137">
        <v>42510</v>
      </c>
      <c r="L1248" s="1129">
        <v>43971</v>
      </c>
    </row>
    <row r="1249" spans="1:12" ht="26.25" x14ac:dyDescent="0.25">
      <c r="A1249" s="1105">
        <v>2016</v>
      </c>
      <c r="B1249" s="1159" t="s">
        <v>18940</v>
      </c>
      <c r="C1249" s="1148" t="s">
        <v>19013</v>
      </c>
      <c r="D1249" s="1108" t="s">
        <v>19447</v>
      </c>
      <c r="E1249" s="1272" t="s">
        <v>19016</v>
      </c>
      <c r="F1249" s="1111" t="s">
        <v>19441</v>
      </c>
      <c r="G1249" s="1111"/>
      <c r="H1249" s="1111"/>
      <c r="I1249" s="1111"/>
      <c r="J1249" s="1110" t="s">
        <v>19448</v>
      </c>
      <c r="K1249" s="1113">
        <v>42492</v>
      </c>
      <c r="L1249" s="1109">
        <v>44317</v>
      </c>
    </row>
    <row r="1250" spans="1:12" ht="26.25" x14ac:dyDescent="0.25">
      <c r="A1250" s="1200">
        <v>2016</v>
      </c>
      <c r="B1250" s="1193" t="s">
        <v>16929</v>
      </c>
      <c r="C1250" s="1217" t="s">
        <v>19010</v>
      </c>
      <c r="D1250" s="1195" t="s">
        <v>19017</v>
      </c>
      <c r="E1250" s="1244" t="s">
        <v>19018</v>
      </c>
      <c r="F1250" s="1196" t="s">
        <v>18366</v>
      </c>
      <c r="G1250" s="1196"/>
      <c r="H1250" s="1196"/>
      <c r="I1250" s="1196"/>
      <c r="J1250" s="1199" t="s">
        <v>19429</v>
      </c>
      <c r="K1250" s="1210">
        <v>42522</v>
      </c>
      <c r="L1250" s="1198"/>
    </row>
    <row r="1251" spans="1:12" ht="26.25" x14ac:dyDescent="0.25">
      <c r="A1251" s="1125">
        <v>2016</v>
      </c>
      <c r="B1251" s="1160" t="s">
        <v>16937</v>
      </c>
      <c r="C1251" s="1146" t="s">
        <v>9403</v>
      </c>
      <c r="D1251" s="1128" t="s">
        <v>19019</v>
      </c>
      <c r="E1251" s="1269" t="s">
        <v>19002</v>
      </c>
      <c r="F1251" s="1146" t="s">
        <v>18784</v>
      </c>
      <c r="G1251" s="1131"/>
      <c r="H1251" s="1146" t="s">
        <v>18605</v>
      </c>
      <c r="I1251" s="1131"/>
      <c r="J1251" s="1130">
        <v>4694</v>
      </c>
      <c r="K1251" s="1137">
        <v>42064</v>
      </c>
      <c r="L1251" s="1129">
        <v>42613</v>
      </c>
    </row>
    <row r="1252" spans="1:12" ht="39" x14ac:dyDescent="0.25">
      <c r="A1252" s="1125">
        <v>2016</v>
      </c>
      <c r="B1252" s="1160" t="s">
        <v>16937</v>
      </c>
      <c r="C1252" s="1146" t="s">
        <v>19020</v>
      </c>
      <c r="D1252" s="1128" t="s">
        <v>19021</v>
      </c>
      <c r="E1252" s="1269" t="s">
        <v>19022</v>
      </c>
      <c r="F1252" s="1131"/>
      <c r="G1252" s="1131"/>
      <c r="H1252" s="1131"/>
      <c r="I1252" s="1131"/>
      <c r="J1252" s="1130">
        <v>3000000</v>
      </c>
      <c r="K1252" s="1137">
        <v>42461</v>
      </c>
      <c r="L1252" s="1129">
        <v>44286</v>
      </c>
    </row>
    <row r="1253" spans="1:12" ht="39" x14ac:dyDescent="0.25">
      <c r="A1253" s="1125">
        <v>2016</v>
      </c>
      <c r="B1253" s="1126" t="s">
        <v>16937</v>
      </c>
      <c r="C1253" s="1146" t="s">
        <v>19023</v>
      </c>
      <c r="D1253" s="1128" t="s">
        <v>19024</v>
      </c>
      <c r="E1253" s="1269" t="s">
        <v>19025</v>
      </c>
      <c r="F1253" s="1131" t="s">
        <v>14495</v>
      </c>
      <c r="G1253" s="1131"/>
      <c r="H1253" s="1131"/>
      <c r="I1253" s="1131"/>
      <c r="J1253" s="1130" t="s">
        <v>19429</v>
      </c>
      <c r="K1253" s="1137">
        <v>42590</v>
      </c>
      <c r="L1253" s="1129">
        <v>44415</v>
      </c>
    </row>
    <row r="1254" spans="1:12" ht="26.25" x14ac:dyDescent="0.25">
      <c r="A1254" s="1105">
        <v>2016</v>
      </c>
      <c r="B1254" s="1106"/>
      <c r="C1254" s="1111"/>
      <c r="D1254" s="1108" t="s">
        <v>19026</v>
      </c>
      <c r="E1254" s="1272" t="s">
        <v>19027</v>
      </c>
      <c r="F1254" s="1148" t="s">
        <v>19028</v>
      </c>
      <c r="G1254" s="1111"/>
      <c r="H1254" s="1148" t="s">
        <v>19029</v>
      </c>
      <c r="I1254" s="1111"/>
      <c r="J1254" s="1110">
        <v>137566.67000000001</v>
      </c>
      <c r="K1254" s="1113">
        <v>41609</v>
      </c>
      <c r="L1254" s="1109">
        <v>42551</v>
      </c>
    </row>
    <row r="1255" spans="1:12" x14ac:dyDescent="0.25">
      <c r="A1255" s="1125">
        <v>2016</v>
      </c>
      <c r="B1255" s="1160" t="s">
        <v>16937</v>
      </c>
      <c r="C1255" s="1146" t="s">
        <v>4387</v>
      </c>
      <c r="D1255" s="1128" t="s">
        <v>19030</v>
      </c>
      <c r="E1255" s="1269" t="s">
        <v>19031</v>
      </c>
      <c r="F1255" s="1146" t="s">
        <v>19032</v>
      </c>
      <c r="G1255" s="1131"/>
      <c r="H1255" s="1146" t="s">
        <v>19033</v>
      </c>
      <c r="I1255" s="1131"/>
      <c r="J1255" s="1130">
        <v>7926.85</v>
      </c>
      <c r="K1255" s="1137">
        <v>42419</v>
      </c>
      <c r="L1255" s="1129">
        <v>42580</v>
      </c>
    </row>
    <row r="1256" spans="1:12" ht="26.25" x14ac:dyDescent="0.25">
      <c r="A1256" s="1200">
        <v>2016</v>
      </c>
      <c r="B1256" s="1208" t="s">
        <v>19360</v>
      </c>
      <c r="C1256" s="1194" t="s">
        <v>4387</v>
      </c>
      <c r="D1256" s="1195" t="s">
        <v>19034</v>
      </c>
      <c r="E1256" s="1268" t="s">
        <v>18900</v>
      </c>
      <c r="F1256" s="1196"/>
      <c r="G1256" s="1196"/>
      <c r="H1256" s="1196"/>
      <c r="I1256" s="1196"/>
      <c r="J1256" s="1199"/>
      <c r="K1256" s="1210"/>
      <c r="L1256" s="1198"/>
    </row>
    <row r="1257" spans="1:12" x14ac:dyDescent="0.25">
      <c r="A1257" s="1200">
        <v>2016</v>
      </c>
      <c r="B1257" s="1208" t="s">
        <v>16937</v>
      </c>
      <c r="C1257" s="1194" t="s">
        <v>19035</v>
      </c>
      <c r="D1257" s="1222" t="s">
        <v>19036</v>
      </c>
      <c r="E1257" s="1268" t="s">
        <v>19037</v>
      </c>
      <c r="F1257" s="1196"/>
      <c r="G1257" s="1196"/>
      <c r="H1257" s="1196"/>
      <c r="I1257" s="1196"/>
      <c r="J1257" s="1199" t="s">
        <v>19429</v>
      </c>
      <c r="K1257" s="1210">
        <v>42521</v>
      </c>
      <c r="L1257" s="1198">
        <v>42643</v>
      </c>
    </row>
    <row r="1258" spans="1:12" ht="39" x14ac:dyDescent="0.25">
      <c r="A1258" s="1200">
        <v>2016</v>
      </c>
      <c r="B1258" s="1193" t="s">
        <v>16937</v>
      </c>
      <c r="C1258" s="1196" t="s">
        <v>19038</v>
      </c>
      <c r="D1258" s="1195" t="s">
        <v>19039</v>
      </c>
      <c r="E1258" s="1236" t="s">
        <v>19040</v>
      </c>
      <c r="F1258" s="1196" t="s">
        <v>19041</v>
      </c>
      <c r="G1258" s="1196"/>
      <c r="H1258" s="1196"/>
      <c r="I1258" s="1196"/>
      <c r="J1258" s="1199" t="s">
        <v>19429</v>
      </c>
      <c r="K1258" s="1210">
        <v>42551</v>
      </c>
      <c r="L1258" s="1198">
        <v>44376</v>
      </c>
    </row>
    <row r="1259" spans="1:12" ht="51.75" x14ac:dyDescent="0.25">
      <c r="A1259" s="1125">
        <v>2016</v>
      </c>
      <c r="B1259" s="1126" t="s">
        <v>16937</v>
      </c>
      <c r="C1259" s="1131" t="s">
        <v>19042</v>
      </c>
      <c r="D1259" s="1128" t="s">
        <v>19043</v>
      </c>
      <c r="E1259" s="1133" t="s">
        <v>19044</v>
      </c>
      <c r="F1259" s="1131" t="s">
        <v>14495</v>
      </c>
      <c r="G1259" s="1131"/>
      <c r="H1259" s="1131"/>
      <c r="I1259" s="1131"/>
      <c r="J1259" s="1130">
        <v>62731.5</v>
      </c>
      <c r="K1259" s="1137"/>
      <c r="L1259" s="1129">
        <v>43100</v>
      </c>
    </row>
    <row r="1260" spans="1:12" ht="51.75" x14ac:dyDescent="0.25">
      <c r="A1260" s="1125">
        <v>2016</v>
      </c>
      <c r="B1260" s="1126" t="s">
        <v>16937</v>
      </c>
      <c r="C1260" s="1146" t="s">
        <v>19045</v>
      </c>
      <c r="D1260" s="1128" t="s">
        <v>19046</v>
      </c>
      <c r="E1260" s="1269" t="s">
        <v>19047</v>
      </c>
      <c r="F1260" s="1146" t="s">
        <v>19048</v>
      </c>
      <c r="G1260" s="1131"/>
      <c r="H1260" s="1131" t="s">
        <v>19049</v>
      </c>
      <c r="I1260" s="1131"/>
      <c r="J1260" s="1130">
        <v>41976.37</v>
      </c>
      <c r="K1260" s="1137">
        <v>42522</v>
      </c>
      <c r="L1260" s="1129">
        <v>43100</v>
      </c>
    </row>
    <row r="1261" spans="1:12" ht="39" x14ac:dyDescent="0.25">
      <c r="A1261" s="1200">
        <v>2016</v>
      </c>
      <c r="B1261" s="1208" t="s">
        <v>16937</v>
      </c>
      <c r="C1261" s="1194" t="s">
        <v>19050</v>
      </c>
      <c r="D1261" s="1195" t="s">
        <v>19051</v>
      </c>
      <c r="E1261" s="1268" t="s">
        <v>19052</v>
      </c>
      <c r="F1261" s="1196"/>
      <c r="G1261" s="1196"/>
      <c r="H1261" s="1196"/>
      <c r="I1261" s="1196"/>
      <c r="J1261" s="1199" t="s">
        <v>19429</v>
      </c>
      <c r="K1261" s="1210">
        <v>42521</v>
      </c>
      <c r="L1261" s="1198">
        <v>44316</v>
      </c>
    </row>
    <row r="1262" spans="1:12" ht="26.25" x14ac:dyDescent="0.25">
      <c r="A1262" s="1125">
        <v>2016</v>
      </c>
      <c r="B1262" s="1160" t="s">
        <v>16937</v>
      </c>
      <c r="C1262" s="1146" t="s">
        <v>4387</v>
      </c>
      <c r="D1262" s="1128" t="s">
        <v>19053</v>
      </c>
      <c r="E1262" s="1269" t="s">
        <v>19054</v>
      </c>
      <c r="F1262" s="1146" t="s">
        <v>19055</v>
      </c>
      <c r="G1262" s="1131"/>
      <c r="H1262" s="1146" t="s">
        <v>19056</v>
      </c>
      <c r="I1262" s="1131"/>
      <c r="J1262" s="1130">
        <v>38635.800000000003</v>
      </c>
      <c r="K1262" s="1137">
        <v>42370</v>
      </c>
      <c r="L1262" s="1129">
        <v>43830</v>
      </c>
    </row>
    <row r="1263" spans="1:12" x14ac:dyDescent="0.25">
      <c r="A1263" s="1125">
        <v>2016</v>
      </c>
      <c r="B1263" s="1160" t="s">
        <v>16937</v>
      </c>
      <c r="C1263" s="1146" t="s">
        <v>19057</v>
      </c>
      <c r="D1263" s="1128" t="s">
        <v>19058</v>
      </c>
      <c r="E1263" s="1269" t="s">
        <v>19059</v>
      </c>
      <c r="F1263" s="1146" t="s">
        <v>19060</v>
      </c>
      <c r="G1263" s="1131"/>
      <c r="H1263" s="1146" t="s">
        <v>19061</v>
      </c>
      <c r="I1263" s="1131"/>
      <c r="J1263" s="1130">
        <v>528</v>
      </c>
      <c r="K1263" s="1137">
        <v>42536</v>
      </c>
      <c r="L1263" s="1129">
        <v>42900</v>
      </c>
    </row>
    <row r="1264" spans="1:12" ht="26.25" x14ac:dyDescent="0.25">
      <c r="A1264" s="1200">
        <v>2016</v>
      </c>
      <c r="B1264" s="1208" t="s">
        <v>16937</v>
      </c>
      <c r="C1264" s="1194" t="s">
        <v>19062</v>
      </c>
      <c r="D1264" s="1209" t="s">
        <v>19063</v>
      </c>
      <c r="E1264" s="1268" t="s">
        <v>19064</v>
      </c>
      <c r="F1264" s="1194" t="s">
        <v>17071</v>
      </c>
      <c r="G1264" s="1196"/>
      <c r="H1264" s="1196"/>
      <c r="I1264" s="1196"/>
      <c r="J1264" s="1199">
        <v>15000</v>
      </c>
      <c r="K1264" s="1210">
        <v>42544</v>
      </c>
      <c r="L1264" s="1198">
        <v>42726</v>
      </c>
    </row>
    <row r="1265" spans="1:12" x14ac:dyDescent="0.25">
      <c r="A1265" s="1105">
        <v>2016</v>
      </c>
      <c r="B1265" s="1159" t="s">
        <v>17030</v>
      </c>
      <c r="C1265" s="1148" t="s">
        <v>18175</v>
      </c>
      <c r="D1265" s="1108" t="s">
        <v>19065</v>
      </c>
      <c r="E1265" s="1272" t="s">
        <v>19066</v>
      </c>
      <c r="F1265" s="1111" t="s">
        <v>19449</v>
      </c>
      <c r="G1265" s="1111"/>
      <c r="H1265" s="1111"/>
      <c r="I1265" s="1111"/>
      <c r="J1265" s="1110">
        <v>30000</v>
      </c>
      <c r="K1265" s="1113" t="s">
        <v>17874</v>
      </c>
      <c r="L1265" s="1109">
        <v>42551</v>
      </c>
    </row>
    <row r="1266" spans="1:12" ht="26.25" x14ac:dyDescent="0.25">
      <c r="A1266" s="1200">
        <v>2016</v>
      </c>
      <c r="B1266" s="1208" t="s">
        <v>16937</v>
      </c>
      <c r="C1266" s="1194" t="s">
        <v>4387</v>
      </c>
      <c r="D1266" s="1195" t="s">
        <v>19067</v>
      </c>
      <c r="E1266" s="1268" t="s">
        <v>19068</v>
      </c>
      <c r="F1266" s="1194" t="s">
        <v>19069</v>
      </c>
      <c r="G1266" s="1196"/>
      <c r="H1266" s="1196"/>
      <c r="I1266" s="1196"/>
      <c r="J1266" s="1199" t="s">
        <v>19429</v>
      </c>
      <c r="K1266" s="1210">
        <v>42555</v>
      </c>
      <c r="L1266" s="1198">
        <v>43284</v>
      </c>
    </row>
    <row r="1267" spans="1:12" ht="51.75" x14ac:dyDescent="0.25">
      <c r="A1267" s="1125">
        <v>2016</v>
      </c>
      <c r="B1267" s="1126" t="s">
        <v>16940</v>
      </c>
      <c r="C1267" s="1146" t="s">
        <v>19070</v>
      </c>
      <c r="D1267" s="1128" t="s">
        <v>19071</v>
      </c>
      <c r="E1267" s="1269" t="s">
        <v>19072</v>
      </c>
      <c r="F1267" s="1146" t="s">
        <v>14495</v>
      </c>
      <c r="G1267" s="1131"/>
      <c r="H1267" s="1146"/>
      <c r="I1267" s="1131"/>
      <c r="J1267" s="1139" t="s">
        <v>19429</v>
      </c>
      <c r="K1267" s="1149">
        <v>42557</v>
      </c>
      <c r="L1267" s="1129">
        <v>42921</v>
      </c>
    </row>
    <row r="1268" spans="1:12" ht="26.25" x14ac:dyDescent="0.25">
      <c r="A1268" s="1125">
        <v>2016</v>
      </c>
      <c r="B1268" s="1160" t="s">
        <v>16937</v>
      </c>
      <c r="C1268" s="1146" t="s">
        <v>4387</v>
      </c>
      <c r="D1268" s="1128" t="s">
        <v>19073</v>
      </c>
      <c r="E1268" s="1269" t="s">
        <v>19074</v>
      </c>
      <c r="F1268" s="1146" t="s">
        <v>19075</v>
      </c>
      <c r="G1268" s="1131"/>
      <c r="H1268" s="1146" t="s">
        <v>19076</v>
      </c>
      <c r="I1268" s="1131"/>
      <c r="J1268" s="1130">
        <v>14948.06</v>
      </c>
      <c r="K1268" s="1137">
        <v>42522</v>
      </c>
      <c r="L1268" s="1129">
        <v>42855</v>
      </c>
    </row>
    <row r="1269" spans="1:12" ht="39" x14ac:dyDescent="0.25">
      <c r="A1269" s="1125">
        <v>2016</v>
      </c>
      <c r="B1269" s="1160" t="s">
        <v>16937</v>
      </c>
      <c r="C1269" s="1146" t="s">
        <v>4387</v>
      </c>
      <c r="D1269" s="1128" t="s">
        <v>19077</v>
      </c>
      <c r="E1269" s="1133" t="s">
        <v>19078</v>
      </c>
      <c r="F1269" s="1131" t="s">
        <v>19079</v>
      </c>
      <c r="G1269" s="1131"/>
      <c r="H1269" s="1146" t="s">
        <v>19076</v>
      </c>
      <c r="I1269" s="1131"/>
      <c r="J1269" s="1130">
        <v>15000</v>
      </c>
      <c r="K1269" s="1137">
        <v>42552</v>
      </c>
      <c r="L1269" s="1129">
        <v>42855</v>
      </c>
    </row>
    <row r="1270" spans="1:12" ht="39" x14ac:dyDescent="0.25">
      <c r="A1270" s="1200">
        <v>2016</v>
      </c>
      <c r="B1270" s="1208" t="s">
        <v>16937</v>
      </c>
      <c r="C1270" s="1194" t="s">
        <v>19080</v>
      </c>
      <c r="D1270" s="1195" t="s">
        <v>19081</v>
      </c>
      <c r="E1270" s="1268" t="s">
        <v>19082</v>
      </c>
      <c r="F1270" s="1196"/>
      <c r="G1270" s="1196"/>
      <c r="H1270" s="1196"/>
      <c r="I1270" s="1196"/>
      <c r="J1270" s="1199" t="s">
        <v>19429</v>
      </c>
      <c r="K1270" s="1210">
        <v>42353</v>
      </c>
      <c r="L1270" s="1198">
        <v>43100</v>
      </c>
    </row>
    <row r="1271" spans="1:12" ht="26.25" x14ac:dyDescent="0.25">
      <c r="A1271" s="1125">
        <v>2016</v>
      </c>
      <c r="B1271" s="1160" t="s">
        <v>16937</v>
      </c>
      <c r="C1271" s="1146" t="s">
        <v>19083</v>
      </c>
      <c r="D1271" s="1128" t="s">
        <v>19084</v>
      </c>
      <c r="E1271" s="1269" t="s">
        <v>19085</v>
      </c>
      <c r="F1271" s="1131" t="s">
        <v>19086</v>
      </c>
      <c r="G1271" s="1131"/>
      <c r="H1271" s="1131"/>
      <c r="I1271" s="1131"/>
      <c r="J1271" s="1130" t="s">
        <v>19429</v>
      </c>
      <c r="K1271" s="1137">
        <v>42544</v>
      </c>
      <c r="L1271" s="1129">
        <v>43465</v>
      </c>
    </row>
    <row r="1272" spans="1:12" x14ac:dyDescent="0.25">
      <c r="A1272" s="1125">
        <v>2016</v>
      </c>
      <c r="B1272" s="1126" t="s">
        <v>16937</v>
      </c>
      <c r="C1272" s="1146" t="s">
        <v>4387</v>
      </c>
      <c r="D1272" s="1128" t="s">
        <v>19087</v>
      </c>
      <c r="E1272" s="1269" t="s">
        <v>19088</v>
      </c>
      <c r="F1272" s="1146" t="s">
        <v>17921</v>
      </c>
      <c r="G1272" s="1131"/>
      <c r="H1272" s="1146" t="s">
        <v>19089</v>
      </c>
      <c r="I1272" s="1131"/>
      <c r="J1272" s="1130">
        <v>30000</v>
      </c>
      <c r="K1272" s="1137">
        <v>42429</v>
      </c>
      <c r="L1272" s="1129">
        <v>42734</v>
      </c>
    </row>
    <row r="1273" spans="1:12" x14ac:dyDescent="0.25">
      <c r="A1273" s="1125">
        <v>2016</v>
      </c>
      <c r="B1273" s="1160" t="s">
        <v>16937</v>
      </c>
      <c r="C1273" s="1146" t="s">
        <v>4387</v>
      </c>
      <c r="D1273" s="1128" t="s">
        <v>19090</v>
      </c>
      <c r="E1273" s="1269" t="s">
        <v>19091</v>
      </c>
      <c r="F1273" s="1146" t="s">
        <v>18208</v>
      </c>
      <c r="G1273" s="1131"/>
      <c r="H1273" s="1146" t="s">
        <v>19092</v>
      </c>
      <c r="I1273" s="1131"/>
      <c r="J1273" s="1130"/>
      <c r="K1273" s="1137">
        <v>42118</v>
      </c>
      <c r="L1273" s="1129">
        <v>42704</v>
      </c>
    </row>
    <row r="1274" spans="1:12" x14ac:dyDescent="0.25">
      <c r="A1274" s="1125">
        <v>2016</v>
      </c>
      <c r="B1274" s="1160" t="s">
        <v>16937</v>
      </c>
      <c r="C1274" s="1146" t="s">
        <v>19093</v>
      </c>
      <c r="D1274" s="1128" t="s">
        <v>19094</v>
      </c>
      <c r="E1274" s="1133" t="s">
        <v>19095</v>
      </c>
      <c r="F1274" s="1146" t="s">
        <v>19096</v>
      </c>
      <c r="G1274" s="1131"/>
      <c r="H1274" s="1146" t="s">
        <v>18993</v>
      </c>
      <c r="I1274" s="1131"/>
      <c r="J1274" s="1130">
        <v>14736.84</v>
      </c>
      <c r="K1274" s="1137">
        <v>42461</v>
      </c>
      <c r="L1274" s="1129">
        <v>43100</v>
      </c>
    </row>
    <row r="1275" spans="1:12" ht="26.25" x14ac:dyDescent="0.25">
      <c r="A1275" s="1125">
        <v>2016</v>
      </c>
      <c r="B1275" s="1160" t="s">
        <v>16940</v>
      </c>
      <c r="C1275" s="1146" t="s">
        <v>9403</v>
      </c>
      <c r="D1275" s="1128" t="s">
        <v>19097</v>
      </c>
      <c r="E1275" s="1269" t="s">
        <v>19098</v>
      </c>
      <c r="F1275" s="1146" t="s">
        <v>19099</v>
      </c>
      <c r="G1275" s="1131"/>
      <c r="H1275" s="1146" t="s">
        <v>19100</v>
      </c>
      <c r="I1275" s="1131"/>
      <c r="J1275" s="1130" t="s">
        <v>19450</v>
      </c>
      <c r="K1275" s="1137">
        <v>42522</v>
      </c>
      <c r="L1275" s="1129">
        <v>39234</v>
      </c>
    </row>
    <row r="1276" spans="1:12" ht="51.75" x14ac:dyDescent="0.25">
      <c r="A1276" s="1200">
        <v>2016</v>
      </c>
      <c r="B1276" s="1208" t="s">
        <v>16940</v>
      </c>
      <c r="C1276" s="1194" t="s">
        <v>19101</v>
      </c>
      <c r="D1276" s="1195" t="s">
        <v>19102</v>
      </c>
      <c r="E1276" s="1268" t="s">
        <v>19103</v>
      </c>
      <c r="F1276" s="1196" t="s">
        <v>18366</v>
      </c>
      <c r="G1276" s="1196"/>
      <c r="H1276" s="1196"/>
      <c r="I1276" s="1196"/>
      <c r="J1276" s="1199" t="s">
        <v>19429</v>
      </c>
      <c r="K1276" s="1210">
        <v>42605</v>
      </c>
      <c r="L1276" s="1198"/>
    </row>
    <row r="1277" spans="1:12" ht="39" x14ac:dyDescent="0.25">
      <c r="A1277" s="1125">
        <v>2016</v>
      </c>
      <c r="B1277" s="1160" t="s">
        <v>16937</v>
      </c>
      <c r="C1277" s="1146" t="s">
        <v>19104</v>
      </c>
      <c r="D1277" s="1128" t="s">
        <v>19105</v>
      </c>
      <c r="E1277" s="1269" t="s">
        <v>19106</v>
      </c>
      <c r="F1277" s="1131" t="s">
        <v>16910</v>
      </c>
      <c r="G1277" s="1131"/>
      <c r="H1277" s="1131" t="s">
        <v>19107</v>
      </c>
      <c r="I1277" s="1131"/>
      <c r="J1277" s="1130">
        <v>46800</v>
      </c>
      <c r="K1277" s="1137">
        <v>42465</v>
      </c>
      <c r="L1277" s="1129">
        <v>42613</v>
      </c>
    </row>
    <row r="1278" spans="1:12" ht="39" x14ac:dyDescent="0.25">
      <c r="A1278" s="1200">
        <v>2016</v>
      </c>
      <c r="B1278" s="1208" t="s">
        <v>16937</v>
      </c>
      <c r="C1278" s="1194" t="s">
        <v>18957</v>
      </c>
      <c r="D1278" s="1222" t="s">
        <v>19108</v>
      </c>
      <c r="E1278" s="1268" t="s">
        <v>19109</v>
      </c>
      <c r="F1278" s="1196"/>
      <c r="G1278" s="1196"/>
      <c r="H1278" s="1196"/>
      <c r="I1278" s="1196"/>
      <c r="J1278" s="1199">
        <v>15000000</v>
      </c>
      <c r="K1278" s="1210">
        <v>42064</v>
      </c>
      <c r="L1278" s="1198">
        <v>43889</v>
      </c>
    </row>
    <row r="1279" spans="1:12" ht="26.25" x14ac:dyDescent="0.25">
      <c r="A1279" s="1125">
        <v>2016</v>
      </c>
      <c r="B1279" s="1160" t="s">
        <v>16940</v>
      </c>
      <c r="C1279" s="1146" t="s">
        <v>19110</v>
      </c>
      <c r="D1279" s="1128" t="s">
        <v>19111</v>
      </c>
      <c r="E1279" s="1269" t="s">
        <v>19112</v>
      </c>
      <c r="F1279" s="1146" t="s">
        <v>17865</v>
      </c>
      <c r="G1279" s="1131"/>
      <c r="H1279" s="1146" t="s">
        <v>19113</v>
      </c>
      <c r="I1279" s="1131"/>
      <c r="J1279" s="1130">
        <v>42598</v>
      </c>
      <c r="K1279" s="1137">
        <v>42583</v>
      </c>
      <c r="L1279" s="1129">
        <v>42657</v>
      </c>
    </row>
    <row r="1280" spans="1:12" ht="26.25" x14ac:dyDescent="0.25">
      <c r="A1280" s="1200">
        <v>2016</v>
      </c>
      <c r="B1280" s="1208" t="s">
        <v>16940</v>
      </c>
      <c r="C1280" s="1194" t="s">
        <v>19114</v>
      </c>
      <c r="D1280" s="1195" t="s">
        <v>19115</v>
      </c>
      <c r="E1280" s="1268" t="s">
        <v>19116</v>
      </c>
      <c r="F1280" s="1194" t="s">
        <v>19441</v>
      </c>
      <c r="G1280" s="1196"/>
      <c r="H1280" s="1194"/>
      <c r="I1280" s="1196"/>
      <c r="J1280" s="1199" t="s">
        <v>19429</v>
      </c>
      <c r="K1280" s="1210">
        <v>42617</v>
      </c>
      <c r="L1280" s="1198">
        <v>44442</v>
      </c>
    </row>
    <row r="1281" spans="1:12" ht="26.25" x14ac:dyDescent="0.25">
      <c r="A1281" s="1200">
        <v>2016</v>
      </c>
      <c r="B1281" s="1208" t="s">
        <v>16940</v>
      </c>
      <c r="C1281" s="1194" t="s">
        <v>19117</v>
      </c>
      <c r="D1281" s="1195" t="s">
        <v>19118</v>
      </c>
      <c r="E1281" s="1268" t="s">
        <v>19119</v>
      </c>
      <c r="F1281" s="1196" t="s">
        <v>19441</v>
      </c>
      <c r="G1281" s="1196"/>
      <c r="H1281" s="1196"/>
      <c r="I1281" s="1196"/>
      <c r="J1281" s="1199">
        <v>2797491.16</v>
      </c>
      <c r="K1281" s="1210"/>
      <c r="L1281" s="1198"/>
    </row>
    <row r="1282" spans="1:12" x14ac:dyDescent="0.25">
      <c r="A1282" s="1105">
        <v>2016</v>
      </c>
      <c r="B1282" s="1106" t="s">
        <v>17030</v>
      </c>
      <c r="C1282" s="1148" t="s">
        <v>19120</v>
      </c>
      <c r="D1282" s="1108" t="s">
        <v>19121</v>
      </c>
      <c r="E1282" s="1272" t="s">
        <v>19122</v>
      </c>
      <c r="F1282" s="1111"/>
      <c r="G1282" s="1111"/>
      <c r="H1282" s="1111"/>
      <c r="I1282" s="1111"/>
      <c r="J1282" s="1110">
        <v>70000</v>
      </c>
      <c r="K1282" s="1152" t="s">
        <v>17874</v>
      </c>
      <c r="L1282" s="1109">
        <v>42034</v>
      </c>
    </row>
    <row r="1283" spans="1:12" x14ac:dyDescent="0.25">
      <c r="A1283" s="1200">
        <v>2016</v>
      </c>
      <c r="B1283" s="1208" t="s">
        <v>16947</v>
      </c>
      <c r="C1283" s="1194" t="s">
        <v>19123</v>
      </c>
      <c r="D1283" s="1195" t="s">
        <v>19124</v>
      </c>
      <c r="E1283" s="1268" t="s">
        <v>19125</v>
      </c>
      <c r="F1283" s="1194" t="s">
        <v>19126</v>
      </c>
      <c r="G1283" s="1196"/>
      <c r="H1283" s="1196"/>
      <c r="I1283" s="1196"/>
      <c r="J1283" s="1199"/>
      <c r="K1283" s="1210"/>
      <c r="L1283" s="1198"/>
    </row>
    <row r="1284" spans="1:12" x14ac:dyDescent="0.25">
      <c r="A1284" s="1105">
        <v>2016</v>
      </c>
      <c r="B1284" s="1106" t="s">
        <v>17030</v>
      </c>
      <c r="C1284" s="1148" t="s">
        <v>19120</v>
      </c>
      <c r="D1284" s="1108" t="s">
        <v>19127</v>
      </c>
      <c r="E1284" s="1272" t="s">
        <v>19128</v>
      </c>
      <c r="F1284" s="1111"/>
      <c r="G1284" s="1111"/>
      <c r="H1284" s="1111"/>
      <c r="I1284" s="1111"/>
      <c r="J1284" s="1110">
        <v>200000</v>
      </c>
      <c r="K1284" s="1113">
        <v>41781</v>
      </c>
      <c r="L1284" s="1109">
        <v>41883</v>
      </c>
    </row>
    <row r="1285" spans="1:12" ht="26.25" x14ac:dyDescent="0.25">
      <c r="A1285" s="1200">
        <v>2016</v>
      </c>
      <c r="B1285" s="1208" t="s">
        <v>16966</v>
      </c>
      <c r="C1285" s="1194" t="s">
        <v>18020</v>
      </c>
      <c r="D1285" s="1195" t="s">
        <v>19129</v>
      </c>
      <c r="E1285" s="1268" t="s">
        <v>19130</v>
      </c>
      <c r="F1285" s="1196"/>
      <c r="G1285" s="1196"/>
      <c r="H1285" s="1196"/>
      <c r="I1285" s="1196"/>
      <c r="J1285" s="1199"/>
      <c r="K1285" s="1210"/>
      <c r="L1285" s="1198"/>
    </row>
    <row r="1286" spans="1:12" ht="26.25" x14ac:dyDescent="0.25">
      <c r="A1286" s="1200">
        <v>2016</v>
      </c>
      <c r="B1286" s="1208" t="s">
        <v>16937</v>
      </c>
      <c r="C1286" s="1196" t="s">
        <v>19131</v>
      </c>
      <c r="D1286" s="1209" t="s">
        <v>19132</v>
      </c>
      <c r="E1286" s="1236" t="s">
        <v>19133</v>
      </c>
      <c r="F1286" s="1196"/>
      <c r="G1286" s="1196"/>
      <c r="H1286" s="1196"/>
      <c r="I1286" s="1196"/>
      <c r="J1286" s="1199" t="s">
        <v>19429</v>
      </c>
      <c r="K1286" s="1210"/>
      <c r="L1286" s="1198"/>
    </row>
    <row r="1287" spans="1:12" x14ac:dyDescent="0.25">
      <c r="A1287" s="1200">
        <v>2016</v>
      </c>
      <c r="B1287" s="1193" t="s">
        <v>16940</v>
      </c>
      <c r="C1287" s="1196" t="s">
        <v>19134</v>
      </c>
      <c r="D1287" s="1195" t="s">
        <v>19135</v>
      </c>
      <c r="E1287" s="1236" t="s">
        <v>19136</v>
      </c>
      <c r="F1287" s="1196" t="s">
        <v>19425</v>
      </c>
      <c r="G1287" s="1196"/>
      <c r="H1287" s="1196"/>
      <c r="I1287" s="1196"/>
      <c r="J1287" s="1199" t="s">
        <v>19429</v>
      </c>
      <c r="K1287" s="1210"/>
      <c r="L1287" s="1198"/>
    </row>
    <row r="1288" spans="1:12" ht="26.25" x14ac:dyDescent="0.25">
      <c r="A1288" s="1125">
        <v>2016</v>
      </c>
      <c r="B1288" s="1160" t="s">
        <v>16940</v>
      </c>
      <c r="C1288" s="1146" t="s">
        <v>19137</v>
      </c>
      <c r="D1288" s="1128" t="s">
        <v>19138</v>
      </c>
      <c r="E1288" s="1269" t="s">
        <v>19139</v>
      </c>
      <c r="F1288" s="1146" t="s">
        <v>19140</v>
      </c>
      <c r="G1288" s="1131"/>
      <c r="H1288" s="1131" t="s">
        <v>19141</v>
      </c>
      <c r="I1288" s="1131"/>
      <c r="J1288" s="1130">
        <v>107500</v>
      </c>
      <c r="K1288" s="1137">
        <v>42522</v>
      </c>
      <c r="L1288" s="1129">
        <v>42885</v>
      </c>
    </row>
    <row r="1289" spans="1:12" x14ac:dyDescent="0.25">
      <c r="A1289" s="1200">
        <v>2016</v>
      </c>
      <c r="B1289" s="1208" t="s">
        <v>16940</v>
      </c>
      <c r="C1289" s="1194" t="s">
        <v>19142</v>
      </c>
      <c r="D1289" s="1195" t="s">
        <v>19143</v>
      </c>
      <c r="E1289" s="1268" t="s">
        <v>19144</v>
      </c>
      <c r="F1289" s="1194" t="s">
        <v>17921</v>
      </c>
      <c r="G1289" s="1196"/>
      <c r="H1289" s="1196"/>
      <c r="I1289" s="1196"/>
      <c r="J1289" s="1199" t="s">
        <v>19429</v>
      </c>
      <c r="K1289" s="1210">
        <v>42286</v>
      </c>
      <c r="L1289" s="1198">
        <v>43100</v>
      </c>
    </row>
    <row r="1290" spans="1:12" x14ac:dyDescent="0.25">
      <c r="A1290" s="1200">
        <v>2016</v>
      </c>
      <c r="B1290" s="1208" t="s">
        <v>16937</v>
      </c>
      <c r="C1290" s="1194" t="s">
        <v>19145</v>
      </c>
      <c r="D1290" s="1195" t="s">
        <v>19146</v>
      </c>
      <c r="E1290" s="1268" t="s">
        <v>19147</v>
      </c>
      <c r="F1290" s="1194" t="s">
        <v>19466</v>
      </c>
      <c r="G1290" s="1196"/>
      <c r="H1290" s="1196"/>
      <c r="I1290" s="1196"/>
      <c r="J1290" s="1199">
        <v>130274.05</v>
      </c>
      <c r="K1290" s="1210">
        <v>42371</v>
      </c>
      <c r="L1290" s="1198">
        <v>43132</v>
      </c>
    </row>
    <row r="1291" spans="1:12" x14ac:dyDescent="0.25">
      <c r="A1291" s="1125">
        <v>2016</v>
      </c>
      <c r="B1291" s="1160" t="s">
        <v>16940</v>
      </c>
      <c r="C1291" s="1146" t="s">
        <v>19148</v>
      </c>
      <c r="D1291" s="1128" t="s">
        <v>19149</v>
      </c>
      <c r="E1291" s="1269" t="s">
        <v>19150</v>
      </c>
      <c r="F1291" s="1146" t="s">
        <v>16914</v>
      </c>
      <c r="G1291" s="1131"/>
      <c r="H1291" s="1146" t="s">
        <v>19151</v>
      </c>
      <c r="I1291" s="1131"/>
      <c r="J1291" s="1130">
        <v>202000</v>
      </c>
      <c r="K1291" s="1137">
        <v>42614</v>
      </c>
      <c r="L1291" s="1129">
        <v>43190</v>
      </c>
    </row>
    <row r="1292" spans="1:12" x14ac:dyDescent="0.25">
      <c r="A1292" s="1125">
        <v>2016</v>
      </c>
      <c r="B1292" s="1126" t="s">
        <v>16940</v>
      </c>
      <c r="C1292" s="1146" t="s">
        <v>19148</v>
      </c>
      <c r="D1292" s="1128" t="s">
        <v>19152</v>
      </c>
      <c r="E1292" s="1269" t="s">
        <v>19153</v>
      </c>
      <c r="F1292" s="1146" t="s">
        <v>16914</v>
      </c>
      <c r="G1292" s="1131"/>
      <c r="H1292" s="1146" t="s">
        <v>19151</v>
      </c>
      <c r="I1292" s="1131"/>
      <c r="J1292" s="1130">
        <v>247000</v>
      </c>
      <c r="K1292" s="1137">
        <v>42614</v>
      </c>
      <c r="L1292" s="1129">
        <v>43190</v>
      </c>
    </row>
    <row r="1293" spans="1:12" ht="26.25" x14ac:dyDescent="0.25">
      <c r="A1293" s="1125">
        <v>2016</v>
      </c>
      <c r="B1293" s="1126" t="s">
        <v>16940</v>
      </c>
      <c r="C1293" s="1146" t="s">
        <v>19154</v>
      </c>
      <c r="D1293" s="1128" t="s">
        <v>19155</v>
      </c>
      <c r="E1293" s="1269" t="s">
        <v>19156</v>
      </c>
      <c r="F1293" s="1146" t="s">
        <v>14495</v>
      </c>
      <c r="G1293" s="1131"/>
      <c r="H1293" s="1146" t="s">
        <v>14495</v>
      </c>
      <c r="I1293" s="1131"/>
      <c r="J1293" s="1130" t="s">
        <v>19429</v>
      </c>
      <c r="K1293" s="1137">
        <v>42601</v>
      </c>
      <c r="L1293" s="1129">
        <v>44426</v>
      </c>
    </row>
    <row r="1294" spans="1:12" ht="39" x14ac:dyDescent="0.25">
      <c r="A1294" s="1200">
        <v>2016</v>
      </c>
      <c r="B1294" s="1208" t="s">
        <v>16940</v>
      </c>
      <c r="C1294" s="1194" t="s">
        <v>19157</v>
      </c>
      <c r="D1294" s="1195" t="s">
        <v>19158</v>
      </c>
      <c r="E1294" s="1268" t="s">
        <v>19159</v>
      </c>
      <c r="F1294" s="1196" t="s">
        <v>19441</v>
      </c>
      <c r="G1294" s="1196"/>
      <c r="H1294" s="1196"/>
      <c r="I1294" s="1196"/>
      <c r="J1294" s="1199" t="s">
        <v>19429</v>
      </c>
      <c r="K1294" s="1210">
        <v>42601</v>
      </c>
      <c r="L1294" s="1198">
        <v>43695</v>
      </c>
    </row>
    <row r="1295" spans="1:12" x14ac:dyDescent="0.25">
      <c r="A1295" s="1105">
        <v>2016</v>
      </c>
      <c r="B1295" s="1106" t="s">
        <v>18940</v>
      </c>
      <c r="C1295" s="1148" t="s">
        <v>19160</v>
      </c>
      <c r="D1295" s="1108"/>
      <c r="E1295" s="1272">
        <v>1</v>
      </c>
      <c r="F1295" s="1148" t="s">
        <v>18366</v>
      </c>
      <c r="G1295" s="1111"/>
      <c r="H1295" s="1111"/>
      <c r="I1295" s="1111"/>
      <c r="J1295" s="1110"/>
      <c r="K1295" s="1113"/>
      <c r="L1295" s="1109"/>
    </row>
    <row r="1296" spans="1:12" ht="26.25" x14ac:dyDescent="0.25">
      <c r="A1296" s="1200">
        <v>2016</v>
      </c>
      <c r="B1296" s="1208" t="s">
        <v>16940</v>
      </c>
      <c r="C1296" s="1194" t="s">
        <v>19161</v>
      </c>
      <c r="D1296" s="1195" t="s">
        <v>19162</v>
      </c>
      <c r="E1296" s="1268" t="s">
        <v>19163</v>
      </c>
      <c r="F1296" s="1196"/>
      <c r="G1296" s="1196"/>
      <c r="H1296" s="1196"/>
      <c r="I1296" s="1196"/>
      <c r="J1296" s="1199" t="s">
        <v>19429</v>
      </c>
      <c r="K1296" s="1210">
        <v>42665</v>
      </c>
      <c r="L1296" s="1198">
        <v>44429</v>
      </c>
    </row>
    <row r="1297" spans="1:12" ht="26.25" x14ac:dyDescent="0.25">
      <c r="A1297" s="1125">
        <v>2016</v>
      </c>
      <c r="B1297" s="1160" t="s">
        <v>16940</v>
      </c>
      <c r="C1297" s="1146" t="s">
        <v>19164</v>
      </c>
      <c r="D1297" s="1128" t="s">
        <v>19165</v>
      </c>
      <c r="E1297" s="1269" t="s">
        <v>19166</v>
      </c>
      <c r="F1297" s="1146" t="s">
        <v>19167</v>
      </c>
      <c r="G1297" s="1131"/>
      <c r="H1297" s="1131"/>
      <c r="I1297" s="1131"/>
      <c r="J1297" s="1130">
        <v>4259.8</v>
      </c>
      <c r="K1297" s="1149">
        <v>42614</v>
      </c>
      <c r="L1297" s="1129">
        <v>42794</v>
      </c>
    </row>
    <row r="1298" spans="1:12" ht="39" x14ac:dyDescent="0.25">
      <c r="A1298" s="1200">
        <v>2016</v>
      </c>
      <c r="B1298" s="1208" t="s">
        <v>16940</v>
      </c>
      <c r="C1298" s="1194" t="s">
        <v>9403</v>
      </c>
      <c r="D1298" s="1195" t="s">
        <v>19168</v>
      </c>
      <c r="E1298" s="1268" t="s">
        <v>19169</v>
      </c>
      <c r="F1298" s="1194" t="s">
        <v>19107</v>
      </c>
      <c r="G1298" s="1196"/>
      <c r="H1298" s="1196"/>
      <c r="I1298" s="1194" t="s">
        <v>19170</v>
      </c>
      <c r="J1298" s="1199" t="s">
        <v>19429</v>
      </c>
      <c r="K1298" s="1210">
        <v>40422</v>
      </c>
      <c r="L1298" s="1198">
        <v>42583</v>
      </c>
    </row>
    <row r="1299" spans="1:12" ht="26.25" x14ac:dyDescent="0.25">
      <c r="A1299" s="1200">
        <v>2016</v>
      </c>
      <c r="B1299" s="1208" t="s">
        <v>16940</v>
      </c>
      <c r="C1299" s="1194" t="s">
        <v>19172</v>
      </c>
      <c r="D1299" s="1195" t="s">
        <v>19173</v>
      </c>
      <c r="E1299" s="1268" t="s">
        <v>19174</v>
      </c>
      <c r="F1299" s="1194" t="s">
        <v>18988</v>
      </c>
      <c r="G1299" s="1196"/>
      <c r="H1299" s="1196"/>
      <c r="I1299" s="1194" t="s">
        <v>19175</v>
      </c>
      <c r="J1299" s="1199">
        <v>27000</v>
      </c>
      <c r="K1299" s="1210">
        <v>42681</v>
      </c>
      <c r="L1299" s="1198">
        <v>43045</v>
      </c>
    </row>
    <row r="1300" spans="1:12" ht="12.75" customHeight="1" x14ac:dyDescent="0.25">
      <c r="A1300" s="1238">
        <v>2016</v>
      </c>
      <c r="B1300" s="1239" t="s">
        <v>16940</v>
      </c>
      <c r="C1300" s="1240" t="s">
        <v>19176</v>
      </c>
      <c r="D1300" s="1195" t="s">
        <v>19177</v>
      </c>
      <c r="E1300" s="1273" t="s">
        <v>19178</v>
      </c>
      <c r="F1300" s="1240" t="s">
        <v>19179</v>
      </c>
      <c r="G1300" s="1241"/>
      <c r="H1300" s="1241"/>
      <c r="I1300" s="1241"/>
      <c r="J1300" s="1243" t="s">
        <v>19180</v>
      </c>
      <c r="K1300" s="1242">
        <v>42535</v>
      </c>
      <c r="L1300" s="1198">
        <v>43312</v>
      </c>
    </row>
    <row r="1301" spans="1:12" ht="12.75" customHeight="1" x14ac:dyDescent="0.25">
      <c r="A1301" s="1170">
        <v>2016</v>
      </c>
      <c r="B1301" s="1171" t="s">
        <v>16940</v>
      </c>
      <c r="C1301" s="1172" t="s">
        <v>4387</v>
      </c>
      <c r="D1301" s="1128" t="s">
        <v>19181</v>
      </c>
      <c r="E1301" s="1274" t="s">
        <v>19182</v>
      </c>
      <c r="F1301" s="1172" t="s">
        <v>19183</v>
      </c>
      <c r="G1301" s="1173"/>
      <c r="H1301" s="1173"/>
      <c r="I1301" s="1173"/>
      <c r="J1301" s="1130">
        <v>4200</v>
      </c>
      <c r="K1301" s="1174">
        <v>42583</v>
      </c>
      <c r="L1301" s="1129">
        <v>42767</v>
      </c>
    </row>
    <row r="1302" spans="1:12" x14ac:dyDescent="0.25">
      <c r="A1302" s="1125">
        <v>2016</v>
      </c>
      <c r="B1302" s="1160" t="s">
        <v>16947</v>
      </c>
      <c r="C1302" s="1146" t="s">
        <v>19184</v>
      </c>
      <c r="D1302" s="1128" t="s">
        <v>19185</v>
      </c>
      <c r="E1302" s="1269" t="s">
        <v>19186</v>
      </c>
      <c r="F1302" s="1146" t="s">
        <v>19187</v>
      </c>
      <c r="G1302" s="1131"/>
      <c r="H1302" s="1131"/>
      <c r="I1302" s="1131"/>
      <c r="J1302" s="1130">
        <v>51796.4</v>
      </c>
      <c r="K1302" s="1137">
        <v>42614</v>
      </c>
      <c r="L1302" s="1129">
        <v>43344</v>
      </c>
    </row>
    <row r="1303" spans="1:12" x14ac:dyDescent="0.25">
      <c r="A1303" s="1200">
        <v>2016</v>
      </c>
      <c r="B1303" s="1208" t="s">
        <v>16947</v>
      </c>
      <c r="C1303" s="1194" t="s">
        <v>19188</v>
      </c>
      <c r="D1303" s="1195" t="s">
        <v>19189</v>
      </c>
      <c r="E1303" s="1268" t="s">
        <v>19190</v>
      </c>
      <c r="F1303" s="1196"/>
      <c r="G1303" s="1196"/>
      <c r="H1303" s="1196"/>
      <c r="I1303" s="1196"/>
      <c r="J1303" s="1199" t="s">
        <v>19429</v>
      </c>
      <c r="K1303" s="1210">
        <v>42627</v>
      </c>
      <c r="L1303" s="1198"/>
    </row>
    <row r="1304" spans="1:12" x14ac:dyDescent="0.25">
      <c r="A1304" s="1200">
        <v>2016</v>
      </c>
      <c r="B1304" s="1208" t="s">
        <v>16947</v>
      </c>
      <c r="C1304" s="1194" t="s">
        <v>19191</v>
      </c>
      <c r="D1304" s="1195" t="s">
        <v>19192</v>
      </c>
      <c r="E1304" s="1268" t="s">
        <v>19193</v>
      </c>
      <c r="F1304" s="1196" t="s">
        <v>19451</v>
      </c>
      <c r="G1304" s="1196"/>
      <c r="H1304" s="1196"/>
      <c r="I1304" s="1194" t="s">
        <v>19194</v>
      </c>
      <c r="J1304" s="1199" t="s">
        <v>19429</v>
      </c>
      <c r="K1304" s="1210"/>
      <c r="L1304" s="1198"/>
    </row>
    <row r="1305" spans="1:12" ht="26.25" x14ac:dyDescent="0.25">
      <c r="A1305" s="1200">
        <v>2016</v>
      </c>
      <c r="B1305" s="1208" t="s">
        <v>16947</v>
      </c>
      <c r="C1305" s="1196" t="s">
        <v>18672</v>
      </c>
      <c r="D1305" s="1222" t="s">
        <v>19195</v>
      </c>
      <c r="E1305" s="1268" t="s">
        <v>18674</v>
      </c>
      <c r="F1305" s="1196" t="s">
        <v>19425</v>
      </c>
      <c r="G1305" s="1196"/>
      <c r="H1305" s="1196"/>
      <c r="I1305" s="1196"/>
      <c r="J1305" s="1199" t="s">
        <v>19429</v>
      </c>
      <c r="K1305" s="1210"/>
      <c r="L1305" s="1198"/>
    </row>
    <row r="1306" spans="1:12" ht="26.25" x14ac:dyDescent="0.25">
      <c r="A1306" s="1125">
        <v>2016</v>
      </c>
      <c r="B1306" s="1126" t="s">
        <v>16947</v>
      </c>
      <c r="C1306" s="1146" t="s">
        <v>19196</v>
      </c>
      <c r="D1306" s="1128" t="s">
        <v>19197</v>
      </c>
      <c r="E1306" s="1269" t="s">
        <v>19198</v>
      </c>
      <c r="F1306" s="1146" t="s">
        <v>14495</v>
      </c>
      <c r="G1306" s="1131"/>
      <c r="H1306" s="1131"/>
      <c r="I1306" s="1131"/>
      <c r="J1306" s="1130" t="s">
        <v>19429</v>
      </c>
      <c r="K1306" s="1137">
        <v>42621</v>
      </c>
      <c r="L1306" s="1129">
        <v>42985</v>
      </c>
    </row>
    <row r="1307" spans="1:12" x14ac:dyDescent="0.25">
      <c r="A1307" s="1125">
        <v>2016</v>
      </c>
      <c r="B1307" s="1160" t="s">
        <v>16947</v>
      </c>
      <c r="C1307" s="1146" t="s">
        <v>4387</v>
      </c>
      <c r="D1307" s="1128" t="s">
        <v>19199</v>
      </c>
      <c r="E1307" s="1269" t="s">
        <v>19200</v>
      </c>
      <c r="F1307" s="1146" t="s">
        <v>19201</v>
      </c>
      <c r="G1307" s="1131"/>
      <c r="H1307" s="1131" t="s">
        <v>19202</v>
      </c>
      <c r="I1307" s="1131"/>
      <c r="J1307" s="1130">
        <v>373198</v>
      </c>
      <c r="K1307" s="1137">
        <v>42461</v>
      </c>
      <c r="L1307" s="1129">
        <v>43556</v>
      </c>
    </row>
    <row r="1308" spans="1:12" x14ac:dyDescent="0.25">
      <c r="A1308" s="1200">
        <v>2016</v>
      </c>
      <c r="B1308" s="1208" t="s">
        <v>16947</v>
      </c>
      <c r="C1308" s="1194" t="s">
        <v>19203</v>
      </c>
      <c r="D1308" s="1195" t="s">
        <v>19204</v>
      </c>
      <c r="E1308" s="1268" t="s">
        <v>19205</v>
      </c>
      <c r="F1308" s="1196" t="s">
        <v>4121</v>
      </c>
      <c r="G1308" s="1196"/>
      <c r="H1308" s="1196"/>
      <c r="I1308" s="1196"/>
      <c r="J1308" s="1199">
        <v>8000</v>
      </c>
      <c r="K1308" s="1210">
        <v>42635</v>
      </c>
      <c r="L1308" s="1198">
        <v>42678</v>
      </c>
    </row>
    <row r="1309" spans="1:12" ht="26.25" x14ac:dyDescent="0.25">
      <c r="A1309" s="1200">
        <v>2016</v>
      </c>
      <c r="B1309" s="1208" t="s">
        <v>16947</v>
      </c>
      <c r="C1309" s="1194" t="s">
        <v>19206</v>
      </c>
      <c r="D1309" s="1195" t="s">
        <v>19207</v>
      </c>
      <c r="E1309" s="1268" t="s">
        <v>19208</v>
      </c>
      <c r="F1309" s="1194" t="s">
        <v>19454</v>
      </c>
      <c r="G1309" s="1196"/>
      <c r="H1309" s="1196"/>
      <c r="I1309" s="1196"/>
      <c r="J1309" s="1199" t="s">
        <v>19429</v>
      </c>
      <c r="K1309" s="1210"/>
      <c r="L1309" s="1198"/>
    </row>
    <row r="1310" spans="1:12" ht="26.25" x14ac:dyDescent="0.25">
      <c r="A1310" s="1125">
        <v>2016</v>
      </c>
      <c r="B1310" s="1160" t="s">
        <v>16947</v>
      </c>
      <c r="C1310" s="1146" t="s">
        <v>19209</v>
      </c>
      <c r="D1310" s="1128" t="s">
        <v>19210</v>
      </c>
      <c r="E1310" s="1269" t="s">
        <v>19211</v>
      </c>
      <c r="F1310" s="1131" t="s">
        <v>4121</v>
      </c>
      <c r="G1310" s="1131"/>
      <c r="H1310" s="1131"/>
      <c r="I1310" s="1131"/>
      <c r="J1310" s="1130">
        <v>5000</v>
      </c>
      <c r="K1310" s="1137"/>
      <c r="L1310" s="1129"/>
    </row>
    <row r="1311" spans="1:12" x14ac:dyDescent="0.25">
      <c r="A1311" s="1200">
        <v>2016</v>
      </c>
      <c r="B1311" s="1208" t="s">
        <v>16947</v>
      </c>
      <c r="C1311" s="1194" t="s">
        <v>19212</v>
      </c>
      <c r="D1311" s="1195" t="s">
        <v>19213</v>
      </c>
      <c r="E1311" s="1268" t="s">
        <v>19214</v>
      </c>
      <c r="F1311" s="1196" t="s">
        <v>16910</v>
      </c>
      <c r="G1311" s="1196"/>
      <c r="H1311" s="1196"/>
      <c r="I1311" s="1194" t="s">
        <v>19215</v>
      </c>
      <c r="J1311" s="1199">
        <v>15000</v>
      </c>
      <c r="K1311" s="1210">
        <v>42644</v>
      </c>
      <c r="L1311" s="1198">
        <v>42719</v>
      </c>
    </row>
    <row r="1312" spans="1:12" ht="64.5" x14ac:dyDescent="0.25">
      <c r="A1312" s="1200">
        <v>2016</v>
      </c>
      <c r="B1312" s="1208" t="s">
        <v>16947</v>
      </c>
      <c r="C1312" s="1196" t="s">
        <v>19216</v>
      </c>
      <c r="D1312" s="1195" t="s">
        <v>19217</v>
      </c>
      <c r="E1312" s="1236" t="s">
        <v>19218</v>
      </c>
      <c r="F1312" s="1196" t="s">
        <v>19452</v>
      </c>
      <c r="G1312" s="1196"/>
      <c r="H1312" s="1196"/>
      <c r="I1312" s="1196"/>
      <c r="J1312" s="1199" t="s">
        <v>19429</v>
      </c>
      <c r="K1312" s="1210"/>
      <c r="L1312" s="1198"/>
    </row>
    <row r="1313" spans="1:12" ht="26.25" x14ac:dyDescent="0.25">
      <c r="A1313" s="1200">
        <v>2016</v>
      </c>
      <c r="B1313" s="1208" t="s">
        <v>16947</v>
      </c>
      <c r="C1313" s="1194" t="s">
        <v>19219</v>
      </c>
      <c r="D1313" s="1195" t="s">
        <v>19220</v>
      </c>
      <c r="E1313" s="1236" t="s">
        <v>19221</v>
      </c>
      <c r="F1313" s="1194" t="s">
        <v>19453</v>
      </c>
      <c r="G1313" s="1196"/>
      <c r="H1313" s="1196"/>
      <c r="I1313" s="1194"/>
      <c r="J1313" s="1199" t="s">
        <v>19429</v>
      </c>
      <c r="K1313" s="1210"/>
      <c r="L1313" s="1198"/>
    </row>
    <row r="1314" spans="1:12" ht="26.25" x14ac:dyDescent="0.25">
      <c r="A1314" s="1125">
        <v>2016</v>
      </c>
      <c r="B1314" s="1126" t="s">
        <v>16947</v>
      </c>
      <c r="C1314" s="1146" t="s">
        <v>19222</v>
      </c>
      <c r="D1314" s="1128" t="s">
        <v>19223</v>
      </c>
      <c r="E1314" s="1269" t="s">
        <v>19224</v>
      </c>
      <c r="F1314" s="1146" t="s">
        <v>14495</v>
      </c>
      <c r="G1314" s="1131"/>
      <c r="H1314" s="1131"/>
      <c r="I1314" s="1131"/>
      <c r="J1314" s="1130" t="s">
        <v>19429</v>
      </c>
      <c r="K1314" s="1137">
        <v>42634</v>
      </c>
      <c r="L1314" s="1129">
        <v>44459</v>
      </c>
    </row>
    <row r="1315" spans="1:12" x14ac:dyDescent="0.25">
      <c r="A1315" s="1125">
        <v>2016</v>
      </c>
      <c r="B1315" s="1160" t="s">
        <v>16947</v>
      </c>
      <c r="C1315" s="1146" t="s">
        <v>9680</v>
      </c>
      <c r="D1315" s="1128" t="s">
        <v>19225</v>
      </c>
      <c r="E1315" s="1269" t="s">
        <v>19226</v>
      </c>
      <c r="F1315" s="1131" t="s">
        <v>19227</v>
      </c>
      <c r="G1315" s="1131"/>
      <c r="H1315" s="1131" t="s">
        <v>19228</v>
      </c>
      <c r="I1315" s="1131"/>
      <c r="J1315" s="1130">
        <v>9000</v>
      </c>
      <c r="K1315" s="1137">
        <v>42614</v>
      </c>
      <c r="L1315" s="1129">
        <v>42735</v>
      </c>
    </row>
    <row r="1316" spans="1:12" ht="26.25" x14ac:dyDescent="0.25">
      <c r="A1316" s="1125">
        <v>2016</v>
      </c>
      <c r="B1316" s="1160" t="s">
        <v>16947</v>
      </c>
      <c r="C1316" s="1146" t="s">
        <v>18353</v>
      </c>
      <c r="D1316" s="1128" t="s">
        <v>19229</v>
      </c>
      <c r="E1316" s="1269" t="s">
        <v>19230</v>
      </c>
      <c r="F1316" s="1146" t="s">
        <v>19231</v>
      </c>
      <c r="G1316" s="1146" t="s">
        <v>19232</v>
      </c>
      <c r="H1316" s="1131"/>
      <c r="I1316" s="1131"/>
      <c r="J1316" s="1130">
        <v>543570</v>
      </c>
      <c r="K1316" s="1137">
        <v>42644</v>
      </c>
      <c r="L1316" s="1129">
        <v>43374</v>
      </c>
    </row>
    <row r="1317" spans="1:12" x14ac:dyDescent="0.25">
      <c r="A1317" s="1125">
        <v>2016</v>
      </c>
      <c r="B1317" s="1126" t="s">
        <v>16947</v>
      </c>
      <c r="C1317" s="1146" t="s">
        <v>19233</v>
      </c>
      <c r="D1317" s="1128" t="s">
        <v>19234</v>
      </c>
      <c r="E1317" s="1269" t="s">
        <v>19235</v>
      </c>
      <c r="F1317" s="1146" t="s">
        <v>19236</v>
      </c>
      <c r="G1317" s="1131"/>
      <c r="H1317" s="1131"/>
      <c r="I1317" s="1131"/>
      <c r="J1317" s="1130">
        <v>372601.4</v>
      </c>
      <c r="K1317" s="1137">
        <v>42675</v>
      </c>
      <c r="L1317" s="1129">
        <v>43465</v>
      </c>
    </row>
    <row r="1318" spans="1:12" ht="26.25" x14ac:dyDescent="0.25">
      <c r="A1318" s="1200">
        <v>2016</v>
      </c>
      <c r="B1318" s="1208" t="s">
        <v>16947</v>
      </c>
      <c r="C1318" s="1194" t="s">
        <v>19237</v>
      </c>
      <c r="D1318" s="1195" t="s">
        <v>19238</v>
      </c>
      <c r="E1318" s="1268" t="s">
        <v>19239</v>
      </c>
      <c r="F1318" s="1194" t="s">
        <v>19455</v>
      </c>
      <c r="G1318" s="1196"/>
      <c r="H1318" s="1196"/>
      <c r="I1318" s="1196"/>
      <c r="J1318" s="1199" t="s">
        <v>19429</v>
      </c>
      <c r="K1318" s="1210"/>
      <c r="L1318" s="1198"/>
    </row>
    <row r="1319" spans="1:12" ht="26.25" x14ac:dyDescent="0.25">
      <c r="A1319" s="1200">
        <v>2016</v>
      </c>
      <c r="B1319" s="1208" t="s">
        <v>16947</v>
      </c>
      <c r="C1319" s="1194" t="s">
        <v>19237</v>
      </c>
      <c r="D1319" s="1195" t="s">
        <v>19240</v>
      </c>
      <c r="E1319" s="1268" t="s">
        <v>19241</v>
      </c>
      <c r="F1319" s="1194" t="s">
        <v>19455</v>
      </c>
      <c r="G1319" s="1196"/>
      <c r="H1319" s="1196"/>
      <c r="I1319" s="1196"/>
      <c r="J1319" s="1199" t="s">
        <v>19429</v>
      </c>
      <c r="K1319" s="1210"/>
      <c r="L1319" s="1198"/>
    </row>
    <row r="1320" spans="1:12" ht="39" x14ac:dyDescent="0.25">
      <c r="A1320" s="1200">
        <v>2016</v>
      </c>
      <c r="B1320" s="1208" t="s">
        <v>16954</v>
      </c>
      <c r="C1320" s="1194" t="s">
        <v>19242</v>
      </c>
      <c r="D1320" s="1195" t="s">
        <v>19243</v>
      </c>
      <c r="E1320" s="1268" t="s">
        <v>18858</v>
      </c>
      <c r="F1320" s="1194" t="s">
        <v>19244</v>
      </c>
      <c r="G1320" s="1196"/>
      <c r="H1320" s="1196"/>
      <c r="I1320" s="1194" t="s">
        <v>19245</v>
      </c>
      <c r="J1320" s="1199" t="s">
        <v>19429</v>
      </c>
      <c r="K1320" s="1210">
        <v>42782</v>
      </c>
      <c r="L1320" s="1198"/>
    </row>
    <row r="1321" spans="1:12" ht="51.75" x14ac:dyDescent="0.25">
      <c r="A1321" s="1125">
        <v>2016</v>
      </c>
      <c r="B1321" s="1126" t="s">
        <v>16980</v>
      </c>
      <c r="C1321" s="1146" t="s">
        <v>19080</v>
      </c>
      <c r="D1321" s="1128" t="s">
        <v>19246</v>
      </c>
      <c r="E1321" s="1269" t="s">
        <v>19247</v>
      </c>
      <c r="F1321" s="1131"/>
      <c r="G1321" s="1131"/>
      <c r="H1321" s="1131"/>
      <c r="I1321" s="1131"/>
      <c r="J1321" s="1130"/>
      <c r="K1321" s="1137"/>
      <c r="L1321" s="1129"/>
    </row>
    <row r="1322" spans="1:12" ht="26.25" x14ac:dyDescent="0.25">
      <c r="A1322" s="1105">
        <v>2016</v>
      </c>
      <c r="B1322" s="1106" t="s">
        <v>19248</v>
      </c>
      <c r="C1322" s="1148" t="s">
        <v>9403</v>
      </c>
      <c r="D1322" s="1108" t="s">
        <v>19210</v>
      </c>
      <c r="E1322" s="1272" t="s">
        <v>19249</v>
      </c>
      <c r="F1322" s="1148" t="s">
        <v>19250</v>
      </c>
      <c r="G1322" s="1111"/>
      <c r="H1322" s="1148" t="s">
        <v>19251</v>
      </c>
      <c r="I1322" s="1111"/>
      <c r="J1322" s="1110">
        <v>33000</v>
      </c>
      <c r="K1322" s="1113">
        <v>42614</v>
      </c>
      <c r="L1322" s="1109">
        <v>42735</v>
      </c>
    </row>
    <row r="1323" spans="1:12" ht="26.25" x14ac:dyDescent="0.25">
      <c r="A1323" s="1231">
        <v>2016</v>
      </c>
      <c r="B1323" s="1208" t="s">
        <v>16954</v>
      </c>
      <c r="C1323" s="1194" t="s">
        <v>19252</v>
      </c>
      <c r="D1323" s="1195" t="s">
        <v>19253</v>
      </c>
      <c r="E1323" s="1268" t="s">
        <v>19254</v>
      </c>
      <c r="F1323" s="1196" t="s">
        <v>19456</v>
      </c>
      <c r="G1323" s="1196"/>
      <c r="H1323" s="1196"/>
      <c r="I1323" s="1196"/>
      <c r="J1323" s="1232" t="s">
        <v>19429</v>
      </c>
      <c r="K1323" s="1229">
        <v>42669</v>
      </c>
      <c r="L1323" s="1198">
        <v>42670</v>
      </c>
    </row>
    <row r="1324" spans="1:12" x14ac:dyDescent="0.25">
      <c r="A1324" s="1105">
        <v>2016</v>
      </c>
      <c r="B1324" s="1159" t="s">
        <v>17030</v>
      </c>
      <c r="C1324" s="1148" t="s">
        <v>18175</v>
      </c>
      <c r="D1324" s="1108" t="s">
        <v>19255</v>
      </c>
      <c r="E1324" s="1272" t="s">
        <v>19256</v>
      </c>
      <c r="F1324" s="1148" t="s">
        <v>16087</v>
      </c>
      <c r="G1324" s="1111"/>
      <c r="H1324" s="1111"/>
      <c r="I1324" s="1111"/>
      <c r="J1324" s="1110">
        <v>48000</v>
      </c>
      <c r="K1324" s="1113"/>
      <c r="L1324" s="1109">
        <v>43100</v>
      </c>
    </row>
    <row r="1325" spans="1:12" ht="26.25" x14ac:dyDescent="0.25">
      <c r="A1325" s="1125">
        <v>2016</v>
      </c>
      <c r="B1325" s="1126" t="s">
        <v>16947</v>
      </c>
      <c r="C1325" s="1146" t="s">
        <v>19257</v>
      </c>
      <c r="D1325" s="1128" t="s">
        <v>19258</v>
      </c>
      <c r="E1325" s="1269" t="s">
        <v>19224</v>
      </c>
      <c r="F1325" s="1146" t="s">
        <v>14495</v>
      </c>
      <c r="G1325" s="1131"/>
      <c r="H1325" s="1131"/>
      <c r="I1325" s="1131"/>
      <c r="J1325" s="1130" t="s">
        <v>19429</v>
      </c>
      <c r="K1325" s="1137"/>
      <c r="L1325" s="1129"/>
    </row>
    <row r="1326" spans="1:12" ht="26.25" x14ac:dyDescent="0.25">
      <c r="A1326" s="1125">
        <v>2016</v>
      </c>
      <c r="B1326" s="1126" t="s">
        <v>16947</v>
      </c>
      <c r="C1326" s="1146" t="s">
        <v>19259</v>
      </c>
      <c r="D1326" s="1128" t="s">
        <v>19260</v>
      </c>
      <c r="E1326" s="1133" t="s">
        <v>19261</v>
      </c>
      <c r="F1326" s="1146" t="s">
        <v>19262</v>
      </c>
      <c r="G1326" s="1131"/>
      <c r="H1326" s="1131"/>
      <c r="I1326" s="1131"/>
      <c r="J1326" s="1130" t="s">
        <v>19429</v>
      </c>
      <c r="K1326" s="1137">
        <v>42621</v>
      </c>
      <c r="L1326" s="1129">
        <v>44082</v>
      </c>
    </row>
    <row r="1327" spans="1:12" ht="26.25" x14ac:dyDescent="0.25">
      <c r="A1327" s="1200">
        <v>2016</v>
      </c>
      <c r="B1327" s="1208" t="s">
        <v>16947</v>
      </c>
      <c r="C1327" s="1194" t="s">
        <v>19263</v>
      </c>
      <c r="D1327" s="1195" t="s">
        <v>19264</v>
      </c>
      <c r="E1327" s="1268" t="s">
        <v>19265</v>
      </c>
      <c r="F1327" s="1196" t="s">
        <v>19425</v>
      </c>
      <c r="G1327" s="1196"/>
      <c r="H1327" s="1196"/>
      <c r="I1327" s="1196"/>
      <c r="J1327" s="1199" t="s">
        <v>19429</v>
      </c>
      <c r="K1327" s="1210"/>
      <c r="L1327" s="1198"/>
    </row>
    <row r="1328" spans="1:12" x14ac:dyDescent="0.25">
      <c r="A1328" s="1125">
        <v>2016</v>
      </c>
      <c r="B1328" s="1160" t="s">
        <v>16947</v>
      </c>
      <c r="C1328" s="1146" t="s">
        <v>9403</v>
      </c>
      <c r="D1328" s="1128" t="s">
        <v>19266</v>
      </c>
      <c r="E1328" s="1133" t="s">
        <v>19267</v>
      </c>
      <c r="F1328" s="1146" t="s">
        <v>19268</v>
      </c>
      <c r="G1328" s="1131"/>
      <c r="H1328" s="1146" t="s">
        <v>19269</v>
      </c>
      <c r="I1328" s="1131"/>
      <c r="J1328" s="1130">
        <v>14990</v>
      </c>
      <c r="K1328" s="1137">
        <v>42675</v>
      </c>
      <c r="L1328" s="1129">
        <v>43190</v>
      </c>
    </row>
    <row r="1329" spans="1:12" x14ac:dyDescent="0.25">
      <c r="A1329" s="1125">
        <v>2016</v>
      </c>
      <c r="B1329" s="1160" t="s">
        <v>16947</v>
      </c>
      <c r="C1329" s="1146" t="s">
        <v>19270</v>
      </c>
      <c r="D1329" s="1128" t="s">
        <v>19271</v>
      </c>
      <c r="E1329" s="1269" t="s">
        <v>19272</v>
      </c>
      <c r="F1329" s="1146" t="s">
        <v>19273</v>
      </c>
      <c r="G1329" s="1131"/>
      <c r="H1329" s="1146" t="s">
        <v>19274</v>
      </c>
      <c r="I1329" s="1131"/>
      <c r="J1329" s="1130">
        <v>157510</v>
      </c>
      <c r="K1329" s="1137">
        <v>42646</v>
      </c>
      <c r="L1329" s="1129">
        <v>42766</v>
      </c>
    </row>
    <row r="1330" spans="1:12" ht="39" x14ac:dyDescent="0.25">
      <c r="A1330" s="1231">
        <v>2016</v>
      </c>
      <c r="B1330" s="1208" t="s">
        <v>16954</v>
      </c>
      <c r="C1330" s="1194" t="s">
        <v>19275</v>
      </c>
      <c r="D1330" s="1195" t="s">
        <v>19276</v>
      </c>
      <c r="E1330" s="1268" t="s">
        <v>19277</v>
      </c>
      <c r="F1330" s="1196" t="s">
        <v>19425</v>
      </c>
      <c r="G1330" s="1196"/>
      <c r="H1330" s="1196"/>
      <c r="I1330" s="1196"/>
      <c r="J1330" s="1199">
        <v>214000</v>
      </c>
      <c r="K1330" s="1210"/>
      <c r="L1330" s="1198"/>
    </row>
    <row r="1331" spans="1:12" ht="26.25" x14ac:dyDescent="0.25">
      <c r="A1331" s="1177">
        <v>2016</v>
      </c>
      <c r="B1331" s="1160" t="s">
        <v>16954</v>
      </c>
      <c r="C1331" s="1146" t="s">
        <v>9403</v>
      </c>
      <c r="D1331" s="1128" t="s">
        <v>19278</v>
      </c>
      <c r="E1331" s="1269" t="s">
        <v>19279</v>
      </c>
      <c r="F1331" s="1146" t="s">
        <v>19280</v>
      </c>
      <c r="G1331" s="1131"/>
      <c r="H1331" s="1146" t="s">
        <v>19281</v>
      </c>
      <c r="I1331" s="1131"/>
      <c r="J1331" s="1130"/>
      <c r="K1331" s="1137">
        <v>42646</v>
      </c>
      <c r="L1331" s="1129">
        <v>42797</v>
      </c>
    </row>
    <row r="1332" spans="1:12" ht="39" x14ac:dyDescent="0.25">
      <c r="A1332" s="1231">
        <v>2016</v>
      </c>
      <c r="B1332" s="1208" t="s">
        <v>16954</v>
      </c>
      <c r="C1332" s="1194" t="s">
        <v>19282</v>
      </c>
      <c r="D1332" s="1195" t="s">
        <v>19283</v>
      </c>
      <c r="E1332" s="1268" t="s">
        <v>19284</v>
      </c>
      <c r="F1332" s="1196" t="s">
        <v>19285</v>
      </c>
      <c r="G1332" s="1196"/>
      <c r="H1332" s="1196"/>
      <c r="I1332" s="1196"/>
      <c r="J1332" s="1199">
        <v>230000</v>
      </c>
      <c r="K1332" s="1210">
        <v>42618</v>
      </c>
      <c r="L1332" s="1198">
        <v>43712</v>
      </c>
    </row>
    <row r="1333" spans="1:12" ht="26.25" x14ac:dyDescent="0.25">
      <c r="A1333" s="1176">
        <v>2016</v>
      </c>
      <c r="B1333" s="1159" t="s">
        <v>19171</v>
      </c>
      <c r="C1333" s="1148" t="s">
        <v>19286</v>
      </c>
      <c r="D1333" s="1108" t="s">
        <v>19271</v>
      </c>
      <c r="E1333" s="1272" t="s">
        <v>19287</v>
      </c>
      <c r="F1333" s="1148" t="s">
        <v>19273</v>
      </c>
      <c r="G1333" s="1111"/>
      <c r="H1333" s="1148" t="s">
        <v>19288</v>
      </c>
      <c r="I1333" s="1111"/>
      <c r="J1333" s="1110">
        <v>157510</v>
      </c>
      <c r="K1333" s="1113"/>
      <c r="L1333" s="1109"/>
    </row>
    <row r="1334" spans="1:12" x14ac:dyDescent="0.25">
      <c r="A1334" s="1200">
        <v>2016</v>
      </c>
      <c r="B1334" s="1208" t="s">
        <v>16954</v>
      </c>
      <c r="C1334" s="1194" t="s">
        <v>19289</v>
      </c>
      <c r="D1334" s="1195" t="s">
        <v>19290</v>
      </c>
      <c r="E1334" s="1268" t="s">
        <v>19291</v>
      </c>
      <c r="F1334" s="1196" t="s">
        <v>4148</v>
      </c>
      <c r="G1334" s="1196"/>
      <c r="H1334" s="1196"/>
      <c r="I1334" s="1196"/>
      <c r="J1334" s="1199" t="s">
        <v>19429</v>
      </c>
      <c r="K1334" s="1210">
        <v>42696</v>
      </c>
      <c r="L1334" s="1198">
        <v>44521</v>
      </c>
    </row>
    <row r="1335" spans="1:12" ht="26.25" x14ac:dyDescent="0.25">
      <c r="A1335" s="1125">
        <v>2016</v>
      </c>
      <c r="B1335" s="1160" t="s">
        <v>16954</v>
      </c>
      <c r="C1335" s="1146" t="s">
        <v>18825</v>
      </c>
      <c r="D1335" s="1128" t="s">
        <v>19292</v>
      </c>
      <c r="E1335" s="1269" t="s">
        <v>19293</v>
      </c>
      <c r="F1335" s="1146" t="s">
        <v>17626</v>
      </c>
      <c r="G1335" s="1131"/>
      <c r="H1335" s="1146" t="s">
        <v>19269</v>
      </c>
      <c r="I1335" s="1131"/>
      <c r="J1335" s="1130">
        <v>57000</v>
      </c>
      <c r="K1335" s="1137">
        <v>42736</v>
      </c>
      <c r="L1335" s="1129">
        <v>43159</v>
      </c>
    </row>
    <row r="1336" spans="1:12" ht="26.25" x14ac:dyDescent="0.25">
      <c r="A1336" s="1200">
        <v>2016</v>
      </c>
      <c r="B1336" s="1208" t="s">
        <v>16954</v>
      </c>
      <c r="C1336" s="1194" t="s">
        <v>19294</v>
      </c>
      <c r="D1336" s="1222" t="s">
        <v>19295</v>
      </c>
      <c r="E1336" s="1236" t="s">
        <v>19296</v>
      </c>
      <c r="F1336" s="1196" t="s">
        <v>19425</v>
      </c>
      <c r="G1336" s="1196"/>
      <c r="H1336" s="1196"/>
      <c r="I1336" s="1196"/>
      <c r="J1336" s="1199"/>
      <c r="K1336" s="1210"/>
      <c r="L1336" s="1198"/>
    </row>
    <row r="1337" spans="1:12" ht="39" x14ac:dyDescent="0.25">
      <c r="A1337" s="1125">
        <v>2016</v>
      </c>
      <c r="B1337" s="1160" t="s">
        <v>16954</v>
      </c>
      <c r="C1337" s="1146" t="s">
        <v>19297</v>
      </c>
      <c r="D1337" s="1128" t="s">
        <v>19298</v>
      </c>
      <c r="E1337" s="1133" t="s">
        <v>19299</v>
      </c>
      <c r="F1337" s="1146" t="s">
        <v>19300</v>
      </c>
      <c r="G1337" s="1131"/>
      <c r="H1337" s="1146" t="s">
        <v>19049</v>
      </c>
      <c r="I1337" s="1131"/>
      <c r="J1337" s="1130">
        <v>25000</v>
      </c>
      <c r="K1337" s="1137">
        <v>42551</v>
      </c>
      <c r="L1337" s="1129">
        <v>42784</v>
      </c>
    </row>
    <row r="1338" spans="1:12" ht="26.25" x14ac:dyDescent="0.25">
      <c r="A1338" s="1105">
        <v>2016</v>
      </c>
      <c r="B1338" s="1159" t="s">
        <v>19171</v>
      </c>
      <c r="C1338" s="1148" t="s">
        <v>19301</v>
      </c>
      <c r="D1338" s="1108"/>
      <c r="E1338" s="1272" t="s">
        <v>19302</v>
      </c>
      <c r="F1338" s="1148" t="s">
        <v>19303</v>
      </c>
      <c r="G1338" s="1111"/>
      <c r="H1338" s="1148" t="s">
        <v>19304</v>
      </c>
      <c r="I1338" s="1111"/>
      <c r="J1338" s="1110"/>
      <c r="K1338" s="1113">
        <v>42663</v>
      </c>
      <c r="L1338" s="1109">
        <v>42814</v>
      </c>
    </row>
    <row r="1339" spans="1:12" ht="39" x14ac:dyDescent="0.25">
      <c r="A1339" s="1200">
        <v>2016</v>
      </c>
      <c r="B1339" s="1208" t="s">
        <v>16954</v>
      </c>
      <c r="C1339" s="1194" t="s">
        <v>18815</v>
      </c>
      <c r="D1339" s="1195" t="s">
        <v>19305</v>
      </c>
      <c r="E1339" s="1268" t="s">
        <v>19306</v>
      </c>
      <c r="F1339" s="1196" t="s">
        <v>18208</v>
      </c>
      <c r="G1339" s="1196"/>
      <c r="H1339" s="1196"/>
      <c r="I1339" s="1196"/>
      <c r="J1339" s="1199" t="s">
        <v>19429</v>
      </c>
      <c r="K1339" s="1210">
        <v>42716</v>
      </c>
      <c r="L1339" s="1198">
        <v>42896</v>
      </c>
    </row>
    <row r="1340" spans="1:12" ht="26.25" x14ac:dyDescent="0.25">
      <c r="A1340" s="1200">
        <v>2016</v>
      </c>
      <c r="B1340" s="1208" t="s">
        <v>19365</v>
      </c>
      <c r="C1340" s="1194" t="s">
        <v>4387</v>
      </c>
      <c r="D1340" s="1209" t="s">
        <v>19307</v>
      </c>
      <c r="E1340" s="1268" t="s">
        <v>19308</v>
      </c>
      <c r="F1340" s="1196" t="s">
        <v>19309</v>
      </c>
      <c r="G1340" s="1196"/>
      <c r="H1340" s="1196"/>
      <c r="I1340" s="1196"/>
      <c r="J1340" s="1199">
        <v>268100</v>
      </c>
      <c r="K1340" s="1210">
        <v>42401</v>
      </c>
      <c r="L1340" s="1198">
        <v>42883</v>
      </c>
    </row>
    <row r="1341" spans="1:12" ht="26.25" x14ac:dyDescent="0.25">
      <c r="A1341" s="1200">
        <v>2016</v>
      </c>
      <c r="B1341" s="1208" t="s">
        <v>16954</v>
      </c>
      <c r="C1341" s="1194" t="s">
        <v>19310</v>
      </c>
      <c r="D1341" s="1195" t="s">
        <v>19311</v>
      </c>
      <c r="E1341" s="1268" t="s">
        <v>19312</v>
      </c>
      <c r="F1341" s="1194" t="s">
        <v>18909</v>
      </c>
      <c r="G1341" s="1196"/>
      <c r="H1341" s="1194" t="s">
        <v>19313</v>
      </c>
      <c r="I1341" s="1196"/>
      <c r="J1341" s="1199">
        <v>55000</v>
      </c>
      <c r="K1341" s="1210">
        <v>42736</v>
      </c>
      <c r="L1341" s="1198">
        <v>42917</v>
      </c>
    </row>
    <row r="1342" spans="1:12" ht="26.25" x14ac:dyDescent="0.25">
      <c r="A1342" s="1125">
        <v>2016</v>
      </c>
      <c r="B1342" s="1126" t="s">
        <v>16954</v>
      </c>
      <c r="C1342" s="1146" t="s">
        <v>19314</v>
      </c>
      <c r="D1342" s="1128" t="s">
        <v>19315</v>
      </c>
      <c r="E1342" s="1269" t="s">
        <v>19316</v>
      </c>
      <c r="F1342" s="1146" t="s">
        <v>19317</v>
      </c>
      <c r="G1342" s="1131"/>
      <c r="H1342" s="1131" t="s">
        <v>19318</v>
      </c>
      <c r="I1342" s="1131"/>
      <c r="J1342" s="1130">
        <v>8850</v>
      </c>
      <c r="K1342" s="1137">
        <v>42688</v>
      </c>
      <c r="L1342" s="1129">
        <v>42699</v>
      </c>
    </row>
    <row r="1343" spans="1:12" ht="26.25" x14ac:dyDescent="0.25">
      <c r="A1343" s="1125">
        <v>2016</v>
      </c>
      <c r="B1343" s="1126" t="s">
        <v>16954</v>
      </c>
      <c r="C1343" s="1146" t="s">
        <v>9403</v>
      </c>
      <c r="D1343" s="1128" t="s">
        <v>19319</v>
      </c>
      <c r="E1343" s="1269" t="s">
        <v>19320</v>
      </c>
      <c r="F1343" s="1146" t="s">
        <v>19321</v>
      </c>
      <c r="G1343" s="1131"/>
      <c r="H1343" s="1146" t="s">
        <v>19321</v>
      </c>
      <c r="I1343" s="1131"/>
      <c r="J1343" s="1130">
        <v>2340</v>
      </c>
      <c r="K1343" s="1137">
        <v>42675</v>
      </c>
      <c r="L1343" s="1129">
        <v>42916</v>
      </c>
    </row>
    <row r="1344" spans="1:12" ht="26.25" x14ac:dyDescent="0.25">
      <c r="A1344" s="1125">
        <v>2016</v>
      </c>
      <c r="B1344" s="1126" t="s">
        <v>16954</v>
      </c>
      <c r="C1344" s="1146" t="s">
        <v>9403</v>
      </c>
      <c r="D1344" s="1128" t="s">
        <v>19322</v>
      </c>
      <c r="E1344" s="1269" t="s">
        <v>19323</v>
      </c>
      <c r="F1344" s="1146" t="s">
        <v>19321</v>
      </c>
      <c r="G1344" s="1131"/>
      <c r="H1344" s="1146" t="s">
        <v>19321</v>
      </c>
      <c r="I1344" s="1131"/>
      <c r="J1344" s="1130">
        <v>26950</v>
      </c>
      <c r="K1344" s="1137">
        <v>42675</v>
      </c>
      <c r="L1344" s="1129">
        <v>42916</v>
      </c>
    </row>
    <row r="1345" spans="1:12" ht="26.25" x14ac:dyDescent="0.25">
      <c r="A1345" s="1125">
        <v>2016</v>
      </c>
      <c r="B1345" s="1126" t="s">
        <v>16954</v>
      </c>
      <c r="C1345" s="1146" t="s">
        <v>9403</v>
      </c>
      <c r="D1345" s="1128" t="s">
        <v>19324</v>
      </c>
      <c r="E1345" s="1269" t="s">
        <v>19325</v>
      </c>
      <c r="F1345" s="1146" t="s">
        <v>19321</v>
      </c>
      <c r="G1345" s="1131"/>
      <c r="H1345" s="1146" t="s">
        <v>19321</v>
      </c>
      <c r="I1345" s="1131"/>
      <c r="J1345" s="1130">
        <v>8760</v>
      </c>
      <c r="K1345" s="1137">
        <v>42698</v>
      </c>
      <c r="L1345" s="1129">
        <v>42916</v>
      </c>
    </row>
    <row r="1346" spans="1:12" x14ac:dyDescent="0.25">
      <c r="A1346" s="1105"/>
      <c r="B1346" s="1106"/>
      <c r="C1346" s="1111"/>
      <c r="D1346" s="1108"/>
      <c r="E1346" s="1122"/>
      <c r="F1346" s="1111"/>
      <c r="G1346" s="1111"/>
      <c r="H1346" s="1111"/>
      <c r="I1346" s="1111"/>
      <c r="J1346" s="1110"/>
      <c r="K1346" s="1175"/>
      <c r="L1346" s="1109"/>
    </row>
    <row r="1347" spans="1:12" x14ac:dyDescent="0.25">
      <c r="A1347" s="1105"/>
      <c r="B1347" s="1106"/>
      <c r="C1347" s="1111"/>
      <c r="D1347" s="1108"/>
      <c r="E1347" s="1122"/>
      <c r="F1347" s="1111"/>
      <c r="G1347" s="1111"/>
      <c r="H1347" s="1111"/>
      <c r="I1347" s="1111"/>
      <c r="J1347" s="1110"/>
      <c r="K1347" s="1175"/>
      <c r="L1347" s="1109"/>
    </row>
    <row r="1348" spans="1:12" x14ac:dyDescent="0.25">
      <c r="A1348" s="1105"/>
      <c r="B1348" s="1106"/>
      <c r="C1348" s="1111"/>
      <c r="D1348" s="1108"/>
      <c r="E1348" s="1122"/>
      <c r="F1348" s="1111"/>
      <c r="G1348" s="1111"/>
      <c r="H1348" s="1111"/>
      <c r="I1348" s="1111"/>
      <c r="J1348" s="1110"/>
      <c r="K1348" s="1175"/>
      <c r="L1348" s="1109"/>
    </row>
    <row r="1349" spans="1:12" x14ac:dyDescent="0.25">
      <c r="A1349" s="1105"/>
      <c r="B1349" s="1106"/>
      <c r="C1349" s="1111"/>
      <c r="D1349" s="1108"/>
      <c r="E1349" s="1122"/>
      <c r="F1349" s="1111"/>
      <c r="G1349" s="1111"/>
      <c r="H1349" s="1111"/>
      <c r="I1349" s="1111"/>
      <c r="J1349" s="1110"/>
      <c r="K1349" s="1175"/>
      <c r="L1349" s="1109"/>
    </row>
    <row r="1350" spans="1:12" x14ac:dyDescent="0.25">
      <c r="A1350" s="1105"/>
      <c r="B1350" s="1106"/>
      <c r="C1350" s="1111"/>
      <c r="D1350" s="1108"/>
      <c r="E1350" s="1122"/>
      <c r="F1350" s="1111"/>
      <c r="G1350" s="1111"/>
      <c r="H1350" s="1111"/>
      <c r="I1350" s="1111"/>
      <c r="J1350" s="1110"/>
      <c r="K1350" s="1175"/>
      <c r="L1350" s="1109"/>
    </row>
    <row r="1351" spans="1:12" x14ac:dyDescent="0.25">
      <c r="A1351" s="1105"/>
      <c r="B1351" s="1106"/>
      <c r="C1351" s="1111"/>
      <c r="D1351" s="1108"/>
      <c r="E1351" s="1122"/>
      <c r="F1351" s="1111"/>
      <c r="G1351" s="1111"/>
      <c r="H1351" s="1111"/>
      <c r="I1351" s="1111"/>
      <c r="J1351" s="1110"/>
      <c r="K1351" s="1175"/>
      <c r="L1351" s="1109"/>
    </row>
    <row r="1352" spans="1:12" x14ac:dyDescent="0.25">
      <c r="A1352" s="1105"/>
      <c r="B1352" s="1106"/>
      <c r="C1352" s="1111"/>
      <c r="D1352" s="1108"/>
      <c r="E1352" s="1122"/>
      <c r="F1352" s="1111"/>
      <c r="G1352" s="1111"/>
      <c r="H1352" s="1111"/>
      <c r="I1352" s="1111"/>
      <c r="J1352" s="1110"/>
      <c r="K1352" s="1175"/>
      <c r="L1352" s="1109"/>
    </row>
    <row r="1353" spans="1:12" x14ac:dyDescent="0.25">
      <c r="A1353" s="1105"/>
      <c r="B1353" s="1106"/>
      <c r="C1353" s="1111"/>
      <c r="D1353" s="1108"/>
      <c r="E1353" s="1122"/>
      <c r="F1353" s="1111"/>
      <c r="G1353" s="1111"/>
      <c r="H1353" s="1111"/>
      <c r="I1353" s="1111"/>
      <c r="J1353" s="1110"/>
      <c r="K1353" s="1175"/>
      <c r="L1353" s="1109"/>
    </row>
    <row r="1354" spans="1:12" x14ac:dyDescent="0.25">
      <c r="A1354" s="1105"/>
      <c r="B1354" s="1106"/>
      <c r="C1354" s="1111"/>
      <c r="D1354" s="1108"/>
      <c r="E1354" s="1122"/>
      <c r="F1354" s="1111"/>
      <c r="G1354" s="1111"/>
      <c r="H1354" s="1111"/>
      <c r="I1354" s="1111"/>
      <c r="J1354" s="1110"/>
      <c r="K1354" s="1175"/>
      <c r="L1354" s="1109"/>
    </row>
    <row r="1355" spans="1:12" x14ac:dyDescent="0.25">
      <c r="A1355" s="1105"/>
      <c r="B1355" s="1106"/>
      <c r="C1355" s="1111"/>
      <c r="D1355" s="1108"/>
      <c r="E1355" s="1122"/>
      <c r="F1355" s="1111"/>
      <c r="G1355" s="1111"/>
      <c r="H1355" s="1111"/>
      <c r="I1355" s="1111"/>
      <c r="J1355" s="1110"/>
      <c r="K1355" s="1175"/>
      <c r="L1355" s="1109"/>
    </row>
    <row r="1356" spans="1:12" x14ac:dyDescent="0.25">
      <c r="A1356" s="1105"/>
      <c r="B1356" s="1106"/>
      <c r="C1356" s="1111"/>
      <c r="D1356" s="1108"/>
      <c r="E1356" s="1122"/>
      <c r="F1356" s="1111"/>
      <c r="G1356" s="1111"/>
      <c r="H1356" s="1111"/>
      <c r="I1356" s="1111"/>
      <c r="J1356" s="1110"/>
      <c r="K1356" s="1175"/>
      <c r="L1356" s="1109"/>
    </row>
    <row r="1357" spans="1:12" x14ac:dyDescent="0.25">
      <c r="A1357" s="1105"/>
      <c r="B1357" s="1106"/>
      <c r="C1357" s="1111"/>
      <c r="D1357" s="1108"/>
      <c r="E1357" s="1122"/>
      <c r="F1357" s="1111"/>
      <c r="G1357" s="1111"/>
      <c r="H1357" s="1111"/>
      <c r="I1357" s="1111"/>
      <c r="J1357" s="1110"/>
      <c r="K1357" s="1175"/>
      <c r="L1357" s="1109"/>
    </row>
    <row r="1358" spans="1:12" x14ac:dyDescent="0.25">
      <c r="A1358" s="1105"/>
      <c r="B1358" s="1106"/>
      <c r="C1358" s="1111"/>
      <c r="D1358" s="1108"/>
      <c r="E1358" s="1122"/>
      <c r="F1358" s="1111"/>
      <c r="G1358" s="1111"/>
      <c r="H1358" s="1111"/>
      <c r="I1358" s="1111"/>
      <c r="J1358" s="1110"/>
      <c r="K1358" s="1175"/>
      <c r="L1358" s="1109"/>
    </row>
    <row r="1359" spans="1:12" x14ac:dyDescent="0.25">
      <c r="A1359" s="1105"/>
      <c r="B1359" s="1106"/>
      <c r="C1359" s="1111"/>
      <c r="D1359" s="1108"/>
      <c r="E1359" s="1122"/>
      <c r="F1359" s="1111"/>
      <c r="G1359" s="1111"/>
      <c r="H1359" s="1111"/>
      <c r="I1359" s="1111"/>
      <c r="J1359" s="1110"/>
      <c r="K1359" s="1175"/>
      <c r="L1359" s="1109"/>
    </row>
    <row r="1360" spans="1:12" x14ac:dyDescent="0.25">
      <c r="A1360" s="1105"/>
      <c r="B1360" s="1106"/>
      <c r="C1360" s="1111"/>
      <c r="D1360" s="1108"/>
      <c r="E1360" s="1122"/>
      <c r="F1360" s="1111"/>
      <c r="G1360" s="1111"/>
      <c r="H1360" s="1111"/>
      <c r="I1360" s="1111"/>
      <c r="J1360" s="1110"/>
      <c r="K1360" s="1175"/>
      <c r="L1360" s="1109"/>
    </row>
    <row r="1361" spans="1:12" x14ac:dyDescent="0.25">
      <c r="A1361" s="1105"/>
      <c r="B1361" s="1106"/>
      <c r="C1361" s="1111"/>
      <c r="D1361" s="1108"/>
      <c r="E1361" s="1122"/>
      <c r="F1361" s="1111"/>
      <c r="G1361" s="1111"/>
      <c r="H1361" s="1111"/>
      <c r="I1361" s="1111"/>
      <c r="J1361" s="1110"/>
      <c r="K1361" s="1175"/>
      <c r="L1361" s="1109"/>
    </row>
    <row r="1362" spans="1:12" x14ac:dyDescent="0.25">
      <c r="A1362" s="1105"/>
      <c r="B1362" s="1106"/>
      <c r="C1362" s="1111"/>
      <c r="D1362" s="1108"/>
      <c r="E1362" s="1122"/>
      <c r="F1362" s="1111"/>
      <c r="G1362" s="1111"/>
      <c r="H1362" s="1111"/>
      <c r="I1362" s="1111"/>
      <c r="J1362" s="1110"/>
      <c r="K1362" s="1175"/>
      <c r="L1362" s="1109"/>
    </row>
    <row r="1363" spans="1:12" x14ac:dyDescent="0.25">
      <c r="A1363" s="1105"/>
      <c r="B1363" s="1106"/>
      <c r="C1363" s="1111"/>
      <c r="D1363" s="1108"/>
      <c r="E1363" s="1122"/>
      <c r="F1363" s="1111"/>
      <c r="G1363" s="1111"/>
      <c r="H1363" s="1111"/>
      <c r="I1363" s="1111"/>
      <c r="J1363" s="1110"/>
      <c r="K1363" s="1175"/>
      <c r="L1363" s="1109"/>
    </row>
    <row r="1364" spans="1:12" x14ac:dyDescent="0.25">
      <c r="A1364" s="1105"/>
      <c r="B1364" s="1106"/>
      <c r="C1364" s="1111"/>
      <c r="D1364" s="1108"/>
      <c r="E1364" s="1122"/>
      <c r="F1364" s="1111"/>
      <c r="G1364" s="1111"/>
      <c r="H1364" s="1111"/>
      <c r="I1364" s="1111"/>
      <c r="J1364" s="1110"/>
      <c r="K1364" s="1175"/>
      <c r="L1364" s="1109"/>
    </row>
    <row r="1365" spans="1:12" x14ac:dyDescent="0.25">
      <c r="A1365" s="1105"/>
      <c r="B1365" s="1106"/>
      <c r="C1365" s="1111"/>
      <c r="D1365" s="1108"/>
      <c r="E1365" s="1122"/>
      <c r="F1365" s="1111"/>
      <c r="G1365" s="1111"/>
      <c r="H1365" s="1111"/>
      <c r="I1365" s="1111"/>
      <c r="J1365" s="1110"/>
      <c r="K1365" s="1175"/>
      <c r="L1365" s="1109"/>
    </row>
    <row r="1366" spans="1:12" x14ac:dyDescent="0.25">
      <c r="A1366" s="1201"/>
      <c r="B1366" s="1202"/>
      <c r="C1366" s="1203"/>
      <c r="D1366" s="1204"/>
      <c r="E1366" s="1275"/>
      <c r="F1366" s="1203"/>
      <c r="G1366" s="1203"/>
      <c r="H1366" s="1203"/>
      <c r="I1366" s="1203"/>
      <c r="J1366" s="1207"/>
      <c r="K1366" s="1205"/>
      <c r="L1366" s="1206"/>
    </row>
    <row r="1367" spans="1:12" x14ac:dyDescent="0.25">
      <c r="A1367" s="1178"/>
      <c r="B1367" s="1179"/>
      <c r="C1367" s="1180"/>
      <c r="D1367" s="1181"/>
      <c r="E1367" s="1276"/>
      <c r="F1367" s="1180"/>
      <c r="G1367" s="1180"/>
      <c r="H1367" s="1180"/>
      <c r="I1367" s="1180"/>
      <c r="J1367" s="1184"/>
      <c r="K1367" s="1182"/>
      <c r="L1367" s="1183"/>
    </row>
    <row r="1368" spans="1:12" x14ac:dyDescent="0.25">
      <c r="A1368" s="1178"/>
      <c r="B1368" s="1179"/>
      <c r="C1368" s="1180"/>
      <c r="D1368" s="1181"/>
      <c r="E1368" s="1276"/>
      <c r="F1368" s="1180"/>
      <c r="G1368" s="1180"/>
      <c r="H1368" s="1180"/>
      <c r="I1368" s="1180"/>
      <c r="J1368" s="1184"/>
      <c r="K1368" s="1182"/>
      <c r="L1368" s="1183"/>
    </row>
    <row r="1369" spans="1:12" x14ac:dyDescent="0.25">
      <c r="A1369" s="1178"/>
      <c r="B1369" s="1179"/>
      <c r="C1369" s="1180"/>
      <c r="D1369" s="1181"/>
      <c r="E1369" s="1276"/>
      <c r="F1369" s="1180"/>
      <c r="G1369" s="1180"/>
      <c r="H1369" s="1180"/>
      <c r="I1369" s="1180"/>
      <c r="J1369" s="1184"/>
      <c r="K1369" s="1182"/>
      <c r="L1369" s="1183"/>
    </row>
    <row r="1370" spans="1:12" x14ac:dyDescent="0.25">
      <c r="A1370" s="1178"/>
      <c r="B1370" s="1179"/>
      <c r="C1370" s="1180"/>
      <c r="D1370" s="1181"/>
      <c r="E1370" s="1276"/>
      <c r="F1370" s="1180"/>
      <c r="G1370" s="1180"/>
      <c r="H1370" s="1180"/>
      <c r="I1370" s="1180"/>
      <c r="J1370" s="1184"/>
      <c r="K1370" s="1182"/>
      <c r="L1370" s="1183"/>
    </row>
    <row r="1371" spans="1:12" x14ac:dyDescent="0.25">
      <c r="A1371" s="1178"/>
      <c r="B1371" s="1179"/>
      <c r="C1371" s="1180"/>
      <c r="D1371" s="1181"/>
      <c r="E1371" s="1276"/>
      <c r="F1371" s="1180"/>
      <c r="G1371" s="1180"/>
      <c r="H1371" s="1180"/>
      <c r="I1371" s="1180"/>
      <c r="J1371" s="1184"/>
      <c r="K1371" s="1182"/>
      <c r="L1371" s="1183"/>
    </row>
    <row r="1372" spans="1:12" x14ac:dyDescent="0.25">
      <c r="A1372" s="1178"/>
      <c r="B1372" s="1179"/>
      <c r="C1372" s="1180"/>
      <c r="D1372" s="1181"/>
      <c r="E1372" s="1276"/>
      <c r="F1372" s="1180"/>
      <c r="G1372" s="1180"/>
      <c r="H1372" s="1180"/>
      <c r="I1372" s="1180"/>
      <c r="J1372" s="1184"/>
      <c r="K1372" s="1182"/>
      <c r="L1372" s="1183"/>
    </row>
    <row r="1373" spans="1:12" x14ac:dyDescent="0.25">
      <c r="A1373" s="1178"/>
      <c r="B1373" s="1179"/>
      <c r="C1373" s="1180"/>
      <c r="D1373" s="1181"/>
      <c r="E1373" s="1276"/>
      <c r="F1373" s="1180"/>
      <c r="G1373" s="1180"/>
      <c r="H1373" s="1180"/>
      <c r="I1373" s="1180"/>
      <c r="J1373" s="1184"/>
      <c r="K1373" s="1182"/>
      <c r="L1373" s="1183"/>
    </row>
    <row r="1374" spans="1:12" x14ac:dyDescent="0.25">
      <c r="A1374" s="1178"/>
      <c r="B1374" s="1179"/>
      <c r="C1374" s="1180"/>
      <c r="D1374" s="1181"/>
      <c r="E1374" s="1276"/>
      <c r="F1374" s="1180"/>
      <c r="G1374" s="1180"/>
      <c r="H1374" s="1180"/>
      <c r="I1374" s="1180"/>
      <c r="J1374" s="1184"/>
      <c r="K1374" s="1182"/>
      <c r="L1374" s="1183"/>
    </row>
    <row r="1375" spans="1:12" x14ac:dyDescent="0.25">
      <c r="A1375" s="1178"/>
      <c r="B1375" s="1179"/>
      <c r="C1375" s="1180"/>
      <c r="D1375" s="1181"/>
      <c r="E1375" s="1276"/>
      <c r="F1375" s="1180"/>
      <c r="G1375" s="1180"/>
      <c r="H1375" s="1180"/>
      <c r="I1375" s="1180"/>
      <c r="J1375" s="1184"/>
      <c r="K1375" s="1182"/>
      <c r="L1375" s="1183"/>
    </row>
    <row r="1376" spans="1:12" x14ac:dyDescent="0.25">
      <c r="A1376" s="1178"/>
      <c r="B1376" s="1179"/>
      <c r="C1376" s="1180"/>
      <c r="D1376" s="1181"/>
      <c r="E1376" s="1276"/>
      <c r="F1376" s="1180"/>
      <c r="G1376" s="1180"/>
      <c r="H1376" s="1180"/>
      <c r="I1376" s="1180"/>
      <c r="J1376" s="1184"/>
      <c r="K1376" s="1182"/>
      <c r="L1376" s="1183"/>
    </row>
    <row r="1377" spans="1:12" x14ac:dyDescent="0.25">
      <c r="A1377" s="1178"/>
      <c r="B1377" s="1179"/>
      <c r="C1377" s="1180"/>
      <c r="D1377" s="1181"/>
      <c r="E1377" s="1276"/>
      <c r="F1377" s="1180"/>
      <c r="G1377" s="1180"/>
      <c r="H1377" s="1180"/>
      <c r="I1377" s="1180"/>
      <c r="J1377" s="1184"/>
      <c r="K1377" s="1182"/>
      <c r="L1377" s="1183"/>
    </row>
    <row r="1378" spans="1:12" x14ac:dyDescent="0.25">
      <c r="A1378" s="1178"/>
      <c r="B1378" s="1179"/>
      <c r="C1378" s="1180"/>
      <c r="D1378" s="1181"/>
      <c r="E1378" s="1276"/>
      <c r="F1378" s="1180"/>
      <c r="G1378" s="1180"/>
      <c r="H1378" s="1180"/>
      <c r="I1378" s="1180"/>
      <c r="J1378" s="1184"/>
      <c r="K1378" s="1182"/>
      <c r="L1378" s="1183"/>
    </row>
    <row r="1379" spans="1:12" x14ac:dyDescent="0.25">
      <c r="A1379" s="1178"/>
      <c r="B1379" s="1179"/>
      <c r="C1379" s="1180"/>
      <c r="D1379" s="1181"/>
      <c r="E1379" s="1276"/>
      <c r="F1379" s="1180"/>
      <c r="G1379" s="1180"/>
      <c r="H1379" s="1180"/>
      <c r="I1379" s="1180"/>
      <c r="J1379" s="1184"/>
      <c r="K1379" s="1182"/>
      <c r="L1379" s="1183"/>
    </row>
    <row r="1380" spans="1:12" x14ac:dyDescent="0.25">
      <c r="A1380" s="1178"/>
      <c r="B1380" s="1179"/>
      <c r="C1380" s="1180"/>
      <c r="D1380" s="1181"/>
      <c r="E1380" s="1276"/>
      <c r="F1380" s="1180"/>
      <c r="G1380" s="1180"/>
      <c r="H1380" s="1180"/>
      <c r="I1380" s="1180"/>
      <c r="J1380" s="1184"/>
      <c r="K1380" s="1182"/>
      <c r="L1380" s="1183"/>
    </row>
    <row r="1381" spans="1:12" x14ac:dyDescent="0.25">
      <c r="A1381" s="1178"/>
      <c r="B1381" s="1179"/>
      <c r="C1381" s="1180"/>
      <c r="D1381" s="1181"/>
      <c r="E1381" s="1276"/>
      <c r="F1381" s="1180"/>
      <c r="G1381" s="1180"/>
      <c r="H1381" s="1180"/>
      <c r="I1381" s="1180"/>
      <c r="J1381" s="1184"/>
      <c r="K1381" s="1182"/>
      <c r="L1381" s="1183"/>
    </row>
    <row r="1382" spans="1:12" x14ac:dyDescent="0.25">
      <c r="A1382" s="1178"/>
      <c r="B1382" s="1179"/>
      <c r="C1382" s="1180"/>
      <c r="D1382" s="1181"/>
      <c r="E1382" s="1276"/>
      <c r="F1382" s="1180"/>
      <c r="G1382" s="1180"/>
      <c r="H1382" s="1180"/>
      <c r="I1382" s="1180"/>
      <c r="J1382" s="1184"/>
      <c r="K1382" s="1182"/>
      <c r="L1382" s="1183"/>
    </row>
    <row r="1383" spans="1:12" x14ac:dyDescent="0.25">
      <c r="A1383" s="1178"/>
      <c r="B1383" s="1179"/>
      <c r="C1383" s="1180"/>
      <c r="D1383" s="1181"/>
      <c r="E1383" s="1276"/>
      <c r="F1383" s="1180"/>
      <c r="G1383" s="1180"/>
      <c r="H1383" s="1180"/>
      <c r="I1383" s="1180"/>
      <c r="J1383" s="1184"/>
      <c r="K1383" s="1182"/>
      <c r="L1383" s="1183"/>
    </row>
    <row r="1384" spans="1:12" x14ac:dyDescent="0.25">
      <c r="A1384" s="1178"/>
      <c r="B1384" s="1179"/>
      <c r="C1384" s="1180"/>
      <c r="D1384" s="1181"/>
      <c r="E1384" s="1276"/>
      <c r="F1384" s="1180"/>
      <c r="G1384" s="1180"/>
      <c r="H1384" s="1180"/>
      <c r="I1384" s="1180"/>
      <c r="J1384" s="1184"/>
      <c r="K1384" s="1182"/>
      <c r="L1384" s="1183"/>
    </row>
    <row r="1385" spans="1:12" x14ac:dyDescent="0.25">
      <c r="A1385" s="1178"/>
      <c r="B1385" s="1179"/>
      <c r="C1385" s="1180"/>
      <c r="D1385" s="1181"/>
      <c r="E1385" s="1276"/>
      <c r="F1385" s="1180"/>
      <c r="G1385" s="1180"/>
      <c r="H1385" s="1180"/>
      <c r="I1385" s="1180"/>
      <c r="J1385" s="1184"/>
      <c r="K1385" s="1182"/>
      <c r="L1385" s="1183"/>
    </row>
    <row r="1386" spans="1:12" x14ac:dyDescent="0.25">
      <c r="A1386" s="1178"/>
      <c r="B1386" s="1179"/>
      <c r="C1386" s="1180"/>
      <c r="D1386" s="1181"/>
      <c r="E1386" s="1276"/>
      <c r="F1386" s="1180"/>
      <c r="G1386" s="1180"/>
      <c r="H1386" s="1180"/>
      <c r="I1386" s="1180"/>
      <c r="J1386" s="1184"/>
      <c r="K1386" s="1182"/>
      <c r="L1386" s="1183"/>
    </row>
    <row r="1387" spans="1:12" x14ac:dyDescent="0.25">
      <c r="A1387" s="1178"/>
      <c r="B1387" s="1179"/>
      <c r="C1387" s="1180"/>
      <c r="D1387" s="1181"/>
      <c r="E1387" s="1276"/>
      <c r="F1387" s="1180"/>
      <c r="G1387" s="1180"/>
      <c r="H1387" s="1180"/>
      <c r="I1387" s="1180"/>
      <c r="J1387" s="1184"/>
      <c r="K1387" s="1182"/>
      <c r="L1387" s="1183"/>
    </row>
    <row r="1388" spans="1:12" x14ac:dyDescent="0.25">
      <c r="A1388" s="1178"/>
      <c r="B1388" s="1179"/>
      <c r="C1388" s="1180"/>
      <c r="D1388" s="1181"/>
      <c r="E1388" s="1276"/>
      <c r="F1388" s="1180"/>
      <c r="G1388" s="1180"/>
      <c r="H1388" s="1180"/>
      <c r="I1388" s="1180"/>
      <c r="J1388" s="1184"/>
      <c r="K1388" s="1182"/>
      <c r="L1388" s="1183"/>
    </row>
    <row r="1389" spans="1:12" x14ac:dyDescent="0.25">
      <c r="A1389" s="1178"/>
      <c r="B1389" s="1179"/>
      <c r="C1389" s="1180"/>
      <c r="D1389" s="1181"/>
      <c r="E1389" s="1276"/>
      <c r="F1389" s="1180"/>
      <c r="G1389" s="1180"/>
      <c r="H1389" s="1180"/>
      <c r="I1389" s="1180"/>
      <c r="J1389" s="1184"/>
      <c r="K1389" s="1182"/>
      <c r="L1389" s="1183"/>
    </row>
    <row r="1390" spans="1:12" x14ac:dyDescent="0.25">
      <c r="A1390" s="1178"/>
      <c r="B1390" s="1179"/>
      <c r="C1390" s="1180"/>
      <c r="D1390" s="1181"/>
      <c r="E1390" s="1276"/>
      <c r="F1390" s="1180"/>
      <c r="G1390" s="1180"/>
      <c r="H1390" s="1180"/>
      <c r="I1390" s="1180"/>
      <c r="J1390" s="1184"/>
      <c r="K1390" s="1182"/>
      <c r="L1390" s="1183"/>
    </row>
    <row r="1391" spans="1:12" x14ac:dyDescent="0.25">
      <c r="A1391" s="1178"/>
      <c r="B1391" s="1179"/>
      <c r="C1391" s="1180"/>
      <c r="D1391" s="1181"/>
      <c r="E1391" s="1276"/>
      <c r="F1391" s="1180"/>
      <c r="G1391" s="1180"/>
      <c r="H1391" s="1180"/>
      <c r="I1391" s="1180"/>
      <c r="J1391" s="1184"/>
      <c r="K1391" s="1182"/>
      <c r="L1391" s="1183"/>
    </row>
    <row r="1392" spans="1:12" x14ac:dyDescent="0.25">
      <c r="A1392" s="1178"/>
      <c r="B1392" s="1179"/>
      <c r="C1392" s="1180"/>
      <c r="D1392" s="1181"/>
      <c r="E1392" s="1276"/>
      <c r="F1392" s="1180"/>
      <c r="G1392" s="1180"/>
      <c r="H1392" s="1180"/>
      <c r="I1392" s="1180"/>
      <c r="J1392" s="1184"/>
      <c r="K1392" s="1182"/>
      <c r="L1392" s="1183"/>
    </row>
    <row r="1393" spans="1:12" x14ac:dyDescent="0.25">
      <c r="A1393" s="1178"/>
      <c r="B1393" s="1179"/>
      <c r="C1393" s="1180"/>
      <c r="D1393" s="1181"/>
      <c r="E1393" s="1276"/>
      <c r="F1393" s="1180"/>
      <c r="G1393" s="1180"/>
      <c r="H1393" s="1180"/>
      <c r="I1393" s="1180"/>
      <c r="J1393" s="1184"/>
      <c r="K1393" s="1182"/>
      <c r="L1393" s="1183"/>
    </row>
    <row r="1394" spans="1:12" x14ac:dyDescent="0.25">
      <c r="A1394" s="1178"/>
      <c r="B1394" s="1179"/>
      <c r="C1394" s="1180"/>
      <c r="D1394" s="1181"/>
      <c r="E1394" s="1276"/>
      <c r="F1394" s="1180"/>
      <c r="G1394" s="1180"/>
      <c r="H1394" s="1180"/>
      <c r="I1394" s="1180"/>
      <c r="J1394" s="1184"/>
      <c r="K1394" s="1182"/>
      <c r="L1394" s="1183"/>
    </row>
    <row r="1395" spans="1:12" x14ac:dyDescent="0.25">
      <c r="A1395" s="1178"/>
      <c r="B1395" s="1179"/>
      <c r="C1395" s="1180"/>
      <c r="D1395" s="1181"/>
      <c r="E1395" s="1276"/>
      <c r="F1395" s="1180"/>
      <c r="G1395" s="1180"/>
      <c r="H1395" s="1180"/>
      <c r="I1395" s="1180"/>
      <c r="J1395" s="1184"/>
      <c r="K1395" s="1182"/>
      <c r="L1395" s="1183"/>
    </row>
    <row r="1396" spans="1:12" x14ac:dyDescent="0.25">
      <c r="A1396" s="1178"/>
      <c r="B1396" s="1179"/>
      <c r="C1396" s="1180"/>
      <c r="D1396" s="1181"/>
      <c r="E1396" s="1276"/>
      <c r="F1396" s="1180"/>
      <c r="G1396" s="1180"/>
      <c r="H1396" s="1180"/>
      <c r="I1396" s="1180"/>
      <c r="J1396" s="1184"/>
      <c r="K1396" s="1182"/>
      <c r="L1396" s="1183"/>
    </row>
    <row r="1397" spans="1:12" x14ac:dyDescent="0.25">
      <c r="A1397" s="1178"/>
      <c r="B1397" s="1179"/>
      <c r="C1397" s="1180"/>
      <c r="D1397" s="1181"/>
      <c r="E1397" s="1276"/>
      <c r="F1397" s="1180"/>
      <c r="G1397" s="1180"/>
      <c r="H1397" s="1180"/>
      <c r="I1397" s="1180"/>
      <c r="J1397" s="1184"/>
      <c r="K1397" s="1182"/>
      <c r="L1397" s="1183"/>
    </row>
    <row r="1398" spans="1:12" x14ac:dyDescent="0.25">
      <c r="A1398" s="1178"/>
      <c r="B1398" s="1179"/>
      <c r="C1398" s="1180"/>
      <c r="D1398" s="1181"/>
      <c r="E1398" s="1276"/>
      <c r="F1398" s="1180"/>
      <c r="G1398" s="1180"/>
      <c r="H1398" s="1180"/>
      <c r="I1398" s="1180"/>
      <c r="J1398" s="1184"/>
      <c r="K1398" s="1182"/>
      <c r="L1398" s="1183"/>
    </row>
    <row r="1399" spans="1:12" x14ac:dyDescent="0.25">
      <c r="A1399" s="1178"/>
      <c r="B1399" s="1179"/>
      <c r="C1399" s="1180"/>
      <c r="D1399" s="1181"/>
      <c r="E1399" s="1276"/>
      <c r="F1399" s="1180"/>
      <c r="G1399" s="1180"/>
      <c r="H1399" s="1180"/>
      <c r="I1399" s="1180"/>
      <c r="J1399" s="1184"/>
      <c r="K1399" s="1182"/>
      <c r="L1399" s="1183"/>
    </row>
    <row r="1400" spans="1:12" x14ac:dyDescent="0.25">
      <c r="A1400" s="1178"/>
      <c r="B1400" s="1179"/>
      <c r="C1400" s="1180"/>
      <c r="D1400" s="1181"/>
      <c r="E1400" s="1276"/>
      <c r="F1400" s="1180"/>
      <c r="G1400" s="1180"/>
      <c r="H1400" s="1180"/>
      <c r="I1400" s="1180"/>
      <c r="J1400" s="1184"/>
      <c r="K1400" s="1182"/>
      <c r="L1400" s="1183"/>
    </row>
    <row r="1401" spans="1:12" x14ac:dyDescent="0.25">
      <c r="A1401" s="1178"/>
      <c r="B1401" s="1179"/>
      <c r="C1401" s="1180"/>
      <c r="D1401" s="1181"/>
      <c r="E1401" s="1276"/>
      <c r="F1401" s="1180"/>
      <c r="G1401" s="1180"/>
      <c r="H1401" s="1180"/>
      <c r="I1401" s="1180"/>
      <c r="J1401" s="1184"/>
      <c r="K1401" s="1182"/>
      <c r="L1401" s="1183"/>
    </row>
    <row r="1402" spans="1:12" x14ac:dyDescent="0.25">
      <c r="A1402" s="1178"/>
      <c r="B1402" s="1179"/>
      <c r="C1402" s="1180"/>
      <c r="D1402" s="1181"/>
      <c r="E1402" s="1276"/>
      <c r="F1402" s="1180"/>
      <c r="G1402" s="1180"/>
      <c r="H1402" s="1180"/>
      <c r="I1402" s="1180"/>
      <c r="J1402" s="1184"/>
      <c r="K1402" s="1182"/>
      <c r="L1402" s="1183"/>
    </row>
    <row r="1403" spans="1:12" x14ac:dyDescent="0.25">
      <c r="A1403" s="1178"/>
      <c r="B1403" s="1179"/>
      <c r="C1403" s="1180"/>
      <c r="D1403" s="1181"/>
      <c r="E1403" s="1276"/>
      <c r="F1403" s="1180"/>
      <c r="G1403" s="1180"/>
      <c r="H1403" s="1180"/>
      <c r="I1403" s="1180"/>
      <c r="J1403" s="1184"/>
      <c r="K1403" s="1182"/>
      <c r="L1403" s="1183"/>
    </row>
    <row r="1404" spans="1:12" x14ac:dyDescent="0.25">
      <c r="A1404" s="1178"/>
      <c r="B1404" s="1179"/>
      <c r="C1404" s="1180"/>
      <c r="D1404" s="1181"/>
      <c r="E1404" s="1276"/>
      <c r="F1404" s="1180"/>
      <c r="G1404" s="1180"/>
      <c r="H1404" s="1180"/>
      <c r="I1404" s="1180"/>
      <c r="J1404" s="1184"/>
      <c r="K1404" s="1182"/>
      <c r="L1404" s="1183"/>
    </row>
    <row r="1405" spans="1:12" x14ac:dyDescent="0.25">
      <c r="A1405" s="1178"/>
      <c r="B1405" s="1179"/>
      <c r="C1405" s="1180"/>
      <c r="D1405" s="1181"/>
      <c r="E1405" s="1276"/>
      <c r="F1405" s="1180"/>
      <c r="G1405" s="1180"/>
      <c r="H1405" s="1180"/>
      <c r="I1405" s="1180"/>
      <c r="J1405" s="1184"/>
      <c r="K1405" s="1182"/>
      <c r="L1405" s="1183"/>
    </row>
    <row r="1406" spans="1:12" x14ac:dyDescent="0.25">
      <c r="A1406" s="1178"/>
      <c r="B1406" s="1179"/>
      <c r="C1406" s="1180"/>
      <c r="D1406" s="1181"/>
      <c r="E1406" s="1276"/>
      <c r="F1406" s="1180"/>
      <c r="G1406" s="1180"/>
      <c r="H1406" s="1180"/>
      <c r="I1406" s="1180"/>
      <c r="J1406" s="1184"/>
      <c r="K1406" s="1182"/>
      <c r="L1406" s="1183"/>
    </row>
    <row r="1407" spans="1:12" x14ac:dyDescent="0.25">
      <c r="A1407" s="1178"/>
      <c r="B1407" s="1179"/>
      <c r="C1407" s="1180"/>
      <c r="D1407" s="1181"/>
      <c r="E1407" s="1276"/>
      <c r="F1407" s="1180"/>
      <c r="G1407" s="1180"/>
      <c r="H1407" s="1180"/>
      <c r="I1407" s="1180"/>
      <c r="J1407" s="1184"/>
      <c r="K1407" s="1182"/>
      <c r="L1407" s="1183"/>
    </row>
    <row r="1408" spans="1:12" x14ac:dyDescent="0.25">
      <c r="A1408" s="1178"/>
      <c r="B1408" s="1179"/>
      <c r="C1408" s="1180"/>
      <c r="D1408" s="1181"/>
      <c r="E1408" s="1276"/>
      <c r="F1408" s="1180"/>
      <c r="G1408" s="1180"/>
      <c r="H1408" s="1180"/>
      <c r="I1408" s="1180"/>
      <c r="J1408" s="1184"/>
      <c r="K1408" s="1182"/>
      <c r="L1408" s="1183"/>
    </row>
    <row r="1409" spans="1:12" x14ac:dyDescent="0.25">
      <c r="A1409" s="1178"/>
      <c r="B1409" s="1179"/>
      <c r="C1409" s="1180"/>
      <c r="D1409" s="1181"/>
      <c r="E1409" s="1276"/>
      <c r="F1409" s="1180"/>
      <c r="G1409" s="1180"/>
      <c r="H1409" s="1180"/>
      <c r="I1409" s="1180"/>
      <c r="J1409" s="1184"/>
      <c r="K1409" s="1182"/>
      <c r="L1409" s="1183"/>
    </row>
    <row r="1410" spans="1:12" x14ac:dyDescent="0.25">
      <c r="A1410" s="1178"/>
      <c r="B1410" s="1179"/>
      <c r="C1410" s="1180"/>
      <c r="D1410" s="1181"/>
      <c r="E1410" s="1276"/>
      <c r="F1410" s="1180"/>
      <c r="G1410" s="1180"/>
      <c r="H1410" s="1180"/>
      <c r="I1410" s="1180"/>
      <c r="J1410" s="1184"/>
      <c r="K1410" s="1182"/>
      <c r="L1410" s="1183"/>
    </row>
    <row r="1411" spans="1:12" x14ac:dyDescent="0.25">
      <c r="A1411" s="1178"/>
      <c r="B1411" s="1179"/>
      <c r="C1411" s="1180"/>
      <c r="D1411" s="1181"/>
      <c r="E1411" s="1276"/>
      <c r="F1411" s="1180"/>
      <c r="G1411" s="1180"/>
      <c r="H1411" s="1180"/>
      <c r="I1411" s="1180"/>
      <c r="J1411" s="1184"/>
      <c r="K1411" s="1182"/>
      <c r="L1411" s="1183"/>
    </row>
    <row r="1412" spans="1:12" x14ac:dyDescent="0.25">
      <c r="A1412" s="1178"/>
      <c r="B1412" s="1179"/>
      <c r="C1412" s="1180"/>
      <c r="D1412" s="1181"/>
      <c r="E1412" s="1276"/>
      <c r="F1412" s="1180"/>
      <c r="G1412" s="1180"/>
      <c r="H1412" s="1180"/>
      <c r="I1412" s="1180"/>
      <c r="J1412" s="1184"/>
      <c r="K1412" s="1182"/>
      <c r="L1412" s="1183"/>
    </row>
    <row r="1413" spans="1:12" x14ac:dyDescent="0.25">
      <c r="A1413" s="1178"/>
      <c r="B1413" s="1179"/>
      <c r="C1413" s="1180"/>
      <c r="D1413" s="1181"/>
      <c r="E1413" s="1276"/>
      <c r="F1413" s="1180"/>
      <c r="G1413" s="1180"/>
      <c r="H1413" s="1180"/>
      <c r="I1413" s="1180"/>
      <c r="J1413" s="1184"/>
      <c r="K1413" s="1182"/>
      <c r="L1413" s="1183"/>
    </row>
    <row r="1414" spans="1:12" x14ac:dyDescent="0.25">
      <c r="A1414" s="1178"/>
      <c r="B1414" s="1179"/>
      <c r="C1414" s="1180"/>
      <c r="D1414" s="1181"/>
      <c r="E1414" s="1276"/>
      <c r="F1414" s="1180"/>
      <c r="G1414" s="1180"/>
      <c r="H1414" s="1180"/>
      <c r="I1414" s="1180"/>
      <c r="J1414" s="1184"/>
      <c r="K1414" s="1182"/>
      <c r="L1414" s="1183"/>
    </row>
    <row r="1415" spans="1:12" x14ac:dyDescent="0.25">
      <c r="A1415" s="1178"/>
      <c r="B1415" s="1179"/>
      <c r="C1415" s="1180"/>
      <c r="D1415" s="1181"/>
      <c r="E1415" s="1276"/>
      <c r="F1415" s="1180"/>
      <c r="G1415" s="1180"/>
      <c r="H1415" s="1180"/>
      <c r="I1415" s="1180"/>
      <c r="J1415" s="1184"/>
      <c r="K1415" s="1182"/>
      <c r="L1415" s="1183"/>
    </row>
    <row r="1416" spans="1:12" x14ac:dyDescent="0.25">
      <c r="A1416" s="1178"/>
      <c r="B1416" s="1179"/>
      <c r="C1416" s="1180"/>
      <c r="D1416" s="1181"/>
      <c r="E1416" s="1276"/>
      <c r="F1416" s="1180"/>
      <c r="G1416" s="1180"/>
      <c r="H1416" s="1180"/>
      <c r="I1416" s="1180"/>
      <c r="J1416" s="1184"/>
      <c r="K1416" s="1182"/>
      <c r="L1416" s="1183"/>
    </row>
    <row r="1417" spans="1:12" x14ac:dyDescent="0.25">
      <c r="A1417" s="1178"/>
      <c r="B1417" s="1179"/>
      <c r="C1417" s="1180"/>
      <c r="D1417" s="1181"/>
      <c r="E1417" s="1276"/>
      <c r="F1417" s="1180"/>
      <c r="G1417" s="1180"/>
      <c r="H1417" s="1180"/>
      <c r="I1417" s="1180"/>
      <c r="J1417" s="1184"/>
      <c r="K1417" s="1182"/>
      <c r="L1417" s="1183"/>
    </row>
    <row r="1418" spans="1:12" x14ac:dyDescent="0.25">
      <c r="A1418" s="1178"/>
      <c r="B1418" s="1179"/>
      <c r="C1418" s="1180"/>
      <c r="D1418" s="1181"/>
      <c r="E1418" s="1276"/>
      <c r="F1418" s="1180"/>
      <c r="G1418" s="1180"/>
      <c r="H1418" s="1180"/>
      <c r="I1418" s="1180"/>
      <c r="J1418" s="1184"/>
      <c r="K1418" s="1182"/>
      <c r="L1418" s="1183"/>
    </row>
    <row r="1419" spans="1:12" x14ac:dyDescent="0.25">
      <c r="A1419" s="1178"/>
      <c r="B1419" s="1179"/>
      <c r="C1419" s="1180"/>
      <c r="D1419" s="1181"/>
      <c r="E1419" s="1276"/>
      <c r="F1419" s="1180"/>
      <c r="G1419" s="1180"/>
      <c r="H1419" s="1180"/>
      <c r="I1419" s="1180"/>
      <c r="J1419" s="1184"/>
      <c r="K1419" s="1182"/>
      <c r="L1419" s="1183"/>
    </row>
    <row r="1420" spans="1:12" x14ac:dyDescent="0.25">
      <c r="A1420" s="1178"/>
      <c r="B1420" s="1179"/>
      <c r="C1420" s="1180"/>
      <c r="D1420" s="1181"/>
      <c r="E1420" s="1276"/>
      <c r="F1420" s="1180"/>
      <c r="G1420" s="1180"/>
      <c r="H1420" s="1180"/>
      <c r="I1420" s="1180"/>
      <c r="J1420" s="1184"/>
      <c r="K1420" s="1182"/>
      <c r="L1420" s="1183"/>
    </row>
    <row r="1421" spans="1:12" x14ac:dyDescent="0.25">
      <c r="A1421" s="1178"/>
      <c r="B1421" s="1179"/>
      <c r="C1421" s="1180"/>
      <c r="D1421" s="1181"/>
      <c r="E1421" s="1276"/>
      <c r="F1421" s="1180"/>
      <c r="G1421" s="1180"/>
      <c r="H1421" s="1180"/>
      <c r="I1421" s="1180"/>
      <c r="J1421" s="1184"/>
      <c r="K1421" s="1182"/>
      <c r="L1421" s="1183"/>
    </row>
    <row r="1422" spans="1:12" x14ac:dyDescent="0.25">
      <c r="A1422" s="1178"/>
      <c r="B1422" s="1179"/>
      <c r="C1422" s="1180"/>
      <c r="D1422" s="1181"/>
      <c r="E1422" s="1276"/>
      <c r="F1422" s="1180"/>
      <c r="G1422" s="1180"/>
      <c r="H1422" s="1180"/>
      <c r="I1422" s="1180"/>
      <c r="J1422" s="1184"/>
      <c r="K1422" s="1182"/>
      <c r="L1422" s="1183"/>
    </row>
    <row r="1423" spans="1:12" x14ac:dyDescent="0.25">
      <c r="A1423" s="1178"/>
      <c r="B1423" s="1179"/>
      <c r="C1423" s="1180"/>
      <c r="D1423" s="1181"/>
      <c r="E1423" s="1276"/>
      <c r="F1423" s="1180"/>
      <c r="G1423" s="1180"/>
      <c r="H1423" s="1180"/>
      <c r="I1423" s="1180"/>
      <c r="J1423" s="1184"/>
      <c r="K1423" s="1182"/>
      <c r="L1423" s="1183"/>
    </row>
    <row r="1424" spans="1:12" x14ac:dyDescent="0.25">
      <c r="A1424" s="1178"/>
      <c r="B1424" s="1179"/>
      <c r="C1424" s="1180"/>
      <c r="D1424" s="1181"/>
      <c r="E1424" s="1276"/>
      <c r="F1424" s="1180"/>
      <c r="G1424" s="1180"/>
      <c r="H1424" s="1180"/>
      <c r="I1424" s="1180"/>
      <c r="J1424" s="1184"/>
      <c r="K1424" s="1182"/>
      <c r="L1424" s="1183"/>
    </row>
    <row r="1425" spans="1:12" x14ac:dyDescent="0.25">
      <c r="A1425" s="1178"/>
      <c r="B1425" s="1179"/>
      <c r="C1425" s="1180"/>
      <c r="D1425" s="1181"/>
      <c r="E1425" s="1276"/>
      <c r="F1425" s="1180"/>
      <c r="G1425" s="1180"/>
      <c r="H1425" s="1180"/>
      <c r="I1425" s="1180"/>
      <c r="J1425" s="1184"/>
      <c r="K1425" s="1182"/>
      <c r="L1425" s="1183"/>
    </row>
    <row r="1426" spans="1:12" x14ac:dyDescent="0.25">
      <c r="A1426" s="1178"/>
      <c r="B1426" s="1179"/>
      <c r="C1426" s="1180"/>
      <c r="D1426" s="1181"/>
      <c r="E1426" s="1276"/>
      <c r="F1426" s="1180"/>
      <c r="G1426" s="1180"/>
      <c r="H1426" s="1180"/>
      <c r="I1426" s="1180"/>
      <c r="J1426" s="1184"/>
      <c r="K1426" s="1182"/>
      <c r="L1426" s="1183"/>
    </row>
    <row r="1427" spans="1:12" x14ac:dyDescent="0.25">
      <c r="A1427" s="1178"/>
      <c r="B1427" s="1179"/>
      <c r="C1427" s="1180"/>
      <c r="D1427" s="1181"/>
      <c r="E1427" s="1276"/>
      <c r="F1427" s="1180"/>
      <c r="G1427" s="1180"/>
      <c r="H1427" s="1180"/>
      <c r="I1427" s="1180"/>
      <c r="J1427" s="1184"/>
      <c r="K1427" s="1182"/>
      <c r="L1427" s="1183"/>
    </row>
    <row r="1428" spans="1:12" x14ac:dyDescent="0.25">
      <c r="A1428" s="1178"/>
      <c r="B1428" s="1179"/>
      <c r="C1428" s="1180"/>
      <c r="D1428" s="1181"/>
      <c r="E1428" s="1276"/>
      <c r="F1428" s="1180"/>
      <c r="G1428" s="1180"/>
      <c r="H1428" s="1180"/>
      <c r="I1428" s="1180"/>
      <c r="J1428" s="1184"/>
      <c r="K1428" s="1182"/>
      <c r="L1428" s="1183"/>
    </row>
    <row r="1429" spans="1:12" x14ac:dyDescent="0.25">
      <c r="A1429" s="1178"/>
      <c r="B1429" s="1179"/>
      <c r="C1429" s="1180"/>
      <c r="D1429" s="1181"/>
      <c r="E1429" s="1276"/>
      <c r="F1429" s="1180"/>
      <c r="G1429" s="1180"/>
      <c r="H1429" s="1180"/>
      <c r="I1429" s="1180"/>
      <c r="J1429" s="1184"/>
      <c r="K1429" s="1182"/>
      <c r="L1429" s="1183"/>
    </row>
    <row r="1430" spans="1:12" x14ac:dyDescent="0.25">
      <c r="A1430" s="1178"/>
      <c r="B1430" s="1179"/>
      <c r="C1430" s="1180"/>
      <c r="D1430" s="1181"/>
      <c r="E1430" s="1276"/>
      <c r="F1430" s="1180"/>
      <c r="G1430" s="1180"/>
      <c r="H1430" s="1180"/>
      <c r="I1430" s="1180"/>
      <c r="J1430" s="1184"/>
      <c r="K1430" s="1182"/>
      <c r="L1430" s="1183"/>
    </row>
    <row r="1431" spans="1:12" x14ac:dyDescent="0.25">
      <c r="A1431" s="1178"/>
      <c r="B1431" s="1179"/>
      <c r="C1431" s="1180"/>
      <c r="D1431" s="1181"/>
      <c r="E1431" s="1276"/>
      <c r="F1431" s="1180"/>
      <c r="G1431" s="1180"/>
      <c r="H1431" s="1180"/>
      <c r="I1431" s="1180"/>
      <c r="J1431" s="1184"/>
      <c r="K1431" s="1182"/>
      <c r="L1431" s="1183"/>
    </row>
    <row r="1432" spans="1:12" x14ac:dyDescent="0.25">
      <c r="A1432" s="1178"/>
      <c r="B1432" s="1179"/>
      <c r="C1432" s="1180"/>
      <c r="D1432" s="1181"/>
      <c r="E1432" s="1276"/>
      <c r="F1432" s="1180"/>
      <c r="G1432" s="1180"/>
      <c r="H1432" s="1180"/>
      <c r="I1432" s="1180"/>
      <c r="J1432" s="1184"/>
      <c r="K1432" s="1182"/>
      <c r="L1432" s="1183"/>
    </row>
    <row r="1433" spans="1:12" x14ac:dyDescent="0.25">
      <c r="A1433" s="1178"/>
      <c r="B1433" s="1179"/>
      <c r="C1433" s="1180"/>
      <c r="D1433" s="1181"/>
      <c r="E1433" s="1276"/>
      <c r="F1433" s="1180"/>
      <c r="G1433" s="1180"/>
      <c r="H1433" s="1180"/>
      <c r="I1433" s="1180"/>
      <c r="J1433" s="1184"/>
      <c r="K1433" s="1182"/>
      <c r="L1433" s="1183"/>
    </row>
    <row r="1434" spans="1:12" x14ac:dyDescent="0.25">
      <c r="A1434" s="1178"/>
      <c r="B1434" s="1179"/>
      <c r="C1434" s="1180"/>
      <c r="D1434" s="1181"/>
      <c r="E1434" s="1276"/>
      <c r="F1434" s="1180"/>
      <c r="G1434" s="1180"/>
      <c r="H1434" s="1180"/>
      <c r="I1434" s="1180"/>
      <c r="J1434" s="1184"/>
      <c r="K1434" s="1182"/>
      <c r="L1434" s="1183"/>
    </row>
    <row r="1435" spans="1:12" x14ac:dyDescent="0.25">
      <c r="A1435" s="1178"/>
      <c r="B1435" s="1179"/>
      <c r="C1435" s="1180"/>
      <c r="D1435" s="1181"/>
      <c r="E1435" s="1276"/>
      <c r="F1435" s="1180"/>
      <c r="G1435" s="1180"/>
      <c r="H1435" s="1180"/>
      <c r="I1435" s="1180"/>
      <c r="J1435" s="1184"/>
      <c r="K1435" s="1182"/>
      <c r="L1435" s="1183"/>
    </row>
    <row r="1436" spans="1:12" x14ac:dyDescent="0.25">
      <c r="A1436" s="1178"/>
      <c r="B1436" s="1179"/>
      <c r="C1436" s="1180"/>
      <c r="D1436" s="1181"/>
      <c r="E1436" s="1276"/>
      <c r="F1436" s="1180"/>
      <c r="G1436" s="1180"/>
      <c r="H1436" s="1180"/>
      <c r="I1436" s="1180"/>
      <c r="J1436" s="1184"/>
      <c r="K1436" s="1182"/>
      <c r="L1436" s="1183"/>
    </row>
    <row r="1437" spans="1:12" x14ac:dyDescent="0.25">
      <c r="A1437" s="1178"/>
      <c r="B1437" s="1179"/>
      <c r="C1437" s="1180"/>
      <c r="D1437" s="1181"/>
      <c r="E1437" s="1276"/>
      <c r="F1437" s="1180"/>
      <c r="G1437" s="1180"/>
      <c r="H1437" s="1180"/>
      <c r="I1437" s="1180"/>
      <c r="J1437" s="1184"/>
      <c r="K1437" s="1182"/>
      <c r="L1437" s="1183"/>
    </row>
    <row r="1438" spans="1:12" x14ac:dyDescent="0.25">
      <c r="A1438" s="1178"/>
      <c r="B1438" s="1179"/>
      <c r="C1438" s="1180"/>
      <c r="D1438" s="1181"/>
      <c r="E1438" s="1276"/>
      <c r="F1438" s="1180"/>
      <c r="G1438" s="1180"/>
      <c r="H1438" s="1180"/>
      <c r="I1438" s="1180"/>
      <c r="J1438" s="1184"/>
      <c r="K1438" s="1182"/>
      <c r="L1438" s="1183"/>
    </row>
    <row r="1439" spans="1:12" x14ac:dyDescent="0.25">
      <c r="A1439" s="1178"/>
      <c r="B1439" s="1179"/>
      <c r="C1439" s="1180"/>
      <c r="D1439" s="1181"/>
      <c r="E1439" s="1276"/>
      <c r="F1439" s="1180"/>
      <c r="G1439" s="1180"/>
      <c r="H1439" s="1180"/>
      <c r="I1439" s="1180"/>
      <c r="J1439" s="1184"/>
      <c r="K1439" s="1182"/>
      <c r="L1439" s="1183"/>
    </row>
    <row r="1440" spans="1:12" x14ac:dyDescent="0.25">
      <c r="A1440" s="1178"/>
      <c r="B1440" s="1179"/>
      <c r="C1440" s="1180"/>
      <c r="D1440" s="1181"/>
      <c r="E1440" s="1276"/>
      <c r="F1440" s="1180"/>
      <c r="G1440" s="1180"/>
      <c r="H1440" s="1180"/>
      <c r="I1440" s="1180"/>
      <c r="J1440" s="1184"/>
      <c r="K1440" s="1182"/>
      <c r="L1440" s="1183"/>
    </row>
    <row r="1441" spans="1:12" x14ac:dyDescent="0.25">
      <c r="A1441" s="1178"/>
      <c r="B1441" s="1179"/>
      <c r="C1441" s="1180"/>
      <c r="D1441" s="1181"/>
      <c r="E1441" s="1276"/>
      <c r="F1441" s="1180"/>
      <c r="G1441" s="1180"/>
      <c r="H1441" s="1180"/>
      <c r="I1441" s="1180"/>
      <c r="J1441" s="1184"/>
      <c r="K1441" s="1182"/>
      <c r="L1441" s="1183"/>
    </row>
    <row r="1442" spans="1:12" x14ac:dyDescent="0.25">
      <c r="A1442" s="1178"/>
      <c r="B1442" s="1179"/>
      <c r="C1442" s="1180"/>
      <c r="D1442" s="1181"/>
      <c r="E1442" s="1276"/>
      <c r="F1442" s="1180"/>
      <c r="G1442" s="1180"/>
      <c r="H1442" s="1180"/>
      <c r="I1442" s="1180"/>
      <c r="J1442" s="1184"/>
      <c r="K1442" s="1182"/>
      <c r="L1442" s="1183"/>
    </row>
    <row r="1443" spans="1:12" x14ac:dyDescent="0.25">
      <c r="A1443" s="1178"/>
      <c r="B1443" s="1179"/>
      <c r="C1443" s="1180"/>
      <c r="D1443" s="1181"/>
      <c r="E1443" s="1276"/>
      <c r="F1443" s="1180"/>
      <c r="G1443" s="1180"/>
      <c r="H1443" s="1180"/>
      <c r="I1443" s="1180"/>
      <c r="J1443" s="1184"/>
      <c r="K1443" s="1182"/>
      <c r="L1443" s="1183"/>
    </row>
    <row r="1444" spans="1:12" x14ac:dyDescent="0.25">
      <c r="A1444" s="1178"/>
      <c r="B1444" s="1179"/>
      <c r="C1444" s="1180"/>
      <c r="D1444" s="1181"/>
      <c r="E1444" s="1276"/>
      <c r="F1444" s="1180"/>
      <c r="G1444" s="1180"/>
      <c r="H1444" s="1180"/>
      <c r="I1444" s="1180"/>
      <c r="J1444" s="1184"/>
      <c r="K1444" s="1182"/>
      <c r="L1444" s="1183"/>
    </row>
    <row r="1445" spans="1:12" x14ac:dyDescent="0.25">
      <c r="A1445" s="1178"/>
      <c r="B1445" s="1179"/>
      <c r="C1445" s="1180"/>
      <c r="D1445" s="1181"/>
      <c r="E1445" s="1276"/>
      <c r="F1445" s="1180"/>
      <c r="G1445" s="1180"/>
      <c r="H1445" s="1180"/>
      <c r="I1445" s="1180"/>
      <c r="J1445" s="1184"/>
      <c r="K1445" s="1182"/>
      <c r="L1445" s="1183"/>
    </row>
    <row r="1446" spans="1:12" x14ac:dyDescent="0.25">
      <c r="A1446" s="1178"/>
      <c r="B1446" s="1179"/>
      <c r="C1446" s="1180"/>
      <c r="D1446" s="1181"/>
      <c r="E1446" s="1276"/>
      <c r="F1446" s="1180"/>
      <c r="G1446" s="1180"/>
      <c r="H1446" s="1180"/>
      <c r="I1446" s="1180"/>
      <c r="J1446" s="1184"/>
      <c r="K1446" s="1182"/>
      <c r="L1446" s="1183"/>
    </row>
    <row r="1447" spans="1:12" x14ac:dyDescent="0.25">
      <c r="A1447" s="1178"/>
      <c r="B1447" s="1179"/>
      <c r="C1447" s="1180"/>
      <c r="D1447" s="1181"/>
      <c r="E1447" s="1276"/>
      <c r="F1447" s="1180"/>
      <c r="G1447" s="1180"/>
      <c r="H1447" s="1180"/>
      <c r="I1447" s="1180"/>
      <c r="J1447" s="1184"/>
      <c r="K1447" s="1182"/>
      <c r="L1447" s="1183"/>
    </row>
    <row r="1448" spans="1:12" x14ac:dyDescent="0.25">
      <c r="A1448" s="1178"/>
      <c r="B1448" s="1179"/>
      <c r="C1448" s="1180"/>
      <c r="D1448" s="1181"/>
      <c r="E1448" s="1276"/>
      <c r="F1448" s="1180"/>
      <c r="G1448" s="1180"/>
      <c r="H1448" s="1180"/>
      <c r="I1448" s="1180"/>
      <c r="J1448" s="1184"/>
      <c r="K1448" s="1182"/>
      <c r="L1448" s="1183"/>
    </row>
    <row r="1449" spans="1:12" x14ac:dyDescent="0.25">
      <c r="A1449" s="1178"/>
      <c r="B1449" s="1179"/>
      <c r="C1449" s="1180"/>
      <c r="D1449" s="1181"/>
      <c r="E1449" s="1276"/>
      <c r="F1449" s="1180"/>
      <c r="G1449" s="1180"/>
      <c r="H1449" s="1180"/>
      <c r="I1449" s="1180"/>
      <c r="J1449" s="1184"/>
      <c r="K1449" s="1182"/>
      <c r="L1449" s="1183"/>
    </row>
    <row r="1450" spans="1:12" x14ac:dyDescent="0.25">
      <c r="A1450" s="1178"/>
      <c r="B1450" s="1179"/>
      <c r="C1450" s="1180"/>
      <c r="D1450" s="1181"/>
      <c r="E1450" s="1276"/>
      <c r="F1450" s="1180"/>
      <c r="G1450" s="1180"/>
      <c r="H1450" s="1180"/>
      <c r="I1450" s="1180"/>
      <c r="J1450" s="1184"/>
      <c r="K1450" s="1182"/>
      <c r="L1450" s="1183"/>
    </row>
    <row r="1451" spans="1:12" x14ac:dyDescent="0.25">
      <c r="A1451" s="1178"/>
      <c r="B1451" s="1179"/>
      <c r="C1451" s="1180"/>
      <c r="D1451" s="1181"/>
      <c r="E1451" s="1276"/>
      <c r="F1451" s="1180"/>
      <c r="G1451" s="1180"/>
      <c r="H1451" s="1180"/>
      <c r="I1451" s="1180"/>
      <c r="J1451" s="1184"/>
      <c r="K1451" s="1182"/>
      <c r="L1451" s="1183"/>
    </row>
    <row r="1452" spans="1:12" x14ac:dyDescent="0.25">
      <c r="A1452" s="1178"/>
      <c r="B1452" s="1179"/>
      <c r="C1452" s="1180"/>
      <c r="D1452" s="1181"/>
      <c r="E1452" s="1276"/>
      <c r="F1452" s="1180"/>
      <c r="G1452" s="1180"/>
      <c r="H1452" s="1180"/>
      <c r="I1452" s="1180"/>
      <c r="J1452" s="1184"/>
      <c r="K1452" s="1182"/>
      <c r="L1452" s="1183"/>
    </row>
    <row r="1453" spans="1:12" x14ac:dyDescent="0.25">
      <c r="A1453" s="1178"/>
      <c r="B1453" s="1179"/>
      <c r="C1453" s="1180"/>
      <c r="D1453" s="1181"/>
      <c r="E1453" s="1276"/>
      <c r="F1453" s="1180"/>
      <c r="G1453" s="1180"/>
      <c r="H1453" s="1180"/>
      <c r="I1453" s="1180"/>
      <c r="J1453" s="1184"/>
      <c r="K1453" s="1182"/>
      <c r="L1453" s="1183"/>
    </row>
    <row r="1454" spans="1:12" x14ac:dyDescent="0.25">
      <c r="A1454" s="1178"/>
      <c r="B1454" s="1179"/>
      <c r="C1454" s="1180"/>
      <c r="D1454" s="1181"/>
      <c r="E1454" s="1276"/>
      <c r="F1454" s="1180"/>
      <c r="G1454" s="1180"/>
      <c r="H1454" s="1180"/>
      <c r="I1454" s="1180"/>
      <c r="J1454" s="1184"/>
      <c r="K1454" s="1182"/>
      <c r="L1454" s="1183"/>
    </row>
    <row r="1455" spans="1:12" x14ac:dyDescent="0.25">
      <c r="A1455" s="1178"/>
      <c r="B1455" s="1179"/>
      <c r="C1455" s="1180"/>
      <c r="D1455" s="1181"/>
      <c r="E1455" s="1276"/>
      <c r="F1455" s="1180"/>
      <c r="G1455" s="1180"/>
      <c r="H1455" s="1180"/>
      <c r="I1455" s="1180"/>
      <c r="J1455" s="1184"/>
      <c r="K1455" s="1182"/>
      <c r="L1455" s="1183"/>
    </row>
    <row r="1456" spans="1:12" x14ac:dyDescent="0.25">
      <c r="A1456" s="1178"/>
      <c r="B1456" s="1179"/>
      <c r="C1456" s="1180"/>
      <c r="D1456" s="1181"/>
      <c r="E1456" s="1276"/>
      <c r="F1456" s="1180"/>
      <c r="G1456" s="1180"/>
      <c r="H1456" s="1180"/>
      <c r="I1456" s="1180"/>
      <c r="J1456" s="1184"/>
      <c r="K1456" s="1182"/>
      <c r="L1456" s="1183"/>
    </row>
    <row r="1457" spans="1:12" x14ac:dyDescent="0.25">
      <c r="A1457" s="1178"/>
      <c r="B1457" s="1179"/>
      <c r="C1457" s="1180"/>
      <c r="D1457" s="1181"/>
      <c r="E1457" s="1276"/>
      <c r="F1457" s="1180"/>
      <c r="G1457" s="1180"/>
      <c r="H1457" s="1180"/>
      <c r="I1457" s="1180"/>
      <c r="J1457" s="1184"/>
      <c r="K1457" s="1182"/>
      <c r="L1457" s="1183"/>
    </row>
    <row r="1458" spans="1:12" x14ac:dyDescent="0.25">
      <c r="A1458" s="1178"/>
      <c r="B1458" s="1179"/>
      <c r="C1458" s="1180"/>
      <c r="D1458" s="1181"/>
      <c r="E1458" s="1276"/>
      <c r="F1458" s="1180"/>
      <c r="G1458" s="1180"/>
      <c r="H1458" s="1180"/>
      <c r="I1458" s="1180"/>
      <c r="J1458" s="1184"/>
      <c r="K1458" s="1182"/>
      <c r="L1458" s="1183"/>
    </row>
    <row r="1459" spans="1:12" x14ac:dyDescent="0.25">
      <c r="A1459" s="1178"/>
      <c r="B1459" s="1179"/>
      <c r="C1459" s="1180"/>
      <c r="D1459" s="1181"/>
      <c r="E1459" s="1276"/>
      <c r="F1459" s="1180"/>
      <c r="G1459" s="1180"/>
      <c r="H1459" s="1180"/>
      <c r="I1459" s="1180"/>
      <c r="J1459" s="1184"/>
      <c r="K1459" s="1182"/>
      <c r="L1459" s="1183"/>
    </row>
    <row r="1460" spans="1:12" x14ac:dyDescent="0.25">
      <c r="A1460" s="1178"/>
      <c r="B1460" s="1179"/>
      <c r="C1460" s="1180"/>
      <c r="D1460" s="1181"/>
      <c r="E1460" s="1276"/>
      <c r="F1460" s="1180"/>
      <c r="G1460" s="1180"/>
      <c r="H1460" s="1180"/>
      <c r="I1460" s="1180"/>
      <c r="J1460" s="1184"/>
      <c r="K1460" s="1182"/>
      <c r="L1460" s="1183"/>
    </row>
    <row r="1461" spans="1:12" x14ac:dyDescent="0.25">
      <c r="A1461" s="1178"/>
      <c r="B1461" s="1179"/>
      <c r="C1461" s="1180"/>
      <c r="D1461" s="1181"/>
      <c r="E1461" s="1276"/>
      <c r="F1461" s="1180"/>
      <c r="G1461" s="1180"/>
      <c r="H1461" s="1180"/>
      <c r="I1461" s="1180"/>
      <c r="J1461" s="1184"/>
      <c r="K1461" s="1182"/>
      <c r="L1461" s="1183"/>
    </row>
    <row r="1462" spans="1:12" x14ac:dyDescent="0.25">
      <c r="A1462" s="1178"/>
      <c r="B1462" s="1179"/>
      <c r="C1462" s="1180"/>
      <c r="D1462" s="1181"/>
      <c r="E1462" s="1276"/>
      <c r="F1462" s="1180"/>
      <c r="G1462" s="1180"/>
      <c r="H1462" s="1180"/>
      <c r="I1462" s="1180"/>
      <c r="J1462" s="1184"/>
      <c r="K1462" s="1182"/>
      <c r="L1462" s="1183"/>
    </row>
    <row r="1463" spans="1:12" x14ac:dyDescent="0.25">
      <c r="A1463" s="1178"/>
      <c r="B1463" s="1179"/>
      <c r="C1463" s="1180"/>
      <c r="D1463" s="1181"/>
      <c r="E1463" s="1276"/>
      <c r="F1463" s="1180"/>
      <c r="G1463" s="1180"/>
      <c r="H1463" s="1180"/>
      <c r="I1463" s="1180"/>
      <c r="J1463" s="1184"/>
      <c r="K1463" s="1182"/>
      <c r="L1463" s="1183"/>
    </row>
    <row r="1464" spans="1:12" x14ac:dyDescent="0.25">
      <c r="A1464" s="1178"/>
      <c r="B1464" s="1179"/>
      <c r="C1464" s="1180"/>
      <c r="D1464" s="1181"/>
      <c r="E1464" s="1276"/>
      <c r="F1464" s="1180"/>
      <c r="G1464" s="1180"/>
      <c r="H1464" s="1180"/>
      <c r="I1464" s="1180"/>
      <c r="J1464" s="1184"/>
      <c r="K1464" s="1182"/>
      <c r="L1464" s="1183"/>
    </row>
    <row r="1465" spans="1:12" x14ac:dyDescent="0.25">
      <c r="A1465" s="1178"/>
      <c r="B1465" s="1179"/>
      <c r="C1465" s="1180"/>
      <c r="D1465" s="1181"/>
      <c r="E1465" s="1276"/>
      <c r="F1465" s="1180"/>
      <c r="G1465" s="1180"/>
      <c r="H1465" s="1180"/>
      <c r="I1465" s="1180"/>
      <c r="J1465" s="1184"/>
      <c r="K1465" s="1182"/>
      <c r="L1465" s="1183"/>
    </row>
    <row r="1466" spans="1:12" x14ac:dyDescent="0.25">
      <c r="A1466" s="1178"/>
      <c r="B1466" s="1179"/>
      <c r="C1466" s="1180"/>
      <c r="D1466" s="1181"/>
      <c r="E1466" s="1276"/>
      <c r="F1466" s="1180"/>
      <c r="G1466" s="1180"/>
      <c r="H1466" s="1180"/>
      <c r="I1466" s="1180"/>
      <c r="J1466" s="1184"/>
      <c r="K1466" s="1182"/>
      <c r="L1466" s="1183"/>
    </row>
    <row r="1467" spans="1:12" x14ac:dyDescent="0.25">
      <c r="A1467" s="1178"/>
      <c r="B1467" s="1179"/>
      <c r="C1467" s="1180"/>
      <c r="D1467" s="1181"/>
      <c r="E1467" s="1276"/>
      <c r="F1467" s="1180"/>
      <c r="G1467" s="1180"/>
      <c r="H1467" s="1180"/>
      <c r="I1467" s="1180"/>
      <c r="J1467" s="1184"/>
      <c r="K1467" s="1182"/>
      <c r="L1467" s="1183"/>
    </row>
    <row r="1468" spans="1:12" x14ac:dyDescent="0.25">
      <c r="D1468" s="683"/>
      <c r="L1468" s="1109"/>
    </row>
    <row r="1469" spans="1:12" x14ac:dyDescent="0.25">
      <c r="D1469" s="683"/>
      <c r="L1469" s="1109"/>
    </row>
    <row r="1470" spans="1:12" x14ac:dyDescent="0.25">
      <c r="D1470" s="683"/>
      <c r="L1470" s="1109"/>
    </row>
    <row r="1471" spans="1:12" x14ac:dyDescent="0.25">
      <c r="D1471" s="683"/>
      <c r="L1471" s="1109"/>
    </row>
    <row r="1472" spans="1:12" x14ac:dyDescent="0.25">
      <c r="D1472" s="683"/>
      <c r="L1472" s="1109"/>
    </row>
    <row r="1473" spans="4:12" x14ac:dyDescent="0.25">
      <c r="D1473" s="683"/>
      <c r="L1473" s="1109"/>
    </row>
    <row r="1474" spans="4:12" x14ac:dyDescent="0.25">
      <c r="D1474" s="683"/>
      <c r="L1474" s="1109"/>
    </row>
    <row r="1475" spans="4:12" x14ac:dyDescent="0.25">
      <c r="D1475" s="683"/>
      <c r="L1475" s="1109"/>
    </row>
    <row r="1476" spans="4:12" x14ac:dyDescent="0.25">
      <c r="D1476" s="683"/>
      <c r="L1476" s="1109"/>
    </row>
    <row r="1477" spans="4:12" x14ac:dyDescent="0.25">
      <c r="D1477" s="683"/>
      <c r="L1477" s="1109"/>
    </row>
    <row r="1478" spans="4:12" x14ac:dyDescent="0.25">
      <c r="D1478" s="683"/>
      <c r="L1478" s="1109"/>
    </row>
    <row r="1479" spans="4:12" x14ac:dyDescent="0.25">
      <c r="D1479" s="683"/>
      <c r="L1479" s="1109"/>
    </row>
    <row r="1480" spans="4:12" x14ac:dyDescent="0.25">
      <c r="D1480" s="683"/>
      <c r="L1480" s="1109"/>
    </row>
    <row r="1481" spans="4:12" x14ac:dyDescent="0.25">
      <c r="D1481" s="683"/>
      <c r="L1481" s="1109"/>
    </row>
    <row r="1482" spans="4:12" x14ac:dyDescent="0.25">
      <c r="D1482" s="683"/>
      <c r="L1482" s="1109"/>
    </row>
    <row r="1483" spans="4:12" x14ac:dyDescent="0.25">
      <c r="D1483" s="683"/>
      <c r="L1483" s="1109"/>
    </row>
    <row r="1484" spans="4:12" x14ac:dyDescent="0.25">
      <c r="D1484" s="683"/>
      <c r="L1484" s="1109"/>
    </row>
    <row r="1485" spans="4:12" x14ac:dyDescent="0.25">
      <c r="D1485" s="683"/>
      <c r="L1485" s="1109"/>
    </row>
    <row r="1486" spans="4:12" x14ac:dyDescent="0.25">
      <c r="D1486" s="683"/>
      <c r="L1486" s="1109"/>
    </row>
    <row r="1487" spans="4:12" x14ac:dyDescent="0.25">
      <c r="D1487" s="683"/>
      <c r="L1487" s="1109"/>
    </row>
    <row r="1488" spans="4:12" x14ac:dyDescent="0.25">
      <c r="D1488" s="683"/>
      <c r="L1488" s="1109"/>
    </row>
    <row r="1489" spans="4:12" x14ac:dyDescent="0.25">
      <c r="D1489" s="683"/>
      <c r="L1489" s="1109"/>
    </row>
    <row r="1490" spans="4:12" x14ac:dyDescent="0.25">
      <c r="D1490" s="683"/>
      <c r="L1490" s="1109"/>
    </row>
    <row r="1491" spans="4:12" x14ac:dyDescent="0.25">
      <c r="D1491" s="683"/>
      <c r="L1491" s="1109"/>
    </row>
    <row r="1492" spans="4:12" x14ac:dyDescent="0.25">
      <c r="D1492" s="683"/>
      <c r="L1492" s="1109"/>
    </row>
    <row r="1493" spans="4:12" x14ac:dyDescent="0.25">
      <c r="D1493" s="683"/>
      <c r="L1493" s="1109"/>
    </row>
    <row r="1494" spans="4:12" x14ac:dyDescent="0.25">
      <c r="D1494" s="683"/>
      <c r="L1494" s="1109"/>
    </row>
    <row r="1495" spans="4:12" x14ac:dyDescent="0.25">
      <c r="D1495" s="683"/>
      <c r="L1495" s="1109"/>
    </row>
    <row r="1496" spans="4:12" x14ac:dyDescent="0.25">
      <c r="D1496" s="683"/>
      <c r="L1496" s="1109"/>
    </row>
    <row r="1497" spans="4:12" x14ac:dyDescent="0.25">
      <c r="D1497" s="683"/>
      <c r="L1497" s="1109"/>
    </row>
    <row r="1498" spans="4:12" x14ac:dyDescent="0.25">
      <c r="D1498" s="683"/>
      <c r="L1498" s="1109"/>
    </row>
    <row r="1499" spans="4:12" x14ac:dyDescent="0.25">
      <c r="D1499" s="683"/>
      <c r="L1499" s="1109"/>
    </row>
    <row r="1500" spans="4:12" x14ac:dyDescent="0.25">
      <c r="D1500" s="683"/>
      <c r="L1500" s="1109"/>
    </row>
    <row r="1501" spans="4:12" x14ac:dyDescent="0.25">
      <c r="D1501" s="683"/>
      <c r="L1501" s="1109"/>
    </row>
    <row r="1502" spans="4:12" x14ac:dyDescent="0.25">
      <c r="D1502" s="683"/>
      <c r="L1502" s="1109"/>
    </row>
    <row r="1503" spans="4:12" x14ac:dyDescent="0.25">
      <c r="D1503" s="683"/>
      <c r="L1503" s="1109"/>
    </row>
    <row r="1504" spans="4:12" x14ac:dyDescent="0.25">
      <c r="D1504" s="683"/>
      <c r="L1504" s="1109"/>
    </row>
    <row r="1505" spans="4:12" x14ac:dyDescent="0.25">
      <c r="D1505" s="683"/>
      <c r="L1505" s="1109"/>
    </row>
    <row r="1506" spans="4:12" x14ac:dyDescent="0.25">
      <c r="D1506" s="683"/>
      <c r="L1506" s="1109"/>
    </row>
    <row r="1507" spans="4:12" x14ac:dyDescent="0.25">
      <c r="D1507" s="683"/>
      <c r="L1507" s="1109"/>
    </row>
    <row r="1508" spans="4:12" x14ac:dyDescent="0.25">
      <c r="D1508" s="683"/>
      <c r="L1508" s="1109"/>
    </row>
    <row r="1509" spans="4:12" x14ac:dyDescent="0.25">
      <c r="D1509" s="683"/>
      <c r="L1509" s="1109"/>
    </row>
    <row r="1510" spans="4:12" x14ac:dyDescent="0.25">
      <c r="D1510" s="683"/>
      <c r="L1510" s="1109"/>
    </row>
    <row r="1511" spans="4:12" x14ac:dyDescent="0.25">
      <c r="D1511" s="683"/>
      <c r="L1511" s="1109"/>
    </row>
    <row r="1512" spans="4:12" x14ac:dyDescent="0.25">
      <c r="D1512" s="683"/>
      <c r="L1512" s="1109"/>
    </row>
    <row r="1513" spans="4:12" x14ac:dyDescent="0.25">
      <c r="D1513" s="683"/>
      <c r="L1513" s="1109"/>
    </row>
    <row r="1514" spans="4:12" x14ac:dyDescent="0.25">
      <c r="D1514" s="683"/>
      <c r="L1514" s="1109"/>
    </row>
    <row r="1515" spans="4:12" x14ac:dyDescent="0.25">
      <c r="D1515" s="683"/>
      <c r="L1515" s="1109"/>
    </row>
    <row r="1516" spans="4:12" x14ac:dyDescent="0.25">
      <c r="D1516" s="683"/>
      <c r="L1516" s="1109"/>
    </row>
    <row r="1517" spans="4:12" x14ac:dyDescent="0.25">
      <c r="D1517" s="683"/>
      <c r="L1517" s="1109"/>
    </row>
    <row r="1518" spans="4:12" x14ac:dyDescent="0.25">
      <c r="D1518" s="683"/>
      <c r="L1518" s="1109"/>
    </row>
    <row r="1519" spans="4:12" x14ac:dyDescent="0.25">
      <c r="D1519" s="683"/>
      <c r="L1519" s="1109"/>
    </row>
    <row r="1520" spans="4:12" x14ac:dyDescent="0.25">
      <c r="D1520" s="683"/>
      <c r="L1520" s="1109"/>
    </row>
    <row r="1521" spans="4:12" x14ac:dyDescent="0.25">
      <c r="D1521" s="683"/>
      <c r="L1521" s="1109"/>
    </row>
    <row r="1522" spans="4:12" x14ac:dyDescent="0.25">
      <c r="D1522" s="683"/>
      <c r="L1522" s="1109"/>
    </row>
    <row r="1523" spans="4:12" x14ac:dyDescent="0.25">
      <c r="D1523" s="683"/>
      <c r="L1523" s="1109"/>
    </row>
    <row r="1524" spans="4:12" x14ac:dyDescent="0.25">
      <c r="D1524" s="683"/>
      <c r="L1524" s="1109"/>
    </row>
    <row r="1525" spans="4:12" x14ac:dyDescent="0.25">
      <c r="D1525" s="683"/>
      <c r="L1525" s="1109"/>
    </row>
    <row r="1526" spans="4:12" x14ac:dyDescent="0.25">
      <c r="D1526" s="683"/>
      <c r="L1526" s="1109"/>
    </row>
    <row r="1527" spans="4:12" x14ac:dyDescent="0.25">
      <c r="D1527" s="683"/>
      <c r="L1527" s="1109"/>
    </row>
    <row r="1528" spans="4:12" x14ac:dyDescent="0.25">
      <c r="D1528" s="683"/>
      <c r="L1528" s="1109"/>
    </row>
    <row r="1529" spans="4:12" x14ac:dyDescent="0.25">
      <c r="D1529" s="683"/>
      <c r="L1529" s="1109"/>
    </row>
    <row r="1530" spans="4:12" x14ac:dyDescent="0.25">
      <c r="D1530" s="683"/>
      <c r="L1530" s="1109"/>
    </row>
    <row r="1531" spans="4:12" x14ac:dyDescent="0.25">
      <c r="D1531" s="683"/>
      <c r="L1531" s="1109"/>
    </row>
    <row r="1532" spans="4:12" x14ac:dyDescent="0.25">
      <c r="D1532" s="683"/>
      <c r="L1532" s="1109"/>
    </row>
    <row r="1533" spans="4:12" x14ac:dyDescent="0.25">
      <c r="D1533" s="683"/>
      <c r="L1533" s="1109"/>
    </row>
    <row r="1534" spans="4:12" x14ac:dyDescent="0.25">
      <c r="D1534" s="683"/>
      <c r="L1534" s="1109"/>
    </row>
    <row r="1535" spans="4:12" x14ac:dyDescent="0.25">
      <c r="D1535" s="683"/>
      <c r="L1535" s="1109"/>
    </row>
    <row r="1536" spans="4:12" x14ac:dyDescent="0.25">
      <c r="D1536" s="683"/>
      <c r="L1536" s="1109"/>
    </row>
    <row r="1537" spans="4:12" x14ac:dyDescent="0.25">
      <c r="D1537" s="683"/>
      <c r="L1537" s="1109"/>
    </row>
    <row r="1538" spans="4:12" x14ac:dyDescent="0.25">
      <c r="D1538" s="683"/>
      <c r="L1538" s="1109"/>
    </row>
    <row r="1539" spans="4:12" x14ac:dyDescent="0.25">
      <c r="D1539" s="683"/>
      <c r="L1539" s="1109"/>
    </row>
    <row r="1540" spans="4:12" x14ac:dyDescent="0.25">
      <c r="D1540" s="683"/>
      <c r="L1540" s="1109"/>
    </row>
    <row r="1541" spans="4:12" x14ac:dyDescent="0.25">
      <c r="D1541" s="683"/>
      <c r="L1541" s="1109"/>
    </row>
    <row r="1542" spans="4:12" x14ac:dyDescent="0.25">
      <c r="D1542" s="683"/>
      <c r="L1542" s="1109"/>
    </row>
    <row r="1543" spans="4:12" x14ac:dyDescent="0.25">
      <c r="D1543" s="683"/>
      <c r="L1543" s="1109"/>
    </row>
    <row r="1544" spans="4:12" x14ac:dyDescent="0.25">
      <c r="D1544" s="683"/>
      <c r="L1544" s="1109"/>
    </row>
    <row r="1545" spans="4:12" x14ac:dyDescent="0.25">
      <c r="D1545" s="683"/>
      <c r="L1545" s="1109"/>
    </row>
    <row r="1546" spans="4:12" x14ac:dyDescent="0.25">
      <c r="D1546" s="683"/>
      <c r="L1546" s="1109"/>
    </row>
    <row r="1547" spans="4:12" x14ac:dyDescent="0.25">
      <c r="D1547" s="683"/>
      <c r="L1547" s="1109"/>
    </row>
    <row r="1548" spans="4:12" x14ac:dyDescent="0.25">
      <c r="D1548" s="683"/>
      <c r="L1548" s="1109"/>
    </row>
    <row r="1549" spans="4:12" x14ac:dyDescent="0.25">
      <c r="D1549" s="683"/>
      <c r="L1549" s="1109"/>
    </row>
    <row r="1550" spans="4:12" x14ac:dyDescent="0.25">
      <c r="D1550" s="683"/>
      <c r="L1550" s="1109"/>
    </row>
    <row r="1551" spans="4:12" x14ac:dyDescent="0.25">
      <c r="D1551" s="683"/>
      <c r="L1551" s="1109"/>
    </row>
    <row r="1552" spans="4:12" x14ac:dyDescent="0.25">
      <c r="D1552" s="683"/>
      <c r="L1552" s="1109"/>
    </row>
    <row r="1553" spans="4:12" x14ac:dyDescent="0.25">
      <c r="D1553" s="683"/>
      <c r="L1553" s="1109"/>
    </row>
    <row r="1554" spans="4:12" x14ac:dyDescent="0.25">
      <c r="D1554" s="683"/>
      <c r="L1554" s="1109"/>
    </row>
    <row r="1555" spans="4:12" x14ac:dyDescent="0.25">
      <c r="D1555" s="683"/>
      <c r="L1555" s="1109"/>
    </row>
    <row r="1556" spans="4:12" x14ac:dyDescent="0.25">
      <c r="D1556" s="683"/>
      <c r="L1556" s="1109"/>
    </row>
    <row r="1557" spans="4:12" x14ac:dyDescent="0.25">
      <c r="D1557" s="683"/>
      <c r="L1557" s="1109"/>
    </row>
    <row r="1558" spans="4:12" x14ac:dyDescent="0.25">
      <c r="D1558" s="683"/>
      <c r="L1558" s="1109"/>
    </row>
    <row r="1559" spans="4:12" x14ac:dyDescent="0.25">
      <c r="D1559" s="683"/>
      <c r="L1559" s="1109"/>
    </row>
    <row r="1560" spans="4:12" x14ac:dyDescent="0.25">
      <c r="D1560" s="683"/>
      <c r="L1560" s="1109"/>
    </row>
    <row r="1561" spans="4:12" x14ac:dyDescent="0.25">
      <c r="D1561" s="683"/>
      <c r="L1561" s="1109"/>
    </row>
    <row r="1562" spans="4:12" x14ac:dyDescent="0.25">
      <c r="D1562" s="683"/>
      <c r="L1562" s="1109"/>
    </row>
    <row r="1563" spans="4:12" x14ac:dyDescent="0.25">
      <c r="D1563" s="683"/>
      <c r="L1563" s="1109"/>
    </row>
    <row r="1564" spans="4:12" x14ac:dyDescent="0.25">
      <c r="D1564" s="683"/>
      <c r="L1564" s="1109"/>
    </row>
    <row r="1565" spans="4:12" x14ac:dyDescent="0.25">
      <c r="D1565" s="683"/>
      <c r="L1565" s="1109"/>
    </row>
    <row r="1566" spans="4:12" x14ac:dyDescent="0.25">
      <c r="D1566" s="683"/>
      <c r="L1566" s="1109"/>
    </row>
    <row r="1567" spans="4:12" x14ac:dyDescent="0.25">
      <c r="D1567" s="683"/>
      <c r="L1567" s="1109"/>
    </row>
    <row r="1568" spans="4:12" x14ac:dyDescent="0.25">
      <c r="D1568" s="683"/>
      <c r="L1568" s="1109"/>
    </row>
    <row r="1569" spans="4:12" x14ac:dyDescent="0.25">
      <c r="D1569" s="683"/>
      <c r="L1569" s="1109"/>
    </row>
    <row r="1570" spans="4:12" x14ac:dyDescent="0.25">
      <c r="D1570" s="683"/>
      <c r="L1570" s="1109"/>
    </row>
    <row r="1571" spans="4:12" x14ac:dyDescent="0.25">
      <c r="D1571" s="683"/>
      <c r="L1571" s="1109"/>
    </row>
    <row r="1572" spans="4:12" x14ac:dyDescent="0.25">
      <c r="D1572" s="683"/>
      <c r="L1572" s="1109"/>
    </row>
    <row r="1573" spans="4:12" x14ac:dyDescent="0.25">
      <c r="D1573" s="683"/>
      <c r="L1573" s="1109"/>
    </row>
    <row r="1574" spans="4:12" x14ac:dyDescent="0.25">
      <c r="D1574" s="683"/>
      <c r="L1574" s="1109"/>
    </row>
    <row r="1575" spans="4:12" x14ac:dyDescent="0.25">
      <c r="D1575" s="683"/>
      <c r="L1575" s="1109"/>
    </row>
    <row r="1576" spans="4:12" x14ac:dyDescent="0.25">
      <c r="D1576" s="683"/>
      <c r="L1576" s="1109"/>
    </row>
    <row r="1577" spans="4:12" x14ac:dyDescent="0.25">
      <c r="D1577" s="683"/>
      <c r="L1577" s="1109"/>
    </row>
    <row r="1578" spans="4:12" x14ac:dyDescent="0.25">
      <c r="D1578" s="683"/>
      <c r="L1578" s="1109"/>
    </row>
    <row r="1579" spans="4:12" x14ac:dyDescent="0.25">
      <c r="D1579" s="683"/>
      <c r="L1579" s="1109"/>
    </row>
    <row r="1580" spans="4:12" x14ac:dyDescent="0.25">
      <c r="D1580" s="683"/>
      <c r="L1580" s="1109"/>
    </row>
    <row r="1581" spans="4:12" x14ac:dyDescent="0.25">
      <c r="D1581" s="683"/>
      <c r="L1581" s="1109"/>
    </row>
    <row r="1582" spans="4:12" x14ac:dyDescent="0.25">
      <c r="D1582" s="683"/>
      <c r="L1582" s="1109"/>
    </row>
    <row r="1583" spans="4:12" x14ac:dyDescent="0.25">
      <c r="D1583" s="683"/>
      <c r="L1583" s="1109"/>
    </row>
    <row r="1584" spans="4:12" x14ac:dyDescent="0.25">
      <c r="D1584" s="683"/>
      <c r="L1584" s="1109"/>
    </row>
    <row r="1585" spans="4:12" x14ac:dyDescent="0.25">
      <c r="D1585" s="683"/>
      <c r="L1585" s="1109"/>
    </row>
    <row r="1586" spans="4:12" x14ac:dyDescent="0.25">
      <c r="D1586" s="683"/>
      <c r="L1586" s="1109"/>
    </row>
    <row r="1587" spans="4:12" x14ac:dyDescent="0.25">
      <c r="D1587" s="683"/>
      <c r="L1587" s="1109"/>
    </row>
    <row r="1588" spans="4:12" x14ac:dyDescent="0.25">
      <c r="D1588" s="683"/>
      <c r="L1588" s="1109"/>
    </row>
    <row r="1589" spans="4:12" x14ac:dyDescent="0.25">
      <c r="D1589" s="683"/>
      <c r="L1589" s="1109"/>
    </row>
    <row r="1590" spans="4:12" x14ac:dyDescent="0.25">
      <c r="D1590" s="683"/>
      <c r="L1590" s="1109"/>
    </row>
    <row r="1591" spans="4:12" x14ac:dyDescent="0.25">
      <c r="D1591" s="683"/>
      <c r="L1591" s="1109"/>
    </row>
    <row r="1592" spans="4:12" x14ac:dyDescent="0.25">
      <c r="D1592" s="683"/>
      <c r="L1592" s="1109"/>
    </row>
    <row r="1593" spans="4:12" x14ac:dyDescent="0.25">
      <c r="D1593" s="683"/>
      <c r="L1593" s="1109"/>
    </row>
    <row r="1594" spans="4:12" x14ac:dyDescent="0.25">
      <c r="D1594" s="683"/>
      <c r="L1594" s="1109"/>
    </row>
    <row r="1595" spans="4:12" x14ac:dyDescent="0.25">
      <c r="D1595" s="683"/>
      <c r="L1595" s="1109"/>
    </row>
    <row r="1596" spans="4:12" x14ac:dyDescent="0.25">
      <c r="D1596" s="683"/>
      <c r="L1596" s="1109"/>
    </row>
    <row r="1597" spans="4:12" x14ac:dyDescent="0.25">
      <c r="D1597" s="683"/>
      <c r="L1597" s="1109"/>
    </row>
    <row r="1598" spans="4:12" x14ac:dyDescent="0.25">
      <c r="D1598" s="683"/>
      <c r="L1598" s="1109"/>
    </row>
    <row r="1599" spans="4:12" x14ac:dyDescent="0.25">
      <c r="D1599" s="683"/>
      <c r="L1599" s="1109"/>
    </row>
    <row r="1600" spans="4:12" x14ac:dyDescent="0.25">
      <c r="D1600" s="683"/>
      <c r="L1600" s="1109"/>
    </row>
    <row r="1601" spans="4:12" x14ac:dyDescent="0.25">
      <c r="D1601" s="683"/>
      <c r="L1601" s="1109"/>
    </row>
    <row r="1602" spans="4:12" x14ac:dyDescent="0.25">
      <c r="D1602" s="683"/>
      <c r="L1602" s="1109"/>
    </row>
    <row r="1603" spans="4:12" x14ac:dyDescent="0.25">
      <c r="D1603" s="683"/>
      <c r="L1603" s="1109"/>
    </row>
    <row r="1604" spans="4:12" x14ac:dyDescent="0.25">
      <c r="D1604" s="683"/>
      <c r="L1604" s="1109"/>
    </row>
    <row r="1605" spans="4:12" x14ac:dyDescent="0.25">
      <c r="D1605" s="683"/>
      <c r="L1605" s="1109"/>
    </row>
    <row r="1606" spans="4:12" x14ac:dyDescent="0.25">
      <c r="D1606" s="683"/>
      <c r="L1606" s="1109"/>
    </row>
    <row r="1607" spans="4:12" x14ac:dyDescent="0.25">
      <c r="D1607" s="683"/>
      <c r="L1607" s="1109"/>
    </row>
    <row r="1608" spans="4:12" x14ac:dyDescent="0.25">
      <c r="D1608" s="683"/>
      <c r="L1608" s="1109"/>
    </row>
    <row r="1609" spans="4:12" x14ac:dyDescent="0.25">
      <c r="D1609" s="683"/>
      <c r="L1609" s="1109"/>
    </row>
    <row r="1610" spans="4:12" x14ac:dyDescent="0.25">
      <c r="D1610" s="683"/>
      <c r="L1610" s="1109"/>
    </row>
    <row r="1611" spans="4:12" x14ac:dyDescent="0.25">
      <c r="D1611" s="683"/>
      <c r="L1611" s="1109"/>
    </row>
    <row r="1612" spans="4:12" x14ac:dyDescent="0.25">
      <c r="D1612" s="683"/>
      <c r="L1612" s="1109"/>
    </row>
    <row r="1613" spans="4:12" x14ac:dyDescent="0.25">
      <c r="D1613" s="683"/>
      <c r="L1613" s="1109"/>
    </row>
    <row r="1614" spans="4:12" x14ac:dyDescent="0.25">
      <c r="D1614" s="683"/>
      <c r="L1614" s="1109"/>
    </row>
    <row r="1615" spans="4:12" x14ac:dyDescent="0.25">
      <c r="D1615" s="683"/>
      <c r="L1615" s="1109"/>
    </row>
    <row r="1616" spans="4:12" x14ac:dyDescent="0.25">
      <c r="D1616" s="683"/>
      <c r="L1616" s="1109"/>
    </row>
    <row r="1617" spans="4:12" x14ac:dyDescent="0.25">
      <c r="D1617" s="683"/>
      <c r="L1617" s="1109"/>
    </row>
    <row r="1618" spans="4:12" x14ac:dyDescent="0.25">
      <c r="D1618" s="683"/>
      <c r="L1618" s="1109"/>
    </row>
    <row r="1619" spans="4:12" x14ac:dyDescent="0.25">
      <c r="D1619" s="683"/>
      <c r="L1619" s="1109"/>
    </row>
    <row r="1620" spans="4:12" x14ac:dyDescent="0.25">
      <c r="D1620" s="683"/>
      <c r="L1620" s="1109"/>
    </row>
    <row r="1621" spans="4:12" x14ac:dyDescent="0.25">
      <c r="D1621" s="683"/>
      <c r="L1621" s="1109"/>
    </row>
    <row r="1622" spans="4:12" x14ac:dyDescent="0.25">
      <c r="D1622" s="683"/>
      <c r="L1622" s="1109"/>
    </row>
    <row r="1623" spans="4:12" x14ac:dyDescent="0.25">
      <c r="D1623" s="683"/>
      <c r="L1623" s="1109"/>
    </row>
    <row r="1624" spans="4:12" x14ac:dyDescent="0.25">
      <c r="D1624" s="683"/>
      <c r="L1624" s="1109"/>
    </row>
    <row r="1625" spans="4:12" x14ac:dyDescent="0.25">
      <c r="D1625" s="683"/>
      <c r="L1625" s="1109"/>
    </row>
    <row r="1626" spans="4:12" x14ac:dyDescent="0.25">
      <c r="D1626" s="683"/>
      <c r="L1626" s="1109"/>
    </row>
    <row r="1627" spans="4:12" x14ac:dyDescent="0.25">
      <c r="D1627" s="683"/>
      <c r="L1627" s="1109"/>
    </row>
    <row r="1628" spans="4:12" x14ac:dyDescent="0.25">
      <c r="D1628" s="683"/>
      <c r="L1628" s="1109"/>
    </row>
    <row r="1629" spans="4:12" x14ac:dyDescent="0.25">
      <c r="D1629" s="683"/>
      <c r="L1629" s="1109"/>
    </row>
    <row r="1630" spans="4:12" x14ac:dyDescent="0.25">
      <c r="D1630" s="683"/>
      <c r="L1630" s="1109"/>
    </row>
    <row r="1631" spans="4:12" x14ac:dyDescent="0.25">
      <c r="D1631" s="683"/>
      <c r="L1631" s="1109"/>
    </row>
    <row r="1632" spans="4:12" x14ac:dyDescent="0.25">
      <c r="D1632" s="683"/>
      <c r="L1632" s="1109"/>
    </row>
    <row r="1633" spans="4:12" x14ac:dyDescent="0.25">
      <c r="D1633" s="683"/>
      <c r="L1633" s="1109"/>
    </row>
    <row r="1634" spans="4:12" x14ac:dyDescent="0.25">
      <c r="D1634" s="683"/>
      <c r="L1634" s="1109"/>
    </row>
    <row r="1635" spans="4:12" x14ac:dyDescent="0.25">
      <c r="D1635" s="683"/>
      <c r="L1635" s="1109"/>
    </row>
    <row r="1636" spans="4:12" x14ac:dyDescent="0.25">
      <c r="D1636" s="683"/>
      <c r="L1636" s="1109"/>
    </row>
    <row r="1637" spans="4:12" x14ac:dyDescent="0.25">
      <c r="D1637" s="683"/>
      <c r="L1637" s="1109"/>
    </row>
    <row r="1638" spans="4:12" x14ac:dyDescent="0.25">
      <c r="D1638" s="683"/>
      <c r="L1638" s="1109"/>
    </row>
    <row r="1639" spans="4:12" x14ac:dyDescent="0.25">
      <c r="D1639" s="683"/>
      <c r="L1639" s="1109"/>
    </row>
    <row r="1640" spans="4:12" x14ac:dyDescent="0.25">
      <c r="D1640" s="683"/>
      <c r="L1640" s="1109"/>
    </row>
    <row r="1641" spans="4:12" x14ac:dyDescent="0.25">
      <c r="D1641" s="683"/>
      <c r="L1641" s="1109"/>
    </row>
    <row r="1642" spans="4:12" x14ac:dyDescent="0.25">
      <c r="D1642" s="683"/>
      <c r="L1642" s="1109"/>
    </row>
    <row r="1643" spans="4:12" x14ac:dyDescent="0.25">
      <c r="D1643" s="683"/>
      <c r="L1643" s="1109"/>
    </row>
    <row r="1644" spans="4:12" x14ac:dyDescent="0.25">
      <c r="D1644" s="683"/>
      <c r="L1644" s="1109"/>
    </row>
    <row r="1645" spans="4:12" x14ac:dyDescent="0.25">
      <c r="D1645" s="683"/>
      <c r="L1645" s="1109"/>
    </row>
    <row r="1646" spans="4:12" x14ac:dyDescent="0.25">
      <c r="D1646" s="683"/>
      <c r="L1646" s="1109"/>
    </row>
    <row r="1647" spans="4:12" x14ac:dyDescent="0.25">
      <c r="D1647" s="683"/>
      <c r="L1647" s="1109"/>
    </row>
    <row r="1648" spans="4:12" x14ac:dyDescent="0.25">
      <c r="D1648" s="683"/>
      <c r="L1648" s="1109"/>
    </row>
    <row r="1649" spans="4:12" x14ac:dyDescent="0.25">
      <c r="D1649" s="683"/>
      <c r="L1649" s="1109"/>
    </row>
    <row r="1650" spans="4:12" x14ac:dyDescent="0.25">
      <c r="D1650" s="683"/>
      <c r="L1650" s="1109"/>
    </row>
    <row r="1651" spans="4:12" x14ac:dyDescent="0.25">
      <c r="D1651" s="683"/>
      <c r="L1651" s="1109"/>
    </row>
    <row r="1652" spans="4:12" x14ac:dyDescent="0.25">
      <c r="D1652" s="683"/>
      <c r="L1652" s="1109"/>
    </row>
    <row r="1653" spans="4:12" x14ac:dyDescent="0.25">
      <c r="D1653" s="683"/>
      <c r="L1653" s="1109"/>
    </row>
    <row r="1654" spans="4:12" x14ac:dyDescent="0.25">
      <c r="D1654" s="683"/>
      <c r="L1654" s="1109"/>
    </row>
    <row r="1655" spans="4:12" x14ac:dyDescent="0.25">
      <c r="D1655" s="683"/>
      <c r="L1655" s="1109"/>
    </row>
    <row r="1656" spans="4:12" x14ac:dyDescent="0.25">
      <c r="D1656" s="683"/>
      <c r="L1656" s="1109"/>
    </row>
    <row r="1657" spans="4:12" x14ac:dyDescent="0.25">
      <c r="D1657" s="683"/>
      <c r="L1657" s="1109"/>
    </row>
    <row r="1658" spans="4:12" x14ac:dyDescent="0.25">
      <c r="D1658" s="683"/>
      <c r="L1658" s="1109"/>
    </row>
    <row r="1659" spans="4:12" x14ac:dyDescent="0.25">
      <c r="D1659" s="683"/>
      <c r="L1659" s="1109"/>
    </row>
    <row r="1660" spans="4:12" x14ac:dyDescent="0.25">
      <c r="D1660" s="683"/>
      <c r="L1660" s="1109"/>
    </row>
    <row r="1661" spans="4:12" x14ac:dyDescent="0.25">
      <c r="D1661" s="683"/>
      <c r="L1661" s="1109"/>
    </row>
    <row r="1662" spans="4:12" x14ac:dyDescent="0.25">
      <c r="D1662" s="683"/>
      <c r="L1662" s="1109"/>
    </row>
    <row r="1663" spans="4:12" x14ac:dyDescent="0.25">
      <c r="D1663" s="683"/>
      <c r="L1663" s="1109"/>
    </row>
    <row r="1664" spans="4:12" x14ac:dyDescent="0.25">
      <c r="D1664" s="683"/>
      <c r="L1664" s="1109"/>
    </row>
    <row r="1665" spans="4:12" x14ac:dyDescent="0.25">
      <c r="D1665" s="683"/>
      <c r="L1665" s="1109"/>
    </row>
    <row r="1666" spans="4:12" x14ac:dyDescent="0.25">
      <c r="D1666" s="683"/>
      <c r="L1666" s="1109"/>
    </row>
    <row r="1667" spans="4:12" x14ac:dyDescent="0.25">
      <c r="D1667" s="683"/>
      <c r="L1667" s="1109"/>
    </row>
    <row r="1668" spans="4:12" x14ac:dyDescent="0.25">
      <c r="D1668" s="683"/>
      <c r="L1668" s="1109"/>
    </row>
    <row r="1669" spans="4:12" x14ac:dyDescent="0.25">
      <c r="D1669" s="683"/>
      <c r="L1669" s="1109"/>
    </row>
    <row r="1670" spans="4:12" x14ac:dyDescent="0.25">
      <c r="D1670" s="683"/>
      <c r="L1670" s="1109"/>
    </row>
    <row r="1671" spans="4:12" x14ac:dyDescent="0.25">
      <c r="D1671" s="683"/>
      <c r="L1671" s="1109"/>
    </row>
    <row r="1672" spans="4:12" x14ac:dyDescent="0.25">
      <c r="D1672" s="683"/>
      <c r="L1672" s="1109"/>
    </row>
    <row r="1673" spans="4:12" x14ac:dyDescent="0.25">
      <c r="D1673" s="683"/>
      <c r="L1673" s="1109"/>
    </row>
    <row r="1674" spans="4:12" x14ac:dyDescent="0.25">
      <c r="D1674" s="683"/>
      <c r="L1674" s="1109"/>
    </row>
    <row r="1675" spans="4:12" x14ac:dyDescent="0.25">
      <c r="D1675" s="683"/>
      <c r="L1675" s="1109"/>
    </row>
    <row r="1676" spans="4:12" x14ac:dyDescent="0.25">
      <c r="D1676" s="683"/>
      <c r="L1676" s="1109"/>
    </row>
    <row r="1677" spans="4:12" x14ac:dyDescent="0.25">
      <c r="D1677" s="683"/>
      <c r="L1677" s="1109"/>
    </row>
    <row r="1678" spans="4:12" x14ac:dyDescent="0.25">
      <c r="D1678" s="683"/>
      <c r="L1678" s="1109"/>
    </row>
    <row r="1679" spans="4:12" x14ac:dyDescent="0.25">
      <c r="D1679" s="683"/>
      <c r="L1679" s="1109"/>
    </row>
    <row r="1680" spans="4:12" x14ac:dyDescent="0.25">
      <c r="D1680" s="683"/>
      <c r="L1680" s="1109"/>
    </row>
    <row r="1681" spans="4:12" x14ac:dyDescent="0.25">
      <c r="D1681" s="683"/>
      <c r="L1681" s="1109"/>
    </row>
    <row r="1682" spans="4:12" x14ac:dyDescent="0.25">
      <c r="D1682" s="683"/>
      <c r="L1682" s="1109"/>
    </row>
    <row r="1683" spans="4:12" x14ac:dyDescent="0.25">
      <c r="D1683" s="683"/>
      <c r="L1683" s="1109"/>
    </row>
    <row r="1684" spans="4:12" x14ac:dyDescent="0.25">
      <c r="D1684" s="683"/>
      <c r="L1684" s="1109"/>
    </row>
    <row r="1685" spans="4:12" x14ac:dyDescent="0.25">
      <c r="D1685" s="683"/>
      <c r="L1685" s="1109"/>
    </row>
    <row r="1686" spans="4:12" x14ac:dyDescent="0.25">
      <c r="D1686" s="683"/>
      <c r="L1686" s="1109"/>
    </row>
    <row r="1687" spans="4:12" x14ac:dyDescent="0.25">
      <c r="D1687" s="683"/>
      <c r="L1687" s="1109"/>
    </row>
    <row r="1688" spans="4:12" x14ac:dyDescent="0.25">
      <c r="D1688" s="683"/>
      <c r="L1688" s="1109"/>
    </row>
    <row r="1689" spans="4:12" x14ac:dyDescent="0.25">
      <c r="D1689" s="683"/>
      <c r="L1689" s="1109"/>
    </row>
    <row r="1690" spans="4:12" x14ac:dyDescent="0.25">
      <c r="D1690" s="683"/>
      <c r="L1690" s="1109"/>
    </row>
    <row r="1691" spans="4:12" x14ac:dyDescent="0.25">
      <c r="D1691" s="683"/>
      <c r="L1691" s="1109"/>
    </row>
    <row r="1692" spans="4:12" x14ac:dyDescent="0.25">
      <c r="D1692" s="683"/>
      <c r="L1692" s="1109"/>
    </row>
    <row r="1693" spans="4:12" x14ac:dyDescent="0.25">
      <c r="D1693" s="683"/>
      <c r="L1693" s="1109"/>
    </row>
    <row r="1694" spans="4:12" x14ac:dyDescent="0.25">
      <c r="D1694" s="683"/>
      <c r="L1694" s="1109"/>
    </row>
    <row r="1695" spans="4:12" x14ac:dyDescent="0.25">
      <c r="D1695" s="683"/>
      <c r="L1695" s="1109"/>
    </row>
    <row r="1696" spans="4:12" x14ac:dyDescent="0.25">
      <c r="D1696" s="683"/>
      <c r="L1696" s="1109"/>
    </row>
    <row r="1697" spans="4:12" x14ac:dyDescent="0.25">
      <c r="D1697" s="683"/>
      <c r="L1697" s="1109"/>
    </row>
    <row r="1698" spans="4:12" x14ac:dyDescent="0.25">
      <c r="D1698" s="683"/>
      <c r="L1698" s="1109"/>
    </row>
    <row r="1699" spans="4:12" x14ac:dyDescent="0.25">
      <c r="D1699" s="683"/>
      <c r="L1699" s="1109"/>
    </row>
    <row r="1700" spans="4:12" x14ac:dyDescent="0.25">
      <c r="D1700" s="683"/>
      <c r="L1700" s="1109"/>
    </row>
    <row r="1701" spans="4:12" x14ac:dyDescent="0.25">
      <c r="D1701" s="683"/>
      <c r="L1701" s="1109"/>
    </row>
    <row r="1702" spans="4:12" x14ac:dyDescent="0.25">
      <c r="D1702" s="683"/>
      <c r="L1702" s="1109"/>
    </row>
    <row r="1703" spans="4:12" x14ac:dyDescent="0.25">
      <c r="D1703" s="683"/>
      <c r="L1703" s="1109"/>
    </row>
    <row r="1704" spans="4:12" x14ac:dyDescent="0.25">
      <c r="D1704" s="683"/>
      <c r="L1704" s="1109"/>
    </row>
    <row r="1705" spans="4:12" x14ac:dyDescent="0.25">
      <c r="D1705" s="683"/>
      <c r="L1705" s="1109"/>
    </row>
    <row r="1706" spans="4:12" x14ac:dyDescent="0.25">
      <c r="D1706" s="683"/>
      <c r="L1706" s="1109"/>
    </row>
    <row r="1707" spans="4:12" x14ac:dyDescent="0.25">
      <c r="D1707" s="683"/>
      <c r="L1707" s="1109"/>
    </row>
    <row r="1708" spans="4:12" x14ac:dyDescent="0.25">
      <c r="D1708" s="683"/>
      <c r="L1708" s="1109"/>
    </row>
    <row r="1709" spans="4:12" x14ac:dyDescent="0.25">
      <c r="D1709" s="683"/>
      <c r="L1709" s="1109"/>
    </row>
    <row r="1710" spans="4:12" x14ac:dyDescent="0.25">
      <c r="D1710" s="683"/>
      <c r="L1710" s="1109"/>
    </row>
    <row r="1711" spans="4:12" x14ac:dyDescent="0.25">
      <c r="D1711" s="683"/>
      <c r="L1711" s="1109"/>
    </row>
    <row r="1712" spans="4:12" x14ac:dyDescent="0.25">
      <c r="D1712" s="683"/>
      <c r="L1712" s="1109"/>
    </row>
    <row r="1713" spans="4:12" x14ac:dyDescent="0.25">
      <c r="D1713" s="683"/>
      <c r="L1713" s="1109"/>
    </row>
    <row r="1714" spans="4:12" x14ac:dyDescent="0.25">
      <c r="D1714" s="683"/>
      <c r="L1714" s="1109"/>
    </row>
    <row r="1715" spans="4:12" x14ac:dyDescent="0.25">
      <c r="D1715" s="683"/>
      <c r="L1715" s="1109"/>
    </row>
    <row r="1716" spans="4:12" x14ac:dyDescent="0.25">
      <c r="D1716" s="683"/>
      <c r="L1716" s="1109"/>
    </row>
    <row r="1717" spans="4:12" x14ac:dyDescent="0.25">
      <c r="D1717" s="683"/>
      <c r="L1717" s="1109"/>
    </row>
    <row r="1718" spans="4:12" x14ac:dyDescent="0.25">
      <c r="D1718" s="683"/>
      <c r="L1718" s="1109"/>
    </row>
    <row r="1719" spans="4:12" x14ac:dyDescent="0.25">
      <c r="D1719" s="683"/>
      <c r="L1719" s="1109"/>
    </row>
    <row r="1720" spans="4:12" x14ac:dyDescent="0.25">
      <c r="D1720" s="683"/>
      <c r="L1720" s="1109"/>
    </row>
    <row r="1721" spans="4:12" x14ac:dyDescent="0.25">
      <c r="D1721" s="683"/>
      <c r="L1721" s="1109"/>
    </row>
    <row r="1722" spans="4:12" x14ac:dyDescent="0.25">
      <c r="D1722" s="683"/>
      <c r="L1722" s="1109"/>
    </row>
    <row r="1723" spans="4:12" x14ac:dyDescent="0.25">
      <c r="D1723" s="683"/>
      <c r="L1723" s="1109"/>
    </row>
    <row r="1724" spans="4:12" x14ac:dyDescent="0.25">
      <c r="D1724" s="683"/>
      <c r="L1724" s="1109"/>
    </row>
    <row r="1725" spans="4:12" x14ac:dyDescent="0.25">
      <c r="D1725" s="683"/>
      <c r="L1725" s="1109"/>
    </row>
    <row r="1726" spans="4:12" x14ac:dyDescent="0.25">
      <c r="D1726" s="683"/>
      <c r="L1726" s="1109"/>
    </row>
    <row r="1727" spans="4:12" x14ac:dyDescent="0.25">
      <c r="D1727" s="683"/>
      <c r="L1727" s="1109"/>
    </row>
    <row r="1728" spans="4:12" x14ac:dyDescent="0.25">
      <c r="D1728" s="683"/>
      <c r="L1728" s="1109"/>
    </row>
    <row r="1729" spans="4:12" x14ac:dyDescent="0.25">
      <c r="D1729" s="683"/>
      <c r="L1729" s="1109"/>
    </row>
    <row r="1730" spans="4:12" x14ac:dyDescent="0.25">
      <c r="D1730" s="683"/>
      <c r="L1730" s="1109"/>
    </row>
    <row r="1731" spans="4:12" x14ac:dyDescent="0.25">
      <c r="D1731" s="683"/>
      <c r="L1731" s="1109"/>
    </row>
    <row r="1732" spans="4:12" x14ac:dyDescent="0.25">
      <c r="D1732" s="683"/>
      <c r="L1732" s="1109"/>
    </row>
    <row r="1733" spans="4:12" x14ac:dyDescent="0.25">
      <c r="D1733" s="683"/>
      <c r="L1733" s="1109"/>
    </row>
    <row r="1734" spans="4:12" x14ac:dyDescent="0.25">
      <c r="D1734" s="683"/>
      <c r="L1734" s="1109"/>
    </row>
    <row r="1735" spans="4:12" x14ac:dyDescent="0.25">
      <c r="D1735" s="683"/>
      <c r="L1735" s="1109"/>
    </row>
    <row r="1736" spans="4:12" x14ac:dyDescent="0.25">
      <c r="D1736" s="683"/>
      <c r="L1736" s="1109"/>
    </row>
    <row r="1737" spans="4:12" x14ac:dyDescent="0.25">
      <c r="D1737" s="683"/>
      <c r="L1737" s="1109"/>
    </row>
    <row r="1738" spans="4:12" x14ac:dyDescent="0.25">
      <c r="D1738" s="683"/>
      <c r="L1738" s="1109"/>
    </row>
    <row r="1739" spans="4:12" x14ac:dyDescent="0.25">
      <c r="D1739" s="683"/>
      <c r="L1739" s="1109"/>
    </row>
    <row r="1740" spans="4:12" x14ac:dyDescent="0.25">
      <c r="D1740" s="683"/>
      <c r="L1740" s="1109"/>
    </row>
    <row r="1741" spans="4:12" x14ac:dyDescent="0.25">
      <c r="D1741" s="683"/>
      <c r="L1741" s="1109"/>
    </row>
    <row r="1742" spans="4:12" x14ac:dyDescent="0.25">
      <c r="D1742" s="683"/>
      <c r="L1742" s="1109"/>
    </row>
    <row r="1743" spans="4:12" x14ac:dyDescent="0.25">
      <c r="D1743" s="683"/>
      <c r="L1743" s="1109"/>
    </row>
    <row r="1744" spans="4:12" x14ac:dyDescent="0.25">
      <c r="D1744" s="683"/>
      <c r="L1744" s="1109"/>
    </row>
    <row r="1745" spans="4:12" x14ac:dyDescent="0.25">
      <c r="D1745" s="683"/>
      <c r="L1745" s="1109"/>
    </row>
    <row r="1746" spans="4:12" x14ac:dyDescent="0.25">
      <c r="D1746" s="683"/>
      <c r="L1746" s="1109"/>
    </row>
    <row r="1747" spans="4:12" x14ac:dyDescent="0.25">
      <c r="D1747" s="683"/>
      <c r="L1747" s="1109"/>
    </row>
    <row r="1748" spans="4:12" x14ac:dyDescent="0.25">
      <c r="D1748" s="683"/>
      <c r="L1748" s="1109"/>
    </row>
    <row r="1749" spans="4:12" x14ac:dyDescent="0.25">
      <c r="D1749" s="683"/>
      <c r="L1749" s="1109"/>
    </row>
    <row r="1750" spans="4:12" x14ac:dyDescent="0.25">
      <c r="D1750" s="683"/>
      <c r="L1750" s="1109"/>
    </row>
    <row r="1751" spans="4:12" x14ac:dyDescent="0.25">
      <c r="D1751" s="683"/>
      <c r="L1751" s="1109"/>
    </row>
    <row r="1752" spans="4:12" x14ac:dyDescent="0.25">
      <c r="D1752" s="683"/>
      <c r="L1752" s="1109"/>
    </row>
    <row r="1753" spans="4:12" x14ac:dyDescent="0.25">
      <c r="D1753" s="683"/>
      <c r="L1753" s="1109"/>
    </row>
    <row r="1754" spans="4:12" x14ac:dyDescent="0.25">
      <c r="D1754" s="683"/>
      <c r="L1754" s="1109"/>
    </row>
    <row r="1755" spans="4:12" x14ac:dyDescent="0.25">
      <c r="D1755" s="683"/>
      <c r="L1755" s="1109"/>
    </row>
    <row r="1756" spans="4:12" x14ac:dyDescent="0.25">
      <c r="D1756" s="683"/>
      <c r="L1756" s="1109"/>
    </row>
    <row r="1757" spans="4:12" x14ac:dyDescent="0.25">
      <c r="D1757" s="683"/>
      <c r="L1757" s="1109"/>
    </row>
    <row r="1758" spans="4:12" x14ac:dyDescent="0.25">
      <c r="D1758" s="683"/>
      <c r="L1758" s="1109"/>
    </row>
    <row r="1759" spans="4:12" x14ac:dyDescent="0.25">
      <c r="D1759" s="683"/>
      <c r="L1759" s="1109"/>
    </row>
    <row r="1760" spans="4:12" x14ac:dyDescent="0.25">
      <c r="D1760" s="683"/>
      <c r="L1760" s="1109"/>
    </row>
    <row r="1761" spans="4:12" x14ac:dyDescent="0.25">
      <c r="D1761" s="683"/>
      <c r="L1761" s="1109"/>
    </row>
    <row r="1762" spans="4:12" x14ac:dyDescent="0.25">
      <c r="D1762" s="683"/>
      <c r="L1762" s="1109"/>
    </row>
    <row r="1763" spans="4:12" x14ac:dyDescent="0.25">
      <c r="D1763" s="683"/>
      <c r="L1763" s="1109"/>
    </row>
    <row r="1764" spans="4:12" x14ac:dyDescent="0.25">
      <c r="D1764" s="683"/>
      <c r="L1764" s="1109"/>
    </row>
    <row r="1765" spans="4:12" x14ac:dyDescent="0.25">
      <c r="D1765" s="683"/>
      <c r="L1765" s="1109"/>
    </row>
    <row r="1766" spans="4:12" x14ac:dyDescent="0.25">
      <c r="D1766" s="683"/>
      <c r="L1766" s="1109"/>
    </row>
    <row r="1767" spans="4:12" x14ac:dyDescent="0.25">
      <c r="D1767" s="683"/>
      <c r="L1767" s="1109"/>
    </row>
    <row r="1768" spans="4:12" x14ac:dyDescent="0.25">
      <c r="D1768" s="683"/>
      <c r="L1768" s="1109"/>
    </row>
    <row r="1769" spans="4:12" x14ac:dyDescent="0.25">
      <c r="D1769" s="683"/>
      <c r="L1769" s="1109"/>
    </row>
    <row r="1770" spans="4:12" x14ac:dyDescent="0.25">
      <c r="D1770" s="683"/>
      <c r="L1770" s="1109"/>
    </row>
    <row r="1771" spans="4:12" x14ac:dyDescent="0.25">
      <c r="D1771" s="683"/>
      <c r="L1771" s="1109"/>
    </row>
    <row r="1772" spans="4:12" x14ac:dyDescent="0.25">
      <c r="D1772" s="683"/>
      <c r="L1772" s="1109"/>
    </row>
    <row r="1773" spans="4:12" x14ac:dyDescent="0.25">
      <c r="D1773" s="683"/>
      <c r="L1773" s="1109"/>
    </row>
    <row r="1774" spans="4:12" x14ac:dyDescent="0.25">
      <c r="D1774" s="683"/>
      <c r="L1774" s="1109"/>
    </row>
    <row r="1775" spans="4:12" x14ac:dyDescent="0.25">
      <c r="D1775" s="683"/>
      <c r="L1775" s="1109"/>
    </row>
    <row r="1776" spans="4:12" x14ac:dyDescent="0.25">
      <c r="D1776" s="683"/>
      <c r="L1776" s="1109"/>
    </row>
    <row r="1777" spans="4:12" x14ac:dyDescent="0.25">
      <c r="D1777" s="683"/>
      <c r="L1777" s="1109"/>
    </row>
    <row r="1778" spans="4:12" x14ac:dyDescent="0.25">
      <c r="D1778" s="683"/>
      <c r="L1778" s="1109"/>
    </row>
    <row r="1779" spans="4:12" x14ac:dyDescent="0.25">
      <c r="D1779" s="683"/>
      <c r="L1779" s="1109"/>
    </row>
    <row r="1780" spans="4:12" x14ac:dyDescent="0.25">
      <c r="D1780" s="683"/>
      <c r="L1780" s="1109"/>
    </row>
    <row r="1781" spans="4:12" x14ac:dyDescent="0.25">
      <c r="D1781" s="683"/>
      <c r="L1781" s="1109"/>
    </row>
    <row r="1782" spans="4:12" x14ac:dyDescent="0.25">
      <c r="D1782" s="683"/>
      <c r="L1782" s="1109"/>
    </row>
    <row r="1783" spans="4:12" x14ac:dyDescent="0.25">
      <c r="D1783" s="683"/>
      <c r="L1783" s="1109"/>
    </row>
    <row r="1784" spans="4:12" x14ac:dyDescent="0.25">
      <c r="D1784" s="683"/>
      <c r="L1784" s="1109"/>
    </row>
    <row r="1785" spans="4:12" x14ac:dyDescent="0.25">
      <c r="D1785" s="683"/>
      <c r="L1785" s="1109"/>
    </row>
    <row r="1786" spans="4:12" x14ac:dyDescent="0.25">
      <c r="D1786" s="683"/>
      <c r="L1786" s="1109"/>
    </row>
    <row r="1787" spans="4:12" x14ac:dyDescent="0.25">
      <c r="D1787" s="683"/>
      <c r="L1787" s="1109"/>
    </row>
    <row r="1788" spans="4:12" x14ac:dyDescent="0.25">
      <c r="D1788" s="683"/>
      <c r="L1788" s="1109"/>
    </row>
    <row r="1789" spans="4:12" x14ac:dyDescent="0.25">
      <c r="D1789" s="683"/>
      <c r="L1789" s="1109"/>
    </row>
    <row r="1790" spans="4:12" x14ac:dyDescent="0.25">
      <c r="D1790" s="683"/>
      <c r="L1790" s="1109"/>
    </row>
    <row r="1791" spans="4:12" x14ac:dyDescent="0.25">
      <c r="D1791" s="683"/>
      <c r="L1791" s="1109"/>
    </row>
    <row r="1792" spans="4:12" x14ac:dyDescent="0.25">
      <c r="D1792" s="683"/>
      <c r="L1792" s="1109"/>
    </row>
    <row r="1793" spans="4:12" x14ac:dyDescent="0.25">
      <c r="D1793" s="683"/>
      <c r="L1793" s="1109"/>
    </row>
    <row r="1794" spans="4:12" x14ac:dyDescent="0.25">
      <c r="D1794" s="683"/>
      <c r="L1794" s="1109"/>
    </row>
    <row r="1795" spans="4:12" x14ac:dyDescent="0.25">
      <c r="D1795" s="683"/>
      <c r="L1795" s="1109"/>
    </row>
    <row r="1796" spans="4:12" x14ac:dyDescent="0.25">
      <c r="D1796" s="683"/>
      <c r="L1796" s="1109"/>
    </row>
    <row r="1797" spans="4:12" x14ac:dyDescent="0.25">
      <c r="D1797" s="683"/>
      <c r="L1797" s="1109"/>
    </row>
    <row r="1798" spans="4:12" x14ac:dyDescent="0.25">
      <c r="D1798" s="683"/>
      <c r="L1798" s="1109"/>
    </row>
    <row r="1799" spans="4:12" x14ac:dyDescent="0.25">
      <c r="D1799" s="683"/>
      <c r="L1799" s="1109"/>
    </row>
    <row r="1800" spans="4:12" x14ac:dyDescent="0.25">
      <c r="D1800" s="683"/>
      <c r="L1800" s="1109"/>
    </row>
    <row r="1801" spans="4:12" x14ac:dyDescent="0.25">
      <c r="D1801" s="683"/>
      <c r="L1801" s="1109"/>
    </row>
    <row r="1802" spans="4:12" x14ac:dyDescent="0.25">
      <c r="D1802" s="683"/>
      <c r="L1802" s="1109"/>
    </row>
    <row r="1803" spans="4:12" x14ac:dyDescent="0.25">
      <c r="D1803" s="683"/>
      <c r="L1803" s="1109"/>
    </row>
    <row r="1804" spans="4:12" x14ac:dyDescent="0.25">
      <c r="D1804" s="683"/>
      <c r="L1804" s="1109"/>
    </row>
    <row r="1805" spans="4:12" x14ac:dyDescent="0.25">
      <c r="D1805" s="683"/>
      <c r="L1805" s="1109"/>
    </row>
    <row r="1806" spans="4:12" x14ac:dyDescent="0.25">
      <c r="D1806" s="683"/>
      <c r="L1806" s="1109"/>
    </row>
    <row r="1807" spans="4:12" x14ac:dyDescent="0.25">
      <c r="D1807" s="683"/>
      <c r="L1807" s="1109"/>
    </row>
    <row r="1808" spans="4:12" x14ac:dyDescent="0.25">
      <c r="D1808" s="683"/>
      <c r="L1808" s="1109"/>
    </row>
    <row r="1809" spans="4:12" x14ac:dyDescent="0.25">
      <c r="D1809" s="683"/>
      <c r="L1809" s="1109"/>
    </row>
    <row r="1810" spans="4:12" x14ac:dyDescent="0.25">
      <c r="D1810" s="683"/>
      <c r="L1810" s="1109"/>
    </row>
    <row r="1811" spans="4:12" x14ac:dyDescent="0.25">
      <c r="D1811" s="683"/>
      <c r="L1811" s="1109"/>
    </row>
    <row r="1812" spans="4:12" x14ac:dyDescent="0.25">
      <c r="D1812" s="683"/>
      <c r="L1812" s="1109"/>
    </row>
    <row r="1813" spans="4:12" x14ac:dyDescent="0.25">
      <c r="D1813" s="683"/>
      <c r="L1813" s="1109"/>
    </row>
    <row r="1814" spans="4:12" x14ac:dyDescent="0.25">
      <c r="D1814" s="683"/>
      <c r="L1814" s="1109"/>
    </row>
    <row r="1815" spans="4:12" x14ac:dyDescent="0.25">
      <c r="D1815" s="683"/>
      <c r="L1815" s="1109"/>
    </row>
    <row r="1816" spans="4:12" x14ac:dyDescent="0.25">
      <c r="D1816" s="683"/>
      <c r="L1816" s="1109"/>
    </row>
    <row r="1817" spans="4:12" x14ac:dyDescent="0.25">
      <c r="D1817" s="683"/>
      <c r="L1817" s="1109"/>
    </row>
    <row r="1818" spans="4:12" x14ac:dyDescent="0.25">
      <c r="D1818" s="683"/>
      <c r="L1818" s="1109"/>
    </row>
    <row r="1819" spans="4:12" x14ac:dyDescent="0.25">
      <c r="D1819" s="683"/>
      <c r="L1819" s="1109"/>
    </row>
    <row r="1820" spans="4:12" x14ac:dyDescent="0.25">
      <c r="D1820" s="683"/>
      <c r="L1820" s="1109"/>
    </row>
    <row r="1821" spans="4:12" x14ac:dyDescent="0.25">
      <c r="D1821" s="683"/>
      <c r="L1821" s="1109"/>
    </row>
    <row r="1822" spans="4:12" x14ac:dyDescent="0.25">
      <c r="D1822" s="683"/>
      <c r="L1822" s="1109"/>
    </row>
    <row r="1823" spans="4:12" x14ac:dyDescent="0.25">
      <c r="D1823" s="683"/>
      <c r="L1823" s="1109"/>
    </row>
    <row r="1824" spans="4:12" x14ac:dyDescent="0.25">
      <c r="D1824" s="683"/>
      <c r="L1824" s="1109"/>
    </row>
    <row r="1825" spans="4:12" x14ac:dyDescent="0.25">
      <c r="D1825" s="683"/>
      <c r="L1825" s="1109"/>
    </row>
    <row r="1826" spans="4:12" x14ac:dyDescent="0.25">
      <c r="D1826" s="683"/>
      <c r="L1826" s="1109"/>
    </row>
    <row r="1827" spans="4:12" x14ac:dyDescent="0.25">
      <c r="D1827" s="683"/>
      <c r="L1827" s="1109"/>
    </row>
    <row r="1828" spans="4:12" x14ac:dyDescent="0.25">
      <c r="D1828" s="683"/>
      <c r="L1828" s="1109"/>
    </row>
    <row r="1829" spans="4:12" x14ac:dyDescent="0.25">
      <c r="D1829" s="683"/>
      <c r="L1829" s="1109"/>
    </row>
    <row r="1830" spans="4:12" x14ac:dyDescent="0.25">
      <c r="D1830" s="683"/>
      <c r="L1830" s="1109"/>
    </row>
    <row r="1831" spans="4:12" x14ac:dyDescent="0.25">
      <c r="D1831" s="683"/>
      <c r="L1831" s="1109"/>
    </row>
    <row r="1832" spans="4:12" x14ac:dyDescent="0.25">
      <c r="D1832" s="683"/>
      <c r="L1832" s="1109"/>
    </row>
    <row r="1833" spans="4:12" x14ac:dyDescent="0.25">
      <c r="D1833" s="683"/>
      <c r="L1833" s="1109"/>
    </row>
    <row r="1834" spans="4:12" x14ac:dyDescent="0.25">
      <c r="D1834" s="683"/>
      <c r="L1834" s="1109"/>
    </row>
    <row r="1835" spans="4:12" x14ac:dyDescent="0.25">
      <c r="D1835" s="683"/>
      <c r="L1835" s="1109"/>
    </row>
    <row r="1836" spans="4:12" x14ac:dyDescent="0.25">
      <c r="D1836" s="683"/>
      <c r="L1836" s="1109"/>
    </row>
    <row r="1837" spans="4:12" x14ac:dyDescent="0.25">
      <c r="D1837" s="683"/>
      <c r="L1837" s="1109"/>
    </row>
    <row r="1838" spans="4:12" x14ac:dyDescent="0.25">
      <c r="D1838" s="683"/>
      <c r="L1838" s="1109"/>
    </row>
    <row r="1839" spans="4:12" x14ac:dyDescent="0.25">
      <c r="D1839" s="683"/>
      <c r="L1839" s="1109"/>
    </row>
    <row r="1840" spans="4:12" x14ac:dyDescent="0.25">
      <c r="D1840" s="683"/>
      <c r="L1840" s="1109"/>
    </row>
    <row r="1841" spans="4:12" x14ac:dyDescent="0.25">
      <c r="D1841" s="683"/>
      <c r="L1841" s="1109"/>
    </row>
    <row r="1842" spans="4:12" x14ac:dyDescent="0.25">
      <c r="D1842" s="683"/>
      <c r="L1842" s="1109"/>
    </row>
    <row r="1843" spans="4:12" x14ac:dyDescent="0.25">
      <c r="D1843" s="683"/>
      <c r="L1843" s="1109"/>
    </row>
    <row r="1844" spans="4:12" x14ac:dyDescent="0.25">
      <c r="D1844" s="683"/>
      <c r="L1844" s="1109"/>
    </row>
    <row r="1845" spans="4:12" x14ac:dyDescent="0.25">
      <c r="D1845" s="683"/>
      <c r="L1845" s="1109"/>
    </row>
    <row r="1846" spans="4:12" x14ac:dyDescent="0.25">
      <c r="D1846" s="683"/>
      <c r="L1846" s="1109"/>
    </row>
    <row r="1847" spans="4:12" x14ac:dyDescent="0.25">
      <c r="D1847" s="683"/>
      <c r="L1847" s="1109"/>
    </row>
    <row r="1848" spans="4:12" x14ac:dyDescent="0.25">
      <c r="D1848" s="683"/>
      <c r="L1848" s="1109"/>
    </row>
    <row r="1849" spans="4:12" x14ac:dyDescent="0.25">
      <c r="D1849" s="683"/>
      <c r="L1849" s="1109"/>
    </row>
    <row r="1850" spans="4:12" x14ac:dyDescent="0.25">
      <c r="D1850" s="683"/>
      <c r="L1850" s="1109"/>
    </row>
    <row r="1851" spans="4:12" x14ac:dyDescent="0.25">
      <c r="D1851" s="683"/>
      <c r="L1851" s="1109"/>
    </row>
    <row r="1852" spans="4:12" x14ac:dyDescent="0.25">
      <c r="D1852" s="683"/>
      <c r="L1852" s="1109"/>
    </row>
    <row r="1853" spans="4:12" x14ac:dyDescent="0.25">
      <c r="D1853" s="683"/>
      <c r="L1853" s="1109"/>
    </row>
    <row r="1854" spans="4:12" x14ac:dyDescent="0.25">
      <c r="D1854" s="683"/>
      <c r="L1854" s="1109"/>
    </row>
    <row r="1855" spans="4:12" x14ac:dyDescent="0.25">
      <c r="D1855" s="683"/>
      <c r="L1855" s="1109"/>
    </row>
    <row r="1856" spans="4:12" x14ac:dyDescent="0.25">
      <c r="D1856" s="683"/>
      <c r="L1856" s="1109"/>
    </row>
    <row r="1857" spans="4:12" x14ac:dyDescent="0.25">
      <c r="D1857" s="683"/>
      <c r="L1857" s="1109"/>
    </row>
    <row r="1858" spans="4:12" x14ac:dyDescent="0.25">
      <c r="D1858" s="683"/>
      <c r="L1858" s="1109"/>
    </row>
    <row r="1859" spans="4:12" x14ac:dyDescent="0.25">
      <c r="D1859" s="683"/>
      <c r="L1859" s="1109"/>
    </row>
    <row r="1860" spans="4:12" x14ac:dyDescent="0.25">
      <c r="D1860" s="683"/>
      <c r="L1860" s="1109"/>
    </row>
    <row r="1861" spans="4:12" x14ac:dyDescent="0.25">
      <c r="D1861" s="683"/>
      <c r="L1861" s="1109"/>
    </row>
    <row r="1862" spans="4:12" x14ac:dyDescent="0.25">
      <c r="D1862" s="683"/>
      <c r="L1862" s="1109"/>
    </row>
    <row r="1863" spans="4:12" x14ac:dyDescent="0.25">
      <c r="D1863" s="683"/>
      <c r="L1863" s="1109"/>
    </row>
    <row r="1864" spans="4:12" x14ac:dyDescent="0.25">
      <c r="D1864" s="683"/>
      <c r="L1864" s="1109"/>
    </row>
    <row r="1865" spans="4:12" x14ac:dyDescent="0.25">
      <c r="D1865" s="683"/>
      <c r="L1865" s="1109"/>
    </row>
    <row r="1866" spans="4:12" x14ac:dyDescent="0.25">
      <c r="D1866" s="683"/>
      <c r="L1866" s="1109"/>
    </row>
    <row r="1867" spans="4:12" x14ac:dyDescent="0.25">
      <c r="D1867" s="683"/>
      <c r="L1867" s="1109"/>
    </row>
    <row r="1868" spans="4:12" x14ac:dyDescent="0.25">
      <c r="D1868" s="683"/>
      <c r="L1868" s="1109"/>
    </row>
    <row r="1869" spans="4:12" x14ac:dyDescent="0.25">
      <c r="D1869" s="683"/>
      <c r="L1869" s="1109"/>
    </row>
    <row r="1870" spans="4:12" x14ac:dyDescent="0.25">
      <c r="D1870" s="683"/>
      <c r="L1870" s="1109"/>
    </row>
    <row r="1871" spans="4:12" x14ac:dyDescent="0.25">
      <c r="D1871" s="683"/>
      <c r="L1871" s="1109"/>
    </row>
    <row r="1872" spans="4:12" x14ac:dyDescent="0.25">
      <c r="D1872" s="683"/>
      <c r="L1872" s="1109"/>
    </row>
    <row r="1873" spans="4:12" x14ac:dyDescent="0.25">
      <c r="D1873" s="683"/>
      <c r="L1873" s="1109"/>
    </row>
    <row r="1874" spans="4:12" x14ac:dyDescent="0.25">
      <c r="D1874" s="683"/>
      <c r="L1874" s="1109"/>
    </row>
    <row r="1875" spans="4:12" x14ac:dyDescent="0.25">
      <c r="D1875" s="683"/>
      <c r="L1875" s="1109"/>
    </row>
    <row r="1876" spans="4:12" x14ac:dyDescent="0.25">
      <c r="D1876" s="683"/>
      <c r="L1876" s="1109"/>
    </row>
    <row r="1877" spans="4:12" x14ac:dyDescent="0.25">
      <c r="D1877" s="683"/>
      <c r="L1877" s="1109"/>
    </row>
    <row r="1878" spans="4:12" x14ac:dyDescent="0.25">
      <c r="D1878" s="683"/>
      <c r="L1878" s="1109"/>
    </row>
    <row r="1879" spans="4:12" x14ac:dyDescent="0.25">
      <c r="D1879" s="683"/>
      <c r="L1879" s="1109"/>
    </row>
    <row r="1880" spans="4:12" x14ac:dyDescent="0.25">
      <c r="D1880" s="683"/>
      <c r="L1880" s="1109"/>
    </row>
    <row r="1881" spans="4:12" x14ac:dyDescent="0.25">
      <c r="D1881" s="683"/>
      <c r="L1881" s="1109"/>
    </row>
    <row r="1882" spans="4:12" x14ac:dyDescent="0.25">
      <c r="D1882" s="683"/>
      <c r="L1882" s="1109"/>
    </row>
    <row r="1883" spans="4:12" x14ac:dyDescent="0.25">
      <c r="D1883" s="683"/>
      <c r="L1883" s="1109"/>
    </row>
    <row r="1884" spans="4:12" x14ac:dyDescent="0.25">
      <c r="D1884" s="683"/>
      <c r="L1884" s="1109"/>
    </row>
    <row r="1885" spans="4:12" x14ac:dyDescent="0.25">
      <c r="D1885" s="683"/>
      <c r="L1885" s="1109"/>
    </row>
    <row r="1886" spans="4:12" x14ac:dyDescent="0.25">
      <c r="D1886" s="683"/>
      <c r="L1886" s="1109"/>
    </row>
    <row r="1887" spans="4:12" x14ac:dyDescent="0.25">
      <c r="D1887" s="683"/>
      <c r="L1887" s="1109"/>
    </row>
    <row r="1888" spans="4:12" x14ac:dyDescent="0.25">
      <c r="D1888" s="683"/>
      <c r="L1888" s="1109"/>
    </row>
    <row r="1889" spans="4:12" x14ac:dyDescent="0.25">
      <c r="D1889" s="683"/>
      <c r="L1889" s="1109"/>
    </row>
    <row r="1890" spans="4:12" x14ac:dyDescent="0.25">
      <c r="D1890" s="683"/>
      <c r="L1890" s="1109"/>
    </row>
    <row r="1891" spans="4:12" x14ac:dyDescent="0.25">
      <c r="D1891" s="683"/>
      <c r="L1891" s="1109"/>
    </row>
    <row r="1892" spans="4:12" x14ac:dyDescent="0.25">
      <c r="D1892" s="683"/>
      <c r="L1892" s="1109"/>
    </row>
    <row r="1893" spans="4:12" x14ac:dyDescent="0.25">
      <c r="D1893" s="683"/>
      <c r="L1893" s="1109"/>
    </row>
    <row r="1894" spans="4:12" x14ac:dyDescent="0.25">
      <c r="D1894" s="683"/>
      <c r="L1894" s="1109"/>
    </row>
    <row r="1895" spans="4:12" x14ac:dyDescent="0.25">
      <c r="D1895" s="683"/>
      <c r="L1895" s="1109"/>
    </row>
    <row r="1896" spans="4:12" x14ac:dyDescent="0.25">
      <c r="D1896" s="683"/>
      <c r="L1896" s="1109"/>
    </row>
    <row r="1897" spans="4:12" x14ac:dyDescent="0.25">
      <c r="D1897" s="683"/>
      <c r="L1897" s="1109"/>
    </row>
    <row r="1898" spans="4:12" x14ac:dyDescent="0.25">
      <c r="D1898" s="683"/>
      <c r="L1898" s="1109"/>
    </row>
    <row r="1899" spans="4:12" x14ac:dyDescent="0.25">
      <c r="D1899" s="683"/>
      <c r="L1899" s="1109"/>
    </row>
    <row r="1900" spans="4:12" x14ac:dyDescent="0.25">
      <c r="D1900" s="683"/>
      <c r="L1900" s="1109"/>
    </row>
    <row r="1901" spans="4:12" x14ac:dyDescent="0.25">
      <c r="D1901" s="683"/>
      <c r="L1901" s="1109"/>
    </row>
    <row r="1902" spans="4:12" x14ac:dyDescent="0.25">
      <c r="D1902" s="683"/>
      <c r="L1902" s="1109"/>
    </row>
    <row r="1903" spans="4:12" x14ac:dyDescent="0.25">
      <c r="D1903" s="683"/>
      <c r="L1903" s="1109"/>
    </row>
    <row r="1904" spans="4:12" x14ac:dyDescent="0.25">
      <c r="D1904" s="683"/>
      <c r="L1904" s="1109"/>
    </row>
    <row r="1905" spans="4:12" x14ac:dyDescent="0.25">
      <c r="D1905" s="683"/>
      <c r="L1905" s="1109"/>
    </row>
    <row r="1906" spans="4:12" x14ac:dyDescent="0.25">
      <c r="D1906" s="683"/>
      <c r="L1906" s="1109"/>
    </row>
    <row r="1907" spans="4:12" x14ac:dyDescent="0.25">
      <c r="D1907" s="683"/>
      <c r="L1907" s="1109"/>
    </row>
    <row r="1908" spans="4:12" x14ac:dyDescent="0.25">
      <c r="D1908" s="683"/>
      <c r="L1908" s="1109"/>
    </row>
    <row r="1909" spans="4:12" x14ac:dyDescent="0.25">
      <c r="D1909" s="683"/>
      <c r="L1909" s="1109"/>
    </row>
    <row r="1910" spans="4:12" x14ac:dyDescent="0.25">
      <c r="D1910" s="683"/>
      <c r="L1910" s="1109"/>
    </row>
    <row r="1911" spans="4:12" x14ac:dyDescent="0.25">
      <c r="D1911" s="683"/>
      <c r="L1911" s="1109"/>
    </row>
    <row r="1912" spans="4:12" x14ac:dyDescent="0.25">
      <c r="D1912" s="683"/>
      <c r="L1912" s="1109"/>
    </row>
    <row r="1913" spans="4:12" x14ac:dyDescent="0.25">
      <c r="D1913" s="683"/>
      <c r="L1913" s="1109"/>
    </row>
    <row r="1914" spans="4:12" x14ac:dyDescent="0.25">
      <c r="D1914" s="683"/>
      <c r="L1914" s="1109"/>
    </row>
    <row r="1915" spans="4:12" x14ac:dyDescent="0.25">
      <c r="D1915" s="683"/>
      <c r="L1915" s="1109"/>
    </row>
    <row r="1916" spans="4:12" x14ac:dyDescent="0.25">
      <c r="D1916" s="683"/>
      <c r="L1916" s="1109"/>
    </row>
    <row r="1917" spans="4:12" x14ac:dyDescent="0.25">
      <c r="D1917" s="683"/>
      <c r="L1917" s="1109"/>
    </row>
    <row r="1918" spans="4:12" x14ac:dyDescent="0.25">
      <c r="D1918" s="683"/>
      <c r="L1918" s="1109"/>
    </row>
    <row r="1919" spans="4:12" x14ac:dyDescent="0.25">
      <c r="D1919" s="683"/>
      <c r="L1919" s="1109"/>
    </row>
    <row r="1920" spans="4:12" x14ac:dyDescent="0.25">
      <c r="D1920" s="683"/>
      <c r="L1920" s="1109"/>
    </row>
    <row r="1921" spans="4:12" x14ac:dyDescent="0.25">
      <c r="D1921" s="683"/>
      <c r="L1921" s="1109"/>
    </row>
    <row r="1922" spans="4:12" x14ac:dyDescent="0.25">
      <c r="D1922" s="683"/>
      <c r="L1922" s="1109"/>
    </row>
    <row r="1923" spans="4:12" x14ac:dyDescent="0.25">
      <c r="D1923" s="683"/>
      <c r="L1923" s="1109"/>
    </row>
    <row r="1924" spans="4:12" x14ac:dyDescent="0.25">
      <c r="D1924" s="683"/>
      <c r="L1924" s="1109"/>
    </row>
    <row r="1925" spans="4:12" x14ac:dyDescent="0.25">
      <c r="D1925" s="683"/>
      <c r="L1925" s="1109"/>
    </row>
    <row r="1926" spans="4:12" x14ac:dyDescent="0.25">
      <c r="D1926" s="683"/>
      <c r="L1926" s="1109"/>
    </row>
    <row r="1927" spans="4:12" x14ac:dyDescent="0.25">
      <c r="D1927" s="683"/>
      <c r="L1927" s="1109"/>
    </row>
    <row r="1928" spans="4:12" x14ac:dyDescent="0.25">
      <c r="D1928" s="683"/>
      <c r="L1928" s="1109"/>
    </row>
    <row r="1929" spans="4:12" x14ac:dyDescent="0.25">
      <c r="D1929" s="683"/>
      <c r="L1929" s="1109"/>
    </row>
    <row r="1930" spans="4:12" x14ac:dyDescent="0.25">
      <c r="D1930" s="683"/>
      <c r="L1930" s="1109"/>
    </row>
    <row r="1931" spans="4:12" x14ac:dyDescent="0.25">
      <c r="D1931" s="683"/>
      <c r="L1931" s="1109"/>
    </row>
    <row r="1932" spans="4:12" x14ac:dyDescent="0.25">
      <c r="D1932" s="683"/>
      <c r="L1932" s="1109"/>
    </row>
    <row r="1933" spans="4:12" x14ac:dyDescent="0.25">
      <c r="D1933" s="683"/>
      <c r="L1933" s="1109"/>
    </row>
    <row r="1934" spans="4:12" x14ac:dyDescent="0.25">
      <c r="D1934" s="683"/>
      <c r="L1934" s="1109"/>
    </row>
    <row r="1935" spans="4:12" x14ac:dyDescent="0.25">
      <c r="D1935" s="683"/>
      <c r="L1935" s="1109"/>
    </row>
    <row r="1936" spans="4:12" x14ac:dyDescent="0.25">
      <c r="D1936" s="683"/>
      <c r="L1936" s="1109"/>
    </row>
    <row r="1937" spans="4:12" x14ac:dyDescent="0.25">
      <c r="D1937" s="683"/>
      <c r="L1937" s="1109"/>
    </row>
    <row r="1938" spans="4:12" x14ac:dyDescent="0.25">
      <c r="D1938" s="683"/>
      <c r="L1938" s="1109"/>
    </row>
    <row r="1939" spans="4:12" x14ac:dyDescent="0.25">
      <c r="D1939" s="683"/>
      <c r="L1939" s="1109"/>
    </row>
    <row r="1940" spans="4:12" x14ac:dyDescent="0.25">
      <c r="D1940" s="683"/>
      <c r="L1940" s="1109"/>
    </row>
    <row r="1941" spans="4:12" x14ac:dyDescent="0.25">
      <c r="D1941" s="683"/>
      <c r="L1941" s="1109"/>
    </row>
    <row r="1942" spans="4:12" x14ac:dyDescent="0.25">
      <c r="D1942" s="683"/>
      <c r="L1942" s="1109"/>
    </row>
    <row r="1943" spans="4:12" x14ac:dyDescent="0.25">
      <c r="D1943" s="683"/>
      <c r="L1943" s="1109"/>
    </row>
    <row r="1944" spans="4:12" x14ac:dyDescent="0.25">
      <c r="D1944" s="683"/>
      <c r="L1944" s="1109"/>
    </row>
    <row r="1945" spans="4:12" x14ac:dyDescent="0.25">
      <c r="D1945" s="683"/>
      <c r="L1945" s="1109"/>
    </row>
    <row r="1946" spans="4:12" x14ac:dyDescent="0.25">
      <c r="D1946" s="683"/>
      <c r="L1946" s="1109"/>
    </row>
    <row r="1947" spans="4:12" x14ac:dyDescent="0.25">
      <c r="D1947" s="683"/>
      <c r="L1947" s="1109"/>
    </row>
    <row r="1948" spans="4:12" x14ac:dyDescent="0.25">
      <c r="D1948" s="683"/>
      <c r="L1948" s="1109"/>
    </row>
    <row r="1949" spans="4:12" x14ac:dyDescent="0.25">
      <c r="D1949" s="683"/>
      <c r="L1949" s="1109"/>
    </row>
    <row r="1950" spans="4:12" x14ac:dyDescent="0.25">
      <c r="D1950" s="683"/>
      <c r="L1950" s="1109"/>
    </row>
    <row r="1951" spans="4:12" x14ac:dyDescent="0.25">
      <c r="D1951" s="683"/>
      <c r="L1951" s="1109"/>
    </row>
    <row r="1952" spans="4:12" x14ac:dyDescent="0.25">
      <c r="D1952" s="683"/>
      <c r="L1952" s="1109"/>
    </row>
    <row r="1953" spans="1:12" x14ac:dyDescent="0.25">
      <c r="D1953" s="683"/>
      <c r="L1953" s="1109"/>
    </row>
    <row r="1954" spans="1:12" x14ac:dyDescent="0.25">
      <c r="D1954" s="683"/>
      <c r="L1954" s="1109"/>
    </row>
    <row r="1955" spans="1:12" x14ac:dyDescent="0.25">
      <c r="D1955" s="683"/>
      <c r="L1955" s="1109"/>
    </row>
    <row r="1956" spans="1:12" x14ac:dyDescent="0.25">
      <c r="D1956" s="683"/>
      <c r="L1956" s="1109"/>
    </row>
    <row r="1957" spans="1:12" x14ac:dyDescent="0.25">
      <c r="D1957" s="683"/>
      <c r="L1957" s="1109"/>
    </row>
    <row r="1958" spans="1:12" x14ac:dyDescent="0.25">
      <c r="D1958" s="683"/>
      <c r="L1958" s="1109"/>
    </row>
    <row r="1959" spans="1:12" x14ac:dyDescent="0.25">
      <c r="D1959" s="683"/>
      <c r="L1959" s="1109"/>
    </row>
    <row r="1960" spans="1:12" x14ac:dyDescent="0.25">
      <c r="D1960" s="683"/>
      <c r="L1960" s="1109"/>
    </row>
    <row r="1961" spans="1:12" x14ac:dyDescent="0.25">
      <c r="D1961" s="683"/>
      <c r="L1961" s="1109"/>
    </row>
    <row r="1962" spans="1:12" x14ac:dyDescent="0.25">
      <c r="D1962" s="683"/>
      <c r="L1962" s="1109"/>
    </row>
    <row r="1963" spans="1:12" ht="26.25" x14ac:dyDescent="0.25">
      <c r="A1963" s="1186">
        <v>2016</v>
      </c>
      <c r="B1963" s="1187" t="s">
        <v>16926</v>
      </c>
      <c r="C1963" s="1188" t="s">
        <v>19270</v>
      </c>
      <c r="D1963" s="1189" t="s">
        <v>19326</v>
      </c>
      <c r="E1963" s="1277" t="s">
        <v>19327</v>
      </c>
      <c r="F1963" s="1188" t="s">
        <v>19328</v>
      </c>
      <c r="G1963" s="1185"/>
      <c r="H1963" s="1190" t="s">
        <v>17079</v>
      </c>
      <c r="I1963" s="1185"/>
      <c r="J1963" s="1192">
        <v>18630</v>
      </c>
      <c r="K1963" s="1191">
        <v>42449</v>
      </c>
      <c r="L1963" s="1191">
        <v>42541</v>
      </c>
    </row>
    <row r="1964" spans="1:12" ht="26.25" x14ac:dyDescent="0.25">
      <c r="A1964" s="1186">
        <v>2009</v>
      </c>
      <c r="B1964" s="1187" t="s">
        <v>19379</v>
      </c>
      <c r="C1964" s="1188" t="s">
        <v>19384</v>
      </c>
      <c r="D1964" s="1189" t="s">
        <v>19382</v>
      </c>
      <c r="E1964" s="1277" t="s">
        <v>19383</v>
      </c>
      <c r="F1964" s="1258"/>
      <c r="G1964" s="1185"/>
      <c r="H1964" s="1259"/>
      <c r="I1964" s="1185"/>
      <c r="J1964" s="1192"/>
      <c r="K1964" s="1191"/>
      <c r="L1964" s="1191"/>
    </row>
    <row r="1965" spans="1:12" ht="26.25" x14ac:dyDescent="0.25">
      <c r="A1965" s="1186">
        <v>2009</v>
      </c>
      <c r="B1965" s="1187" t="s">
        <v>19379</v>
      </c>
      <c r="C1965" s="1188" t="s">
        <v>19385</v>
      </c>
      <c r="D1965" s="1189" t="s">
        <v>19386</v>
      </c>
      <c r="E1965" s="1277" t="s">
        <v>19387</v>
      </c>
      <c r="F1965" s="1258"/>
      <c r="G1965" s="1185"/>
      <c r="H1965" s="1259"/>
      <c r="I1965" s="1185"/>
      <c r="J1965" s="1192"/>
      <c r="K1965" s="1191"/>
      <c r="L1965" s="1191"/>
    </row>
    <row r="1966" spans="1:12" x14ac:dyDescent="0.25">
      <c r="A1966" s="1253">
        <v>2009</v>
      </c>
      <c r="B1966" s="1246" t="s">
        <v>19356</v>
      </c>
      <c r="C1966" s="1254" t="s">
        <v>4387</v>
      </c>
      <c r="D1966" s="1252" t="s">
        <v>19329</v>
      </c>
      <c r="E1966" s="1278" t="s">
        <v>19330</v>
      </c>
      <c r="F1966" s="1248"/>
      <c r="G1966" s="1248"/>
      <c r="H1966" s="1248"/>
      <c r="I1966" s="1248"/>
      <c r="J1966" s="1250">
        <v>9386.5</v>
      </c>
      <c r="K1966" s="1249">
        <v>40197</v>
      </c>
      <c r="L1966" s="1249">
        <v>40543</v>
      </c>
    </row>
    <row r="1967" spans="1:12" ht="26.25" x14ac:dyDescent="0.25">
      <c r="A1967" s="1245">
        <v>2013</v>
      </c>
      <c r="B1967" s="1211" t="s">
        <v>19357</v>
      </c>
      <c r="C1967" s="1247" t="s">
        <v>19331</v>
      </c>
      <c r="D1967" s="1252" t="s">
        <v>19332</v>
      </c>
      <c r="E1967" s="1279" t="s">
        <v>19333</v>
      </c>
      <c r="F1967" s="1251" t="s">
        <v>19334</v>
      </c>
      <c r="G1967" s="1248"/>
      <c r="H1967" s="1248"/>
      <c r="I1967" s="1248"/>
      <c r="J1967" s="1250"/>
      <c r="K1967" s="1249">
        <v>40909</v>
      </c>
      <c r="L1967" s="1249">
        <v>41274</v>
      </c>
    </row>
    <row r="1968" spans="1:12" ht="26.25" x14ac:dyDescent="0.25">
      <c r="A1968" s="1186">
        <v>2016</v>
      </c>
      <c r="B1968" s="1187" t="s">
        <v>19335</v>
      </c>
      <c r="C1968" s="1188" t="s">
        <v>19336</v>
      </c>
      <c r="D1968" s="1189" t="s">
        <v>19337</v>
      </c>
      <c r="E1968" s="1277" t="s">
        <v>19338</v>
      </c>
      <c r="F1968" s="1185" t="s">
        <v>19433</v>
      </c>
      <c r="G1968" s="1185"/>
      <c r="H1968" s="1185"/>
      <c r="I1968" s="1185"/>
      <c r="J1968" s="1282" t="s">
        <v>19434</v>
      </c>
      <c r="K1968" s="1191">
        <v>42403</v>
      </c>
      <c r="L1968" s="1191">
        <v>44229</v>
      </c>
    </row>
    <row r="1970" spans="1:12" ht="26.25" x14ac:dyDescent="0.25">
      <c r="A1970" s="1200">
        <v>2010</v>
      </c>
      <c r="B1970" s="1193" t="s">
        <v>19391</v>
      </c>
      <c r="C1970" s="1196" t="s">
        <v>19340</v>
      </c>
      <c r="D1970" s="1222" t="s">
        <v>19341</v>
      </c>
      <c r="E1970" s="1236" t="s">
        <v>19342</v>
      </c>
      <c r="F1970" s="1196" t="s">
        <v>19343</v>
      </c>
      <c r="J1970" s="1199"/>
      <c r="K1970" s="1197"/>
      <c r="L1970" s="1197"/>
    </row>
    <row r="1971" spans="1:12" x14ac:dyDescent="0.25">
      <c r="A1971" s="1200">
        <v>2010</v>
      </c>
      <c r="B1971" s="1193" t="s">
        <v>19366</v>
      </c>
      <c r="C1971" s="1196" t="s">
        <v>11717</v>
      </c>
      <c r="D1971" s="1222" t="s">
        <v>19344</v>
      </c>
      <c r="E1971" s="1236" t="s">
        <v>19345</v>
      </c>
      <c r="F1971" s="1196"/>
      <c r="J1971" s="1199"/>
      <c r="K1971" s="1197"/>
      <c r="L1971" s="1197"/>
    </row>
    <row r="1972" spans="1:12" ht="39" x14ac:dyDescent="0.25">
      <c r="A1972" s="1200">
        <v>2012</v>
      </c>
      <c r="B1972" s="1193" t="s">
        <v>19417</v>
      </c>
      <c r="C1972" s="1196" t="s">
        <v>4387</v>
      </c>
      <c r="D1972" s="1222" t="s">
        <v>19346</v>
      </c>
      <c r="E1972" s="1236" t="s">
        <v>19347</v>
      </c>
      <c r="F1972" s="1196" t="s">
        <v>19348</v>
      </c>
      <c r="J1972" s="1199"/>
      <c r="K1972" s="1197"/>
      <c r="L1972" s="1197"/>
    </row>
  </sheetData>
  <autoFilter ref="A2:L1972"/>
  <mergeCells count="1">
    <mergeCell ref="K1:L1"/>
  </mergeCells>
  <conditionalFormatting sqref="L1346:L1967 L3:L1100">
    <cfRule type="expression" dxfId="16" priority="2">
      <formula>IF(AND(#REF!&lt;TODAY(),#REF!&lt;TODAY()),"verdadeiro","falso")</formula>
    </cfRule>
  </conditionalFormatting>
  <conditionalFormatting sqref="L3:L1100">
    <cfRule type="expression" dxfId="15" priority="3">
      <formula>IF(#REF!="","verdadeiro","falso")</formula>
    </cfRule>
  </conditionalFormatting>
  <conditionalFormatting sqref="L1346:L1967">
    <cfRule type="expression" dxfId="14" priority="4">
      <formula>IF(K1346="","verdadeiro","falso")</formula>
    </cfRule>
  </conditionalFormatting>
  <conditionalFormatting sqref="L1203:L1238 L1122:L1201">
    <cfRule type="expression" dxfId="13" priority="6">
      <formula>IF(#REF!="","verdadeiro","falso")</formula>
    </cfRule>
  </conditionalFormatting>
  <conditionalFormatting sqref="L1202">
    <cfRule type="expression" dxfId="12" priority="14">
      <formula>IF(K1202="","verdadeiro","falso")</formula>
    </cfRule>
  </conditionalFormatting>
  <conditionalFormatting sqref="L1260">
    <cfRule type="expression" dxfId="11" priority="16">
      <formula>IF(K1260="","verdadeiro","falso")</formula>
    </cfRule>
  </conditionalFormatting>
  <conditionalFormatting sqref="L1313">
    <cfRule type="expression" dxfId="10" priority="28">
      <formula>IF(AND(#REF!&lt;TODAY(),#REF!&lt;TODAY()),"verdadeiro","falso")</formula>
    </cfRule>
  </conditionalFormatting>
  <conditionalFormatting sqref="L1239:L1259 L1261:L1345">
    <cfRule type="expression" dxfId="9" priority="32">
      <formula>IF(#REF!="","verdadeiro","falso")</formula>
    </cfRule>
  </conditionalFormatting>
  <conditionalFormatting sqref="L1101:L1121">
    <cfRule type="expression" dxfId="8" priority="34">
      <formula>IF(#REF!="","verdadeiro","falso")</formula>
    </cfRule>
  </conditionalFormatting>
  <conditionalFormatting sqref="L1203:L1233 L1122:L1201">
    <cfRule type="expression" dxfId="7" priority="37">
      <formula>IF(AND(#REF!&lt;TODAY(),#REF!&lt;TODAY()),"verdadeiro","falso")</formula>
    </cfRule>
  </conditionalFormatting>
  <conditionalFormatting sqref="L1202 L1260">
    <cfRule type="expression" dxfId="6" priority="39">
      <formula>IF(AND(L1202&lt;TODAY(),#REF!&lt;TODAY()),"verdadeiro","falso")</formula>
    </cfRule>
  </conditionalFormatting>
  <conditionalFormatting sqref="L1314:L1345">
    <cfRule type="expression" dxfId="5" priority="42">
      <formula>IF(AND(L1028&lt;TODAY(),#REF!&lt;TODAY()),"verdadeiro","falso")</formula>
    </cfRule>
  </conditionalFormatting>
  <conditionalFormatting sqref="L1288:L1312">
    <cfRule type="expression" dxfId="4" priority="43">
      <formula>IF(AND(#REF!&lt;TODAY(),#REF!&lt;TODAY()),"verdadeiro","falso")</formula>
    </cfRule>
  </conditionalFormatting>
  <conditionalFormatting sqref="L1282:L1287">
    <cfRule type="expression" dxfId="3" priority="44">
      <formula>IF(AND(#REF!&lt;TODAY(),#REF!&lt;TODAY()),"verdadeiro","falso")</formula>
    </cfRule>
  </conditionalFormatting>
  <conditionalFormatting sqref="L1239:L1259 L1261:L1281">
    <cfRule type="expression" dxfId="2" priority="45">
      <formula>IF(AND(#REF!&lt;TODAY(),#REF!&lt;TODAY()),"verdadeiro","falso")</formula>
    </cfRule>
  </conditionalFormatting>
  <conditionalFormatting sqref="L1101:L1121">
    <cfRule type="expression" dxfId="1" priority="47">
      <formula>IF(AND(#REF!&lt;TODAY(),#REF!&lt;TODAY()),"verdadeiro","falso")</formula>
    </cfRule>
  </conditionalFormatting>
  <conditionalFormatting sqref="L1234:L1238">
    <cfRule type="expression" dxfId="0" priority="48">
      <formula>IF(AND(#REF!&lt;TODAY(),#REF!&lt;TODAY()),"verdadeiro","falso")</formula>
    </cfRule>
  </conditionalFormatting>
  <dataValidations count="4">
    <dataValidation allowBlank="1" showInputMessage="1" showErrorMessage="1" promptTitle="Interessado:" prompt="Insira apenas as entidades que constam do preâmbulo do &quot;Contrato&quot;._x000a_Não é necessário citar a UFOP." sqref="C3:C1962">
      <formula1>0</formula1>
      <formula2>0</formula2>
    </dataValidation>
    <dataValidation allowBlank="1" showInputMessage="1" showErrorMessage="1" promptTitle="Nº Processo:" prompt="Insira o número no formato:_x000a_00000-AAAA_x000a_Use apenas 5 dígitos para o processo._x000a_Use hífen como separador._x000a_Use 4 dígitos para o ano." sqref="D3:D1962">
      <formula1>0</formula1>
      <formula2>0</formula2>
    </dataValidation>
    <dataValidation type="date" allowBlank="1" showInputMessage="1" showErrorMessage="1" errorTitle="Data:" error="Insira apenas datas no formato DD/MM/AAAA" promptTitle="Data:" prompt="Insira a data no formato DD/MM/AAAA._x000a_Use &quot;Delete&quot; para limpar a célula." sqref="K3:L1962">
      <formula1>1</formula1>
      <formula2>109939</formula2>
    </dataValidation>
    <dataValidation allowBlank="1" showInputMessage="1" showErrorMessage="1" promptTitle="Valores:" prompt="Insira o valor SEM o R$ e SEM ponto separador de milhar._x000a__x000a_Use vírgula para separar centavos." sqref="J3:J1962">
      <formula1>0</formula1>
      <formula2>0</formula2>
    </dataValidation>
  </dataValidations>
  <pageMargins left="0.78749999999999998" right="0.78749999999999998" top="0.98402777777777795" bottom="0.98402777777777795" header="0.51180555555555496" footer="0.51180555555555496"/>
  <pageSetup paperSize="9" firstPageNumber="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4"/>
  <sheetViews>
    <sheetView zoomScaleNormal="100" workbookViewId="0"/>
  </sheetViews>
  <sheetFormatPr defaultRowHeight="15" x14ac:dyDescent="0.25"/>
  <cols>
    <col min="1" max="1" width="18.42578125" customWidth="1"/>
    <col min="2" max="3" width="8.7109375" customWidth="1"/>
    <col min="4" max="4" width="25.42578125" customWidth="1"/>
    <col min="5" max="1025" width="8.7109375" customWidth="1"/>
  </cols>
  <sheetData>
    <row r="1" spans="1:4" x14ac:dyDescent="0.25">
      <c r="A1" t="s">
        <v>943</v>
      </c>
      <c r="C1" s="68" t="s">
        <v>944</v>
      </c>
    </row>
    <row r="2" spans="1:4" x14ac:dyDescent="0.25">
      <c r="A2" t="s">
        <v>945</v>
      </c>
      <c r="C2" s="68" t="s">
        <v>946</v>
      </c>
    </row>
    <row r="3" spans="1:4" x14ac:dyDescent="0.25">
      <c r="A3" t="s">
        <v>947</v>
      </c>
      <c r="C3" s="68" t="s">
        <v>948</v>
      </c>
    </row>
    <row r="4" spans="1:4" x14ac:dyDescent="0.25">
      <c r="A4" t="s">
        <v>949</v>
      </c>
      <c r="C4" s="68" t="s">
        <v>950</v>
      </c>
    </row>
    <row r="5" spans="1:4" x14ac:dyDescent="0.25">
      <c r="A5" t="s">
        <v>951</v>
      </c>
      <c r="C5" s="68" t="s">
        <v>952</v>
      </c>
    </row>
    <row r="6" spans="1:4" x14ac:dyDescent="0.25">
      <c r="A6" t="s">
        <v>953</v>
      </c>
      <c r="C6" s="68" t="s">
        <v>954</v>
      </c>
    </row>
    <row r="7" spans="1:4" x14ac:dyDescent="0.25">
      <c r="A7" t="s">
        <v>955</v>
      </c>
      <c r="C7" s="68" t="s">
        <v>956</v>
      </c>
    </row>
    <row r="8" spans="1:4" x14ac:dyDescent="0.25">
      <c r="A8" t="s">
        <v>957</v>
      </c>
      <c r="C8" s="68" t="s">
        <v>958</v>
      </c>
    </row>
    <row r="9" spans="1:4" x14ac:dyDescent="0.25">
      <c r="A9" t="s">
        <v>959</v>
      </c>
      <c r="C9" s="68" t="s">
        <v>960</v>
      </c>
    </row>
    <row r="10" spans="1:4" x14ac:dyDescent="0.25">
      <c r="A10" t="s">
        <v>961</v>
      </c>
      <c r="C10" s="68" t="s">
        <v>962</v>
      </c>
    </row>
    <row r="11" spans="1:4" x14ac:dyDescent="0.25">
      <c r="A11" t="s">
        <v>963</v>
      </c>
      <c r="C11" s="68" t="s">
        <v>964</v>
      </c>
    </row>
    <row r="12" spans="1:4" x14ac:dyDescent="0.25">
      <c r="A12" t="s">
        <v>965</v>
      </c>
      <c r="C12" s="68" t="s">
        <v>966</v>
      </c>
      <c r="D12" t="s">
        <v>967</v>
      </c>
    </row>
    <row r="13" spans="1:4" x14ac:dyDescent="0.25">
      <c r="A13" t="s">
        <v>968</v>
      </c>
      <c r="C13" s="68" t="s">
        <v>969</v>
      </c>
      <c r="D13" t="s">
        <v>970</v>
      </c>
    </row>
    <row r="14" spans="1:4" x14ac:dyDescent="0.25">
      <c r="A14" t="s">
        <v>971</v>
      </c>
      <c r="C14" s="68" t="s">
        <v>972</v>
      </c>
      <c r="D14" t="s">
        <v>973</v>
      </c>
    </row>
    <row r="15" spans="1:4" x14ac:dyDescent="0.25">
      <c r="A15" t="s">
        <v>974</v>
      </c>
      <c r="C15" s="68" t="s">
        <v>975</v>
      </c>
      <c r="D15" t="s">
        <v>976</v>
      </c>
    </row>
    <row r="16" spans="1:4" x14ac:dyDescent="0.25">
      <c r="A16" t="s">
        <v>977</v>
      </c>
      <c r="C16" s="68" t="s">
        <v>978</v>
      </c>
      <c r="D16" t="s">
        <v>979</v>
      </c>
    </row>
    <row r="17" spans="1:4" x14ac:dyDescent="0.25">
      <c r="A17" t="s">
        <v>980</v>
      </c>
      <c r="C17" s="68" t="s">
        <v>981</v>
      </c>
      <c r="D17" t="s">
        <v>982</v>
      </c>
    </row>
    <row r="18" spans="1:4" x14ac:dyDescent="0.25">
      <c r="A18" t="s">
        <v>983</v>
      </c>
      <c r="C18" s="68" t="s">
        <v>984</v>
      </c>
      <c r="D18" t="s">
        <v>985</v>
      </c>
    </row>
    <row r="19" spans="1:4" x14ac:dyDescent="0.25">
      <c r="A19" t="s">
        <v>986</v>
      </c>
      <c r="C19" s="68" t="s">
        <v>987</v>
      </c>
      <c r="D19" t="s">
        <v>988</v>
      </c>
    </row>
    <row r="20" spans="1:4" x14ac:dyDescent="0.25">
      <c r="A20" t="s">
        <v>989</v>
      </c>
      <c r="C20" s="68" t="s">
        <v>990</v>
      </c>
      <c r="D20" t="s">
        <v>991</v>
      </c>
    </row>
    <row r="21" spans="1:4" x14ac:dyDescent="0.25">
      <c r="A21" t="s">
        <v>992</v>
      </c>
      <c r="C21" s="68" t="s">
        <v>993</v>
      </c>
      <c r="D21" t="s">
        <v>994</v>
      </c>
    </row>
    <row r="22" spans="1:4" x14ac:dyDescent="0.25">
      <c r="A22" t="s">
        <v>995</v>
      </c>
      <c r="C22" s="68" t="s">
        <v>996</v>
      </c>
      <c r="D22" t="s">
        <v>997</v>
      </c>
    </row>
    <row r="23" spans="1:4" x14ac:dyDescent="0.25">
      <c r="A23" t="s">
        <v>998</v>
      </c>
      <c r="C23" s="68" t="s">
        <v>999</v>
      </c>
      <c r="D23" t="s">
        <v>1000</v>
      </c>
    </row>
    <row r="24" spans="1:4" x14ac:dyDescent="0.25">
      <c r="A24" t="s">
        <v>1001</v>
      </c>
      <c r="C24" s="68" t="s">
        <v>1002</v>
      </c>
      <c r="D24" t="s">
        <v>1003</v>
      </c>
    </row>
    <row r="25" spans="1:4" x14ac:dyDescent="0.25">
      <c r="A25" t="s">
        <v>1004</v>
      </c>
      <c r="C25" s="68" t="s">
        <v>1005</v>
      </c>
      <c r="D25" t="s">
        <v>1006</v>
      </c>
    </row>
    <row r="26" spans="1:4" x14ac:dyDescent="0.25">
      <c r="A26" t="s">
        <v>1007</v>
      </c>
      <c r="C26" s="68" t="s">
        <v>1008</v>
      </c>
      <c r="D26" t="s">
        <v>1009</v>
      </c>
    </row>
    <row r="27" spans="1:4" x14ac:dyDescent="0.25">
      <c r="A27" t="s">
        <v>1010</v>
      </c>
      <c r="C27" s="68" t="s">
        <v>1011</v>
      </c>
      <c r="D27" t="s">
        <v>1012</v>
      </c>
    </row>
    <row r="28" spans="1:4" x14ac:dyDescent="0.25">
      <c r="A28" t="s">
        <v>1013</v>
      </c>
      <c r="C28" s="68" t="s">
        <v>1014</v>
      </c>
      <c r="D28" t="s">
        <v>1015</v>
      </c>
    </row>
    <row r="29" spans="1:4" x14ac:dyDescent="0.25">
      <c r="A29" t="s">
        <v>1016</v>
      </c>
      <c r="C29" s="68" t="s">
        <v>1017</v>
      </c>
      <c r="D29" t="s">
        <v>1018</v>
      </c>
    </row>
    <row r="30" spans="1:4" x14ac:dyDescent="0.25">
      <c r="A30" t="s">
        <v>1019</v>
      </c>
      <c r="C30" s="68" t="s">
        <v>1020</v>
      </c>
      <c r="D30" t="s">
        <v>1021</v>
      </c>
    </row>
    <row r="31" spans="1:4" x14ac:dyDescent="0.25">
      <c r="C31" s="68" t="s">
        <v>1022</v>
      </c>
      <c r="D31" t="s">
        <v>1023</v>
      </c>
    </row>
    <row r="32" spans="1:4" x14ac:dyDescent="0.25">
      <c r="C32" s="68" t="s">
        <v>1024</v>
      </c>
      <c r="D32" t="s">
        <v>1025</v>
      </c>
    </row>
    <row r="33" spans="3:4" x14ac:dyDescent="0.25">
      <c r="C33" s="68" t="s">
        <v>1026</v>
      </c>
      <c r="D33" t="s">
        <v>1027</v>
      </c>
    </row>
    <row r="34" spans="3:4" x14ac:dyDescent="0.25">
      <c r="C34" s="68" t="s">
        <v>1028</v>
      </c>
      <c r="D34" t="s">
        <v>1029</v>
      </c>
    </row>
    <row r="35" spans="3:4" x14ac:dyDescent="0.25">
      <c r="C35" s="68" t="s">
        <v>1030</v>
      </c>
      <c r="D35" t="s">
        <v>1031</v>
      </c>
    </row>
    <row r="36" spans="3:4" x14ac:dyDescent="0.25">
      <c r="C36" s="68" t="s">
        <v>1032</v>
      </c>
      <c r="D36" t="s">
        <v>1033</v>
      </c>
    </row>
    <row r="37" spans="3:4" x14ac:dyDescent="0.25">
      <c r="C37" s="68" t="s">
        <v>1034</v>
      </c>
      <c r="D37" t="s">
        <v>1035</v>
      </c>
    </row>
    <row r="38" spans="3:4" x14ac:dyDescent="0.25">
      <c r="C38" s="68" t="s">
        <v>1036</v>
      </c>
      <c r="D38" t="s">
        <v>1037</v>
      </c>
    </row>
    <row r="39" spans="3:4" x14ac:dyDescent="0.25">
      <c r="C39" s="68" t="s">
        <v>1038</v>
      </c>
      <c r="D39" t="s">
        <v>1039</v>
      </c>
    </row>
    <row r="40" spans="3:4" x14ac:dyDescent="0.25">
      <c r="C40" s="68" t="s">
        <v>1040</v>
      </c>
      <c r="D40" t="s">
        <v>1041</v>
      </c>
    </row>
    <row r="41" spans="3:4" x14ac:dyDescent="0.25">
      <c r="C41" s="68" t="s">
        <v>1042</v>
      </c>
      <c r="D41" t="s">
        <v>1043</v>
      </c>
    </row>
    <row r="42" spans="3:4" x14ac:dyDescent="0.25">
      <c r="C42" s="68" t="s">
        <v>1044</v>
      </c>
      <c r="D42" t="s">
        <v>1045</v>
      </c>
    </row>
    <row r="43" spans="3:4" x14ac:dyDescent="0.25">
      <c r="C43" s="68" t="s">
        <v>1046</v>
      </c>
      <c r="D43" t="s">
        <v>1047</v>
      </c>
    </row>
    <row r="44" spans="3:4" x14ac:dyDescent="0.25">
      <c r="C44" s="68" t="s">
        <v>1048</v>
      </c>
      <c r="D44" t="s">
        <v>1049</v>
      </c>
    </row>
    <row r="45" spans="3:4" x14ac:dyDescent="0.25">
      <c r="C45" s="68" t="s">
        <v>1050</v>
      </c>
      <c r="D45" t="s">
        <v>1051</v>
      </c>
    </row>
    <row r="46" spans="3:4" x14ac:dyDescent="0.25">
      <c r="C46" s="68" t="s">
        <v>1052</v>
      </c>
      <c r="D46" t="s">
        <v>1053</v>
      </c>
    </row>
    <row r="47" spans="3:4" x14ac:dyDescent="0.25">
      <c r="C47" s="68" t="s">
        <v>1054</v>
      </c>
      <c r="D47" t="s">
        <v>1055</v>
      </c>
    </row>
    <row r="48" spans="3:4" x14ac:dyDescent="0.25">
      <c r="C48" s="68" t="s">
        <v>1056</v>
      </c>
      <c r="D48" t="s">
        <v>1057</v>
      </c>
    </row>
    <row r="49" spans="3:4" x14ac:dyDescent="0.25">
      <c r="C49" s="68" t="s">
        <v>1058</v>
      </c>
      <c r="D49" t="s">
        <v>1059</v>
      </c>
    </row>
    <row r="50" spans="3:4" x14ac:dyDescent="0.25">
      <c r="C50" s="68" t="s">
        <v>1060</v>
      </c>
      <c r="D50" t="s">
        <v>1061</v>
      </c>
    </row>
    <row r="51" spans="3:4" x14ac:dyDescent="0.25">
      <c r="C51" s="68" t="s">
        <v>1062</v>
      </c>
      <c r="D51" t="s">
        <v>1063</v>
      </c>
    </row>
    <row r="52" spans="3:4" x14ac:dyDescent="0.25">
      <c r="C52" s="68" t="s">
        <v>1064</v>
      </c>
      <c r="D52" t="s">
        <v>1065</v>
      </c>
    </row>
    <row r="53" spans="3:4" x14ac:dyDescent="0.25">
      <c r="C53" s="68" t="s">
        <v>1066</v>
      </c>
      <c r="D53" t="s">
        <v>1067</v>
      </c>
    </row>
    <row r="54" spans="3:4" x14ac:dyDescent="0.25">
      <c r="C54" s="68" t="s">
        <v>1068</v>
      </c>
      <c r="D54" t="s">
        <v>1069</v>
      </c>
    </row>
    <row r="55" spans="3:4" x14ac:dyDescent="0.25">
      <c r="C55" s="68" t="s">
        <v>1070</v>
      </c>
      <c r="D55" t="s">
        <v>1071</v>
      </c>
    </row>
    <row r="56" spans="3:4" x14ac:dyDescent="0.25">
      <c r="C56" s="68" t="s">
        <v>1072</v>
      </c>
      <c r="D56" t="s">
        <v>1073</v>
      </c>
    </row>
    <row r="57" spans="3:4" x14ac:dyDescent="0.25">
      <c r="C57" s="68" t="s">
        <v>1074</v>
      </c>
      <c r="D57" t="s">
        <v>1075</v>
      </c>
    </row>
    <row r="58" spans="3:4" x14ac:dyDescent="0.25">
      <c r="C58" s="68" t="s">
        <v>1076</v>
      </c>
      <c r="D58" t="s">
        <v>1077</v>
      </c>
    </row>
    <row r="59" spans="3:4" x14ac:dyDescent="0.25">
      <c r="C59" s="68" t="s">
        <v>1078</v>
      </c>
      <c r="D59" t="s">
        <v>1079</v>
      </c>
    </row>
    <row r="60" spans="3:4" x14ac:dyDescent="0.25">
      <c r="C60" s="68" t="s">
        <v>1080</v>
      </c>
      <c r="D60" t="s">
        <v>1081</v>
      </c>
    </row>
    <row r="61" spans="3:4" x14ac:dyDescent="0.25">
      <c r="C61" s="68" t="s">
        <v>1082</v>
      </c>
      <c r="D61" t="s">
        <v>1083</v>
      </c>
    </row>
    <row r="62" spans="3:4" x14ac:dyDescent="0.25">
      <c r="C62" s="68" t="s">
        <v>1084</v>
      </c>
      <c r="D62" t="s">
        <v>1085</v>
      </c>
    </row>
    <row r="63" spans="3:4" x14ac:dyDescent="0.25">
      <c r="C63" s="68" t="s">
        <v>1086</v>
      </c>
      <c r="D63" t="s">
        <v>1087</v>
      </c>
    </row>
    <row r="64" spans="3:4" x14ac:dyDescent="0.25">
      <c r="C64" s="68" t="s">
        <v>1088</v>
      </c>
      <c r="D64" t="s">
        <v>1089</v>
      </c>
    </row>
    <row r="65" spans="3:4" x14ac:dyDescent="0.25">
      <c r="C65" s="68" t="s">
        <v>1090</v>
      </c>
      <c r="D65" t="s">
        <v>1091</v>
      </c>
    </row>
    <row r="66" spans="3:4" x14ac:dyDescent="0.25">
      <c r="C66" s="68" t="s">
        <v>1092</v>
      </c>
      <c r="D66" t="s">
        <v>1093</v>
      </c>
    </row>
    <row r="67" spans="3:4" x14ac:dyDescent="0.25">
      <c r="C67" s="68" t="s">
        <v>1094</v>
      </c>
      <c r="D67" t="s">
        <v>1095</v>
      </c>
    </row>
    <row r="68" spans="3:4" x14ac:dyDescent="0.25">
      <c r="C68" s="68" t="s">
        <v>1096</v>
      </c>
      <c r="D68" t="s">
        <v>1097</v>
      </c>
    </row>
    <row r="69" spans="3:4" x14ac:dyDescent="0.25">
      <c r="C69" s="68" t="s">
        <v>1098</v>
      </c>
      <c r="D69" t="s">
        <v>1099</v>
      </c>
    </row>
    <row r="70" spans="3:4" x14ac:dyDescent="0.25">
      <c r="C70" s="68" t="s">
        <v>1100</v>
      </c>
      <c r="D70" t="s">
        <v>1101</v>
      </c>
    </row>
    <row r="71" spans="3:4" x14ac:dyDescent="0.25">
      <c r="C71" s="68" t="s">
        <v>1102</v>
      </c>
      <c r="D71" t="s">
        <v>1103</v>
      </c>
    </row>
    <row r="72" spans="3:4" x14ac:dyDescent="0.25">
      <c r="C72" s="68" t="s">
        <v>1104</v>
      </c>
      <c r="D72" t="s">
        <v>1105</v>
      </c>
    </row>
    <row r="73" spans="3:4" x14ac:dyDescent="0.25">
      <c r="C73" s="68" t="s">
        <v>1106</v>
      </c>
      <c r="D73" t="s">
        <v>1107</v>
      </c>
    </row>
    <row r="74" spans="3:4" x14ac:dyDescent="0.25">
      <c r="C74" s="68" t="s">
        <v>1108</v>
      </c>
      <c r="D74" t="s">
        <v>1109</v>
      </c>
    </row>
    <row r="75" spans="3:4" x14ac:dyDescent="0.25">
      <c r="C75" s="68" t="s">
        <v>1110</v>
      </c>
      <c r="D75" t="s">
        <v>1111</v>
      </c>
    </row>
    <row r="76" spans="3:4" x14ac:dyDescent="0.25">
      <c r="C76" s="68" t="s">
        <v>1112</v>
      </c>
      <c r="D76" t="s">
        <v>1113</v>
      </c>
    </row>
    <row r="77" spans="3:4" x14ac:dyDescent="0.25">
      <c r="C77" s="68" t="s">
        <v>1114</v>
      </c>
      <c r="D77" t="s">
        <v>1115</v>
      </c>
    </row>
    <row r="78" spans="3:4" x14ac:dyDescent="0.25">
      <c r="C78" s="68" t="s">
        <v>1116</v>
      </c>
      <c r="D78" t="s">
        <v>1117</v>
      </c>
    </row>
    <row r="79" spans="3:4" x14ac:dyDescent="0.25">
      <c r="C79" s="68" t="s">
        <v>1118</v>
      </c>
      <c r="D79" t="s">
        <v>1119</v>
      </c>
    </row>
    <row r="80" spans="3:4" x14ac:dyDescent="0.25">
      <c r="C80" s="68" t="s">
        <v>1120</v>
      </c>
      <c r="D80" t="s">
        <v>1121</v>
      </c>
    </row>
    <row r="81" spans="3:4" x14ac:dyDescent="0.25">
      <c r="C81" s="68" t="s">
        <v>1122</v>
      </c>
      <c r="D81" t="s">
        <v>1121</v>
      </c>
    </row>
    <row r="82" spans="3:4" x14ac:dyDescent="0.25">
      <c r="C82" s="68" t="s">
        <v>1123</v>
      </c>
      <c r="D82" t="s">
        <v>1124</v>
      </c>
    </row>
    <row r="83" spans="3:4" x14ac:dyDescent="0.25">
      <c r="C83" s="68" t="s">
        <v>1125</v>
      </c>
      <c r="D83" t="s">
        <v>1126</v>
      </c>
    </row>
    <row r="84" spans="3:4" x14ac:dyDescent="0.25">
      <c r="C84" s="68" t="s">
        <v>1127</v>
      </c>
      <c r="D84" t="s">
        <v>1128</v>
      </c>
    </row>
    <row r="85" spans="3:4" x14ac:dyDescent="0.25">
      <c r="C85" s="68" t="s">
        <v>1129</v>
      </c>
      <c r="D85" t="s">
        <v>1130</v>
      </c>
    </row>
    <row r="86" spans="3:4" x14ac:dyDescent="0.25">
      <c r="C86" s="68" t="s">
        <v>1131</v>
      </c>
      <c r="D86" t="s">
        <v>1132</v>
      </c>
    </row>
    <row r="87" spans="3:4" x14ac:dyDescent="0.25">
      <c r="C87" s="68" t="s">
        <v>1133</v>
      </c>
      <c r="D87" t="s">
        <v>1134</v>
      </c>
    </row>
    <row r="88" spans="3:4" x14ac:dyDescent="0.25">
      <c r="C88" s="68" t="s">
        <v>1135</v>
      </c>
      <c r="D88" t="s">
        <v>1136</v>
      </c>
    </row>
    <row r="89" spans="3:4" x14ac:dyDescent="0.25">
      <c r="C89" s="68" t="s">
        <v>1137</v>
      </c>
      <c r="D89" t="s">
        <v>1138</v>
      </c>
    </row>
    <row r="90" spans="3:4" x14ac:dyDescent="0.25">
      <c r="C90" s="68" t="s">
        <v>1139</v>
      </c>
      <c r="D90" t="s">
        <v>1140</v>
      </c>
    </row>
    <row r="91" spans="3:4" x14ac:dyDescent="0.25">
      <c r="C91" s="68" t="s">
        <v>1141</v>
      </c>
      <c r="D91" t="s">
        <v>1142</v>
      </c>
    </row>
    <row r="92" spans="3:4" x14ac:dyDescent="0.25">
      <c r="C92" s="68" t="s">
        <v>1143</v>
      </c>
      <c r="D92" t="s">
        <v>1144</v>
      </c>
    </row>
    <row r="93" spans="3:4" x14ac:dyDescent="0.25">
      <c r="C93" s="68" t="s">
        <v>1145</v>
      </c>
      <c r="D93" t="s">
        <v>1146</v>
      </c>
    </row>
    <row r="94" spans="3:4" x14ac:dyDescent="0.25">
      <c r="C94" s="68" t="s">
        <v>1147</v>
      </c>
      <c r="D94" t="s">
        <v>1148</v>
      </c>
    </row>
    <row r="95" spans="3:4" x14ac:dyDescent="0.25">
      <c r="C95" s="68" t="s">
        <v>1149</v>
      </c>
      <c r="D95" t="s">
        <v>1150</v>
      </c>
    </row>
    <row r="96" spans="3:4" x14ac:dyDescent="0.25">
      <c r="C96" s="68" t="s">
        <v>1151</v>
      </c>
      <c r="D96" t="s">
        <v>1152</v>
      </c>
    </row>
    <row r="97" spans="3:4" x14ac:dyDescent="0.25">
      <c r="C97" s="68" t="s">
        <v>1153</v>
      </c>
      <c r="D97" t="s">
        <v>1154</v>
      </c>
    </row>
    <row r="98" spans="3:4" x14ac:dyDescent="0.25">
      <c r="C98" s="68" t="s">
        <v>1155</v>
      </c>
      <c r="D98" t="s">
        <v>1156</v>
      </c>
    </row>
    <row r="99" spans="3:4" x14ac:dyDescent="0.25">
      <c r="C99" s="68" t="s">
        <v>1157</v>
      </c>
      <c r="D99" t="s">
        <v>1158</v>
      </c>
    </row>
    <row r="100" spans="3:4" x14ac:dyDescent="0.25">
      <c r="C100" s="68" t="s">
        <v>1159</v>
      </c>
      <c r="D100" t="s">
        <v>1160</v>
      </c>
    </row>
    <row r="101" spans="3:4" x14ac:dyDescent="0.25">
      <c r="C101" s="68" t="s">
        <v>1161</v>
      </c>
      <c r="D101" t="s">
        <v>1162</v>
      </c>
    </row>
    <row r="102" spans="3:4" x14ac:dyDescent="0.25">
      <c r="C102" s="68" t="s">
        <v>1163</v>
      </c>
      <c r="D102" t="s">
        <v>1164</v>
      </c>
    </row>
    <row r="103" spans="3:4" x14ac:dyDescent="0.25">
      <c r="C103" s="68" t="s">
        <v>1165</v>
      </c>
      <c r="D103" t="s">
        <v>1166</v>
      </c>
    </row>
    <row r="104" spans="3:4" x14ac:dyDescent="0.25">
      <c r="C104" s="68" t="s">
        <v>1167</v>
      </c>
      <c r="D104" t="s">
        <v>1168</v>
      </c>
    </row>
    <row r="105" spans="3:4" x14ac:dyDescent="0.25">
      <c r="C105" s="68" t="s">
        <v>1169</v>
      </c>
      <c r="D105" t="s">
        <v>1170</v>
      </c>
    </row>
    <row r="106" spans="3:4" x14ac:dyDescent="0.25">
      <c r="C106" s="68" t="s">
        <v>1171</v>
      </c>
      <c r="D106" t="s">
        <v>1172</v>
      </c>
    </row>
    <row r="107" spans="3:4" x14ac:dyDescent="0.25">
      <c r="C107" s="68" t="s">
        <v>1173</v>
      </c>
      <c r="D107" t="s">
        <v>1174</v>
      </c>
    </row>
    <row r="108" spans="3:4" x14ac:dyDescent="0.25">
      <c r="C108" s="68" t="s">
        <v>1175</v>
      </c>
      <c r="D108" t="s">
        <v>1176</v>
      </c>
    </row>
    <row r="109" spans="3:4" x14ac:dyDescent="0.25">
      <c r="C109" s="68" t="s">
        <v>1177</v>
      </c>
      <c r="D109" t="s">
        <v>1178</v>
      </c>
    </row>
    <row r="110" spans="3:4" x14ac:dyDescent="0.25">
      <c r="C110" s="68" t="s">
        <v>1179</v>
      </c>
      <c r="D110" t="s">
        <v>1180</v>
      </c>
    </row>
    <row r="111" spans="3:4" x14ac:dyDescent="0.25">
      <c r="C111" s="68" t="s">
        <v>1181</v>
      </c>
      <c r="D111" s="75" t="s">
        <v>1182</v>
      </c>
    </row>
    <row r="112" spans="3:4" x14ac:dyDescent="0.25">
      <c r="C112" s="68" t="s">
        <v>1183</v>
      </c>
      <c r="D112" t="s">
        <v>1184</v>
      </c>
    </row>
    <row r="113" spans="3:4" x14ac:dyDescent="0.25">
      <c r="C113" s="68" t="s">
        <v>1185</v>
      </c>
      <c r="D113" t="s">
        <v>1186</v>
      </c>
    </row>
    <row r="114" spans="3:4" x14ac:dyDescent="0.25">
      <c r="C114" s="68" t="s">
        <v>1187</v>
      </c>
      <c r="D114" t="s">
        <v>1188</v>
      </c>
    </row>
    <row r="115" spans="3:4" x14ac:dyDescent="0.25">
      <c r="C115" s="68" t="s">
        <v>1189</v>
      </c>
      <c r="D115" t="s">
        <v>1190</v>
      </c>
    </row>
    <row r="116" spans="3:4" x14ac:dyDescent="0.25">
      <c r="C116" s="68" t="s">
        <v>1191</v>
      </c>
      <c r="D116" t="s">
        <v>1192</v>
      </c>
    </row>
    <row r="117" spans="3:4" x14ac:dyDescent="0.25">
      <c r="C117" s="68" t="s">
        <v>1193</v>
      </c>
      <c r="D117" t="s">
        <v>1194</v>
      </c>
    </row>
    <row r="118" spans="3:4" x14ac:dyDescent="0.25">
      <c r="C118" s="68" t="s">
        <v>1195</v>
      </c>
      <c r="D118" t="s">
        <v>1196</v>
      </c>
    </row>
    <row r="119" spans="3:4" x14ac:dyDescent="0.25">
      <c r="C119" s="68" t="s">
        <v>1197</v>
      </c>
      <c r="D119" t="s">
        <v>1198</v>
      </c>
    </row>
    <row r="120" spans="3:4" x14ac:dyDescent="0.25">
      <c r="C120" s="68" t="s">
        <v>1199</v>
      </c>
      <c r="D120" t="s">
        <v>1200</v>
      </c>
    </row>
    <row r="121" spans="3:4" x14ac:dyDescent="0.25">
      <c r="C121" s="68" t="s">
        <v>1201</v>
      </c>
      <c r="D121" t="s">
        <v>1202</v>
      </c>
    </row>
    <row r="122" spans="3:4" x14ac:dyDescent="0.25">
      <c r="C122" s="68" t="s">
        <v>1203</v>
      </c>
      <c r="D122" t="s">
        <v>1204</v>
      </c>
    </row>
    <row r="123" spans="3:4" x14ac:dyDescent="0.25">
      <c r="C123" s="68" t="s">
        <v>1205</v>
      </c>
      <c r="D123" t="s">
        <v>1206</v>
      </c>
    </row>
    <row r="124" spans="3:4" x14ac:dyDescent="0.25">
      <c r="C124" s="68" t="s">
        <v>1207</v>
      </c>
      <c r="D124" t="s">
        <v>1208</v>
      </c>
    </row>
    <row r="125" spans="3:4" x14ac:dyDescent="0.25">
      <c r="C125" s="68" t="s">
        <v>1209</v>
      </c>
      <c r="D125" t="s">
        <v>1210</v>
      </c>
    </row>
    <row r="126" spans="3:4" x14ac:dyDescent="0.25">
      <c r="C126" s="68" t="s">
        <v>1211</v>
      </c>
      <c r="D126" t="s">
        <v>1212</v>
      </c>
    </row>
    <row r="127" spans="3:4" x14ac:dyDescent="0.25">
      <c r="C127" s="68" t="s">
        <v>1213</v>
      </c>
      <c r="D127" t="s">
        <v>1214</v>
      </c>
    </row>
    <row r="128" spans="3:4" x14ac:dyDescent="0.25">
      <c r="C128" s="68" t="s">
        <v>1215</v>
      </c>
      <c r="D128" t="s">
        <v>1216</v>
      </c>
    </row>
    <row r="129" spans="3:4" x14ac:dyDescent="0.25">
      <c r="C129" s="68" t="s">
        <v>1217</v>
      </c>
      <c r="D129" t="s">
        <v>1218</v>
      </c>
    </row>
    <row r="130" spans="3:4" x14ac:dyDescent="0.25">
      <c r="C130" s="68" t="s">
        <v>1219</v>
      </c>
      <c r="D130" t="s">
        <v>1220</v>
      </c>
    </row>
    <row r="131" spans="3:4" x14ac:dyDescent="0.25">
      <c r="C131" s="68" t="s">
        <v>1221</v>
      </c>
      <c r="D131" t="s">
        <v>1222</v>
      </c>
    </row>
    <row r="132" spans="3:4" x14ac:dyDescent="0.25">
      <c r="C132" s="68" t="s">
        <v>1223</v>
      </c>
      <c r="D132" t="s">
        <v>1224</v>
      </c>
    </row>
    <row r="133" spans="3:4" x14ac:dyDescent="0.25">
      <c r="C133" s="68" t="s">
        <v>1225</v>
      </c>
      <c r="D133" t="s">
        <v>1226</v>
      </c>
    </row>
    <row r="134" spans="3:4" x14ac:dyDescent="0.25">
      <c r="C134" s="68" t="s">
        <v>1227</v>
      </c>
      <c r="D134" t="s">
        <v>1228</v>
      </c>
    </row>
    <row r="135" spans="3:4" x14ac:dyDescent="0.25">
      <c r="C135" s="68" t="s">
        <v>1229</v>
      </c>
      <c r="D135" t="s">
        <v>1230</v>
      </c>
    </row>
    <row r="136" spans="3:4" x14ac:dyDescent="0.25">
      <c r="C136" s="68" t="s">
        <v>1231</v>
      </c>
      <c r="D136" t="s">
        <v>1232</v>
      </c>
    </row>
    <row r="137" spans="3:4" x14ac:dyDescent="0.25">
      <c r="C137" s="68" t="s">
        <v>1233</v>
      </c>
      <c r="D137" t="s">
        <v>1234</v>
      </c>
    </row>
    <row r="138" spans="3:4" x14ac:dyDescent="0.25">
      <c r="C138" s="68" t="s">
        <v>1235</v>
      </c>
      <c r="D138" t="s">
        <v>1236</v>
      </c>
    </row>
    <row r="139" spans="3:4" x14ac:dyDescent="0.25">
      <c r="C139" s="68" t="s">
        <v>1237</v>
      </c>
      <c r="D139" t="s">
        <v>1238</v>
      </c>
    </row>
    <row r="140" spans="3:4" x14ac:dyDescent="0.25">
      <c r="C140" s="68" t="s">
        <v>1239</v>
      </c>
      <c r="D140" t="s">
        <v>1240</v>
      </c>
    </row>
    <row r="141" spans="3:4" x14ac:dyDescent="0.25">
      <c r="C141" s="68" t="s">
        <v>1241</v>
      </c>
      <c r="D141" t="s">
        <v>1242</v>
      </c>
    </row>
    <row r="142" spans="3:4" x14ac:dyDescent="0.25">
      <c r="C142" s="68" t="s">
        <v>1243</v>
      </c>
      <c r="D142" t="s">
        <v>1244</v>
      </c>
    </row>
    <row r="143" spans="3:4" x14ac:dyDescent="0.25">
      <c r="C143" s="68" t="s">
        <v>1245</v>
      </c>
      <c r="D143" t="s">
        <v>1246</v>
      </c>
    </row>
    <row r="144" spans="3:4" x14ac:dyDescent="0.25">
      <c r="C144" s="68" t="s">
        <v>1247</v>
      </c>
      <c r="D144" t="s">
        <v>1248</v>
      </c>
    </row>
    <row r="145" spans="3:4" x14ac:dyDescent="0.25">
      <c r="C145" s="68" t="s">
        <v>1249</v>
      </c>
      <c r="D145" t="s">
        <v>1250</v>
      </c>
    </row>
    <row r="146" spans="3:4" x14ac:dyDescent="0.25">
      <c r="C146" s="68" t="s">
        <v>1251</v>
      </c>
      <c r="D146" t="s">
        <v>1252</v>
      </c>
    </row>
    <row r="147" spans="3:4" x14ac:dyDescent="0.25">
      <c r="C147" s="68" t="s">
        <v>1253</v>
      </c>
      <c r="D147" t="s">
        <v>1254</v>
      </c>
    </row>
    <row r="148" spans="3:4" x14ac:dyDescent="0.25">
      <c r="C148" s="68" t="s">
        <v>1255</v>
      </c>
      <c r="D148" t="s">
        <v>1256</v>
      </c>
    </row>
    <row r="149" spans="3:4" x14ac:dyDescent="0.25">
      <c r="C149" s="68" t="s">
        <v>1257</v>
      </c>
      <c r="D149" t="s">
        <v>1258</v>
      </c>
    </row>
    <row r="150" spans="3:4" x14ac:dyDescent="0.25">
      <c r="C150" s="68" t="s">
        <v>1259</v>
      </c>
      <c r="D150" t="s">
        <v>1260</v>
      </c>
    </row>
    <row r="151" spans="3:4" x14ac:dyDescent="0.25">
      <c r="C151" s="68" t="s">
        <v>1261</v>
      </c>
      <c r="D151" t="s">
        <v>1262</v>
      </c>
    </row>
    <row r="152" spans="3:4" x14ac:dyDescent="0.25">
      <c r="C152" s="68" t="s">
        <v>1263</v>
      </c>
      <c r="D152" t="s">
        <v>1264</v>
      </c>
    </row>
    <row r="153" spans="3:4" x14ac:dyDescent="0.25">
      <c r="C153" s="68" t="s">
        <v>1265</v>
      </c>
      <c r="D153" t="s">
        <v>1266</v>
      </c>
    </row>
    <row r="154" spans="3:4" x14ac:dyDescent="0.25">
      <c r="C154" s="68" t="s">
        <v>1267</v>
      </c>
      <c r="D154" t="s">
        <v>1268</v>
      </c>
    </row>
    <row r="155" spans="3:4" x14ac:dyDescent="0.25">
      <c r="C155" s="68" t="s">
        <v>1269</v>
      </c>
      <c r="D155" t="s">
        <v>1270</v>
      </c>
    </row>
    <row r="156" spans="3:4" x14ac:dyDescent="0.25">
      <c r="C156" s="68" t="s">
        <v>1271</v>
      </c>
      <c r="D156" t="s">
        <v>1196</v>
      </c>
    </row>
    <row r="157" spans="3:4" x14ac:dyDescent="0.25">
      <c r="C157" s="68" t="s">
        <v>1272</v>
      </c>
      <c r="D157" t="s">
        <v>1273</v>
      </c>
    </row>
    <row r="158" spans="3:4" x14ac:dyDescent="0.25">
      <c r="C158" s="68" t="s">
        <v>1274</v>
      </c>
      <c r="D158" t="s">
        <v>1275</v>
      </c>
    </row>
    <row r="159" spans="3:4" x14ac:dyDescent="0.25">
      <c r="C159" s="68" t="s">
        <v>1276</v>
      </c>
      <c r="D159" t="s">
        <v>1277</v>
      </c>
    </row>
    <row r="160" spans="3:4" x14ac:dyDescent="0.25">
      <c r="C160" s="68" t="s">
        <v>1278</v>
      </c>
      <c r="D160" t="s">
        <v>1279</v>
      </c>
    </row>
    <row r="161" spans="3:4" x14ac:dyDescent="0.25">
      <c r="C161" s="68" t="s">
        <v>1280</v>
      </c>
      <c r="D161" t="s">
        <v>1281</v>
      </c>
    </row>
    <row r="162" spans="3:4" x14ac:dyDescent="0.25">
      <c r="C162" s="68" t="s">
        <v>1282</v>
      </c>
      <c r="D162" t="s">
        <v>1283</v>
      </c>
    </row>
    <row r="163" spans="3:4" x14ac:dyDescent="0.25">
      <c r="C163" s="68" t="s">
        <v>1284</v>
      </c>
      <c r="D163" t="s">
        <v>1285</v>
      </c>
    </row>
    <row r="164" spans="3:4" x14ac:dyDescent="0.25">
      <c r="C164" s="68" t="s">
        <v>1286</v>
      </c>
      <c r="D164" t="s">
        <v>1287</v>
      </c>
    </row>
    <row r="165" spans="3:4" x14ac:dyDescent="0.25">
      <c r="C165" s="68" t="s">
        <v>1288</v>
      </c>
      <c r="D165" t="s">
        <v>1289</v>
      </c>
    </row>
    <row r="166" spans="3:4" x14ac:dyDescent="0.25">
      <c r="C166" s="68" t="s">
        <v>1290</v>
      </c>
      <c r="D166" t="s">
        <v>1291</v>
      </c>
    </row>
    <row r="167" spans="3:4" x14ac:dyDescent="0.25">
      <c r="C167" s="68" t="s">
        <v>1292</v>
      </c>
      <c r="D167" t="s">
        <v>1293</v>
      </c>
    </row>
    <row r="168" spans="3:4" x14ac:dyDescent="0.25">
      <c r="C168" s="68" t="s">
        <v>1294</v>
      </c>
      <c r="D168" t="s">
        <v>1295</v>
      </c>
    </row>
    <row r="169" spans="3:4" x14ac:dyDescent="0.25">
      <c r="C169" s="68" t="s">
        <v>1296</v>
      </c>
      <c r="D169" t="s">
        <v>1297</v>
      </c>
    </row>
    <row r="170" spans="3:4" x14ac:dyDescent="0.25">
      <c r="C170" s="68" t="s">
        <v>1298</v>
      </c>
      <c r="D170" t="s">
        <v>1299</v>
      </c>
    </row>
    <row r="171" spans="3:4" x14ac:dyDescent="0.25">
      <c r="C171" s="68" t="s">
        <v>1300</v>
      </c>
      <c r="D171" t="s">
        <v>1301</v>
      </c>
    </row>
    <row r="172" spans="3:4" x14ac:dyDescent="0.25">
      <c r="C172" s="68" t="s">
        <v>1302</v>
      </c>
      <c r="D172" t="s">
        <v>1303</v>
      </c>
    </row>
    <row r="173" spans="3:4" x14ac:dyDescent="0.25">
      <c r="C173" s="68" t="s">
        <v>1304</v>
      </c>
      <c r="D173" t="s">
        <v>1305</v>
      </c>
    </row>
    <row r="174" spans="3:4" x14ac:dyDescent="0.25">
      <c r="C174" s="68" t="s">
        <v>1306</v>
      </c>
      <c r="D174" t="s">
        <v>1307</v>
      </c>
    </row>
    <row r="175" spans="3:4" x14ac:dyDescent="0.25">
      <c r="C175" s="68" t="s">
        <v>1308</v>
      </c>
      <c r="D175" t="s">
        <v>1309</v>
      </c>
    </row>
    <row r="176" spans="3:4" x14ac:dyDescent="0.25">
      <c r="C176" s="68" t="s">
        <v>1310</v>
      </c>
      <c r="D176" t="s">
        <v>1311</v>
      </c>
    </row>
    <row r="177" spans="3:4" x14ac:dyDescent="0.25">
      <c r="C177" s="68" t="s">
        <v>1312</v>
      </c>
      <c r="D177" t="s">
        <v>1313</v>
      </c>
    </row>
    <row r="178" spans="3:4" x14ac:dyDescent="0.25">
      <c r="C178" s="68" t="s">
        <v>1314</v>
      </c>
      <c r="D178" t="s">
        <v>1315</v>
      </c>
    </row>
    <row r="179" spans="3:4" x14ac:dyDescent="0.25">
      <c r="C179" s="68" t="s">
        <v>1316</v>
      </c>
      <c r="D179" t="s">
        <v>1317</v>
      </c>
    </row>
    <row r="180" spans="3:4" x14ac:dyDescent="0.25">
      <c r="C180" s="68" t="s">
        <v>1318</v>
      </c>
      <c r="D180" t="s">
        <v>1319</v>
      </c>
    </row>
    <row r="181" spans="3:4" x14ac:dyDescent="0.25">
      <c r="C181" s="68" t="s">
        <v>1320</v>
      </c>
      <c r="D181" t="s">
        <v>1321</v>
      </c>
    </row>
    <row r="182" spans="3:4" x14ac:dyDescent="0.25">
      <c r="C182" s="68" t="s">
        <v>1322</v>
      </c>
      <c r="D182" t="s">
        <v>1323</v>
      </c>
    </row>
    <row r="183" spans="3:4" x14ac:dyDescent="0.25">
      <c r="C183" s="68" t="s">
        <v>1324</v>
      </c>
      <c r="D183" t="s">
        <v>1325</v>
      </c>
    </row>
    <row r="184" spans="3:4" x14ac:dyDescent="0.25">
      <c r="C184" s="68" t="s">
        <v>1326</v>
      </c>
      <c r="D184" t="s">
        <v>1327</v>
      </c>
    </row>
    <row r="185" spans="3:4" x14ac:dyDescent="0.25">
      <c r="C185" s="68" t="s">
        <v>1328</v>
      </c>
      <c r="D185" t="s">
        <v>1329</v>
      </c>
    </row>
    <row r="186" spans="3:4" x14ac:dyDescent="0.25">
      <c r="C186" s="68" t="s">
        <v>1330</v>
      </c>
      <c r="D186" t="s">
        <v>1331</v>
      </c>
    </row>
    <row r="187" spans="3:4" x14ac:dyDescent="0.25">
      <c r="C187" s="68" t="s">
        <v>1332</v>
      </c>
      <c r="D187" t="s">
        <v>1333</v>
      </c>
    </row>
    <row r="188" spans="3:4" x14ac:dyDescent="0.25">
      <c r="C188" s="68" t="s">
        <v>1334</v>
      </c>
      <c r="D188" t="s">
        <v>1335</v>
      </c>
    </row>
    <row r="189" spans="3:4" x14ac:dyDescent="0.25">
      <c r="C189" s="68" t="s">
        <v>1336</v>
      </c>
      <c r="D189" t="s">
        <v>1337</v>
      </c>
    </row>
    <row r="190" spans="3:4" x14ac:dyDescent="0.25">
      <c r="C190" s="68" t="s">
        <v>1338</v>
      </c>
      <c r="D190" t="s">
        <v>1339</v>
      </c>
    </row>
    <row r="191" spans="3:4" x14ac:dyDescent="0.25">
      <c r="C191" s="68" t="s">
        <v>1340</v>
      </c>
      <c r="D191" t="s">
        <v>1341</v>
      </c>
    </row>
    <row r="192" spans="3:4" x14ac:dyDescent="0.25">
      <c r="C192" s="68" t="s">
        <v>1342</v>
      </c>
      <c r="D192" t="s">
        <v>1343</v>
      </c>
    </row>
    <row r="193" spans="3:4" x14ac:dyDescent="0.25">
      <c r="C193" s="68" t="s">
        <v>1344</v>
      </c>
      <c r="D193" t="s">
        <v>1345</v>
      </c>
    </row>
    <row r="194" spans="3:4" x14ac:dyDescent="0.25">
      <c r="C194" s="68" t="s">
        <v>1346</v>
      </c>
      <c r="D194" t="s">
        <v>1347</v>
      </c>
    </row>
    <row r="195" spans="3:4" x14ac:dyDescent="0.25">
      <c r="C195" s="68" t="s">
        <v>1348</v>
      </c>
      <c r="D195" t="s">
        <v>1349</v>
      </c>
    </row>
    <row r="196" spans="3:4" x14ac:dyDescent="0.25">
      <c r="C196" s="68" t="s">
        <v>1350</v>
      </c>
      <c r="D196" t="s">
        <v>1351</v>
      </c>
    </row>
    <row r="197" spans="3:4" x14ac:dyDescent="0.25">
      <c r="C197" s="68" t="s">
        <v>1352</v>
      </c>
      <c r="D197" t="s">
        <v>1353</v>
      </c>
    </row>
    <row r="198" spans="3:4" x14ac:dyDescent="0.25">
      <c r="C198" s="68" t="s">
        <v>1354</v>
      </c>
      <c r="D198" t="s">
        <v>1355</v>
      </c>
    </row>
    <row r="199" spans="3:4" x14ac:dyDescent="0.25">
      <c r="C199" s="68" t="s">
        <v>1356</v>
      </c>
      <c r="D199" t="s">
        <v>1357</v>
      </c>
    </row>
    <row r="200" spans="3:4" x14ac:dyDescent="0.25">
      <c r="C200" s="68" t="s">
        <v>1358</v>
      </c>
      <c r="D200" t="s">
        <v>1359</v>
      </c>
    </row>
    <row r="201" spans="3:4" x14ac:dyDescent="0.25">
      <c r="C201" s="68" t="s">
        <v>1360</v>
      </c>
      <c r="D201" t="s">
        <v>1361</v>
      </c>
    </row>
    <row r="202" spans="3:4" x14ac:dyDescent="0.25">
      <c r="C202" s="68" t="s">
        <v>1362</v>
      </c>
      <c r="D202" t="s">
        <v>1363</v>
      </c>
    </row>
    <row r="203" spans="3:4" x14ac:dyDescent="0.25">
      <c r="C203" s="68" t="s">
        <v>1364</v>
      </c>
      <c r="D203" t="s">
        <v>1365</v>
      </c>
    </row>
    <row r="204" spans="3:4" x14ac:dyDescent="0.25">
      <c r="C204" s="68" t="s">
        <v>1366</v>
      </c>
      <c r="D204" t="s">
        <v>1367</v>
      </c>
    </row>
    <row r="205" spans="3:4" x14ac:dyDescent="0.25">
      <c r="C205" s="68" t="s">
        <v>1368</v>
      </c>
      <c r="D205" s="76" t="s">
        <v>1369</v>
      </c>
    </row>
    <row r="206" spans="3:4" x14ac:dyDescent="0.25">
      <c r="C206" s="68" t="s">
        <v>1370</v>
      </c>
      <c r="D206" t="s">
        <v>1371</v>
      </c>
    </row>
    <row r="207" spans="3:4" x14ac:dyDescent="0.25">
      <c r="C207" s="68" t="s">
        <v>1372</v>
      </c>
      <c r="D207" t="s">
        <v>1373</v>
      </c>
    </row>
    <row r="208" spans="3:4" x14ac:dyDescent="0.25">
      <c r="C208" s="68" t="s">
        <v>1374</v>
      </c>
      <c r="D208" t="s">
        <v>1375</v>
      </c>
    </row>
    <row r="209" spans="3:4" x14ac:dyDescent="0.25">
      <c r="C209" s="68" t="s">
        <v>1376</v>
      </c>
      <c r="D209" t="s">
        <v>1377</v>
      </c>
    </row>
    <row r="210" spans="3:4" x14ac:dyDescent="0.25">
      <c r="C210" s="68" t="s">
        <v>1378</v>
      </c>
      <c r="D210" t="s">
        <v>1379</v>
      </c>
    </row>
    <row r="211" spans="3:4" x14ac:dyDescent="0.25">
      <c r="C211" s="68" t="s">
        <v>1380</v>
      </c>
      <c r="D211" t="s">
        <v>1381</v>
      </c>
    </row>
    <row r="212" spans="3:4" x14ac:dyDescent="0.25">
      <c r="C212" s="68" t="s">
        <v>1382</v>
      </c>
      <c r="D212" t="s">
        <v>1383</v>
      </c>
    </row>
    <row r="213" spans="3:4" x14ac:dyDescent="0.25">
      <c r="C213" s="68" t="s">
        <v>1384</v>
      </c>
      <c r="D213" t="s">
        <v>1385</v>
      </c>
    </row>
    <row r="214" spans="3:4" x14ac:dyDescent="0.25">
      <c r="C214" s="68" t="s">
        <v>1386</v>
      </c>
      <c r="D214" t="s">
        <v>1387</v>
      </c>
    </row>
    <row r="215" spans="3:4" x14ac:dyDescent="0.25">
      <c r="C215" s="68" t="s">
        <v>1388</v>
      </c>
      <c r="D215" t="s">
        <v>1389</v>
      </c>
    </row>
    <row r="216" spans="3:4" x14ac:dyDescent="0.25">
      <c r="C216" s="68" t="s">
        <v>1390</v>
      </c>
      <c r="D216" t="s">
        <v>1391</v>
      </c>
    </row>
    <row r="217" spans="3:4" x14ac:dyDescent="0.25">
      <c r="C217" s="68" t="s">
        <v>1392</v>
      </c>
      <c r="D217" t="s">
        <v>1393</v>
      </c>
    </row>
    <row r="218" spans="3:4" x14ac:dyDescent="0.25">
      <c r="C218" s="68" t="s">
        <v>1394</v>
      </c>
      <c r="D218" t="s">
        <v>1395</v>
      </c>
    </row>
    <row r="219" spans="3:4" x14ac:dyDescent="0.25">
      <c r="C219" s="68" t="s">
        <v>1396</v>
      </c>
      <c r="D219" t="s">
        <v>1397</v>
      </c>
    </row>
    <row r="220" spans="3:4" x14ac:dyDescent="0.25">
      <c r="C220" s="68" t="s">
        <v>1398</v>
      </c>
      <c r="D220" t="s">
        <v>1399</v>
      </c>
    </row>
    <row r="221" spans="3:4" x14ac:dyDescent="0.25">
      <c r="C221" s="68" t="s">
        <v>1400</v>
      </c>
      <c r="D221" t="s">
        <v>1401</v>
      </c>
    </row>
    <row r="222" spans="3:4" x14ac:dyDescent="0.25">
      <c r="C222" s="68" t="s">
        <v>1402</v>
      </c>
      <c r="D222" t="s">
        <v>1403</v>
      </c>
    </row>
    <row r="223" spans="3:4" x14ac:dyDescent="0.25">
      <c r="C223" s="68" t="s">
        <v>1404</v>
      </c>
      <c r="D223" t="s">
        <v>1405</v>
      </c>
    </row>
    <row r="224" spans="3:4" x14ac:dyDescent="0.25">
      <c r="C224" s="68" t="s">
        <v>1406</v>
      </c>
      <c r="D224" t="s">
        <v>1407</v>
      </c>
    </row>
    <row r="225" spans="3:4" x14ac:dyDescent="0.25">
      <c r="C225" s="68" t="s">
        <v>1408</v>
      </c>
      <c r="D225" t="s">
        <v>1409</v>
      </c>
    </row>
    <row r="226" spans="3:4" x14ac:dyDescent="0.25">
      <c r="C226" s="68" t="s">
        <v>1410</v>
      </c>
      <c r="D226" t="s">
        <v>1411</v>
      </c>
    </row>
    <row r="227" spans="3:4" x14ac:dyDescent="0.25">
      <c r="C227" s="68" t="s">
        <v>1412</v>
      </c>
      <c r="D227" t="s">
        <v>1413</v>
      </c>
    </row>
    <row r="228" spans="3:4" x14ac:dyDescent="0.25">
      <c r="C228" s="68" t="s">
        <v>1414</v>
      </c>
      <c r="D228" t="s">
        <v>1415</v>
      </c>
    </row>
    <row r="229" spans="3:4" x14ac:dyDescent="0.25">
      <c r="C229" s="68" t="s">
        <v>1416</v>
      </c>
      <c r="D229" t="s">
        <v>1417</v>
      </c>
    </row>
    <row r="230" spans="3:4" x14ac:dyDescent="0.25">
      <c r="C230" s="68" t="s">
        <v>1418</v>
      </c>
      <c r="D230" t="s">
        <v>1415</v>
      </c>
    </row>
    <row r="231" spans="3:4" x14ac:dyDescent="0.25">
      <c r="C231" s="68" t="s">
        <v>1419</v>
      </c>
      <c r="D231" t="s">
        <v>1420</v>
      </c>
    </row>
    <row r="232" spans="3:4" x14ac:dyDescent="0.25">
      <c r="C232" s="68" t="s">
        <v>1421</v>
      </c>
      <c r="D232" t="s">
        <v>1422</v>
      </c>
    </row>
    <row r="233" spans="3:4" x14ac:dyDescent="0.25">
      <c r="C233" s="68" t="s">
        <v>1423</v>
      </c>
      <c r="D233" t="s">
        <v>1424</v>
      </c>
    </row>
    <row r="234" spans="3:4" x14ac:dyDescent="0.25">
      <c r="C234" s="68" t="s">
        <v>1425</v>
      </c>
      <c r="D234" t="s">
        <v>1426</v>
      </c>
    </row>
    <row r="235" spans="3:4" x14ac:dyDescent="0.25">
      <c r="C235" s="68" t="s">
        <v>1427</v>
      </c>
      <c r="D235" t="s">
        <v>1428</v>
      </c>
    </row>
    <row r="236" spans="3:4" x14ac:dyDescent="0.25">
      <c r="C236" s="68" t="s">
        <v>1429</v>
      </c>
      <c r="D236" t="s">
        <v>1430</v>
      </c>
    </row>
    <row r="237" spans="3:4" x14ac:dyDescent="0.25">
      <c r="C237" s="68" t="s">
        <v>1431</v>
      </c>
      <c r="D237" t="s">
        <v>1432</v>
      </c>
    </row>
    <row r="238" spans="3:4" x14ac:dyDescent="0.25">
      <c r="C238" s="68" t="s">
        <v>1433</v>
      </c>
      <c r="D238" t="s">
        <v>1434</v>
      </c>
    </row>
    <row r="239" spans="3:4" x14ac:dyDescent="0.25">
      <c r="C239" s="68" t="s">
        <v>1435</v>
      </c>
      <c r="D239" t="s">
        <v>1436</v>
      </c>
    </row>
    <row r="240" spans="3:4" x14ac:dyDescent="0.25">
      <c r="C240" s="68" t="s">
        <v>1437</v>
      </c>
      <c r="D240" t="s">
        <v>1438</v>
      </c>
    </row>
    <row r="241" spans="3:4" x14ac:dyDescent="0.25">
      <c r="C241" s="68" t="s">
        <v>1439</v>
      </c>
      <c r="D241" t="s">
        <v>1440</v>
      </c>
    </row>
    <row r="242" spans="3:4" x14ac:dyDescent="0.25">
      <c r="C242" s="68" t="s">
        <v>1441</v>
      </c>
      <c r="D242" t="s">
        <v>1442</v>
      </c>
    </row>
    <row r="243" spans="3:4" x14ac:dyDescent="0.25">
      <c r="C243" s="68" t="s">
        <v>1443</v>
      </c>
      <c r="D243" t="s">
        <v>1444</v>
      </c>
    </row>
    <row r="244" spans="3:4" x14ac:dyDescent="0.25">
      <c r="C244" s="68" t="s">
        <v>1445</v>
      </c>
      <c r="D244" t="s">
        <v>1446</v>
      </c>
    </row>
    <row r="245" spans="3:4" x14ac:dyDescent="0.25">
      <c r="C245" s="68" t="s">
        <v>1447</v>
      </c>
      <c r="D245" t="s">
        <v>1448</v>
      </c>
    </row>
    <row r="246" spans="3:4" x14ac:dyDescent="0.25">
      <c r="C246" s="68" t="s">
        <v>1449</v>
      </c>
      <c r="D246" t="s">
        <v>1450</v>
      </c>
    </row>
    <row r="247" spans="3:4" x14ac:dyDescent="0.25">
      <c r="C247" s="68" t="s">
        <v>1451</v>
      </c>
      <c r="D247" t="s">
        <v>1452</v>
      </c>
    </row>
    <row r="248" spans="3:4" x14ac:dyDescent="0.25">
      <c r="C248" s="68" t="s">
        <v>1453</v>
      </c>
      <c r="D248" t="s">
        <v>1454</v>
      </c>
    </row>
    <row r="249" spans="3:4" x14ac:dyDescent="0.25">
      <c r="C249" s="68" t="s">
        <v>1455</v>
      </c>
      <c r="D249" t="s">
        <v>1456</v>
      </c>
    </row>
    <row r="250" spans="3:4" x14ac:dyDescent="0.25">
      <c r="C250" s="68" t="s">
        <v>1457</v>
      </c>
      <c r="D250" t="s">
        <v>1458</v>
      </c>
    </row>
    <row r="251" spans="3:4" x14ac:dyDescent="0.25">
      <c r="C251" s="68" t="s">
        <v>1459</v>
      </c>
      <c r="D251" t="s">
        <v>1460</v>
      </c>
    </row>
    <row r="252" spans="3:4" x14ac:dyDescent="0.25">
      <c r="C252" s="68" t="s">
        <v>1461</v>
      </c>
      <c r="D252" t="s">
        <v>1462</v>
      </c>
    </row>
    <row r="253" spans="3:4" x14ac:dyDescent="0.25">
      <c r="C253" s="68" t="s">
        <v>1463</v>
      </c>
      <c r="D253" t="s">
        <v>1464</v>
      </c>
    </row>
    <row r="254" spans="3:4" x14ac:dyDescent="0.25">
      <c r="C254" s="68" t="s">
        <v>1465</v>
      </c>
      <c r="D254" t="s">
        <v>1466</v>
      </c>
    </row>
    <row r="255" spans="3:4" x14ac:dyDescent="0.25">
      <c r="C255" s="68" t="s">
        <v>1467</v>
      </c>
      <c r="D255" t="s">
        <v>1468</v>
      </c>
    </row>
    <row r="256" spans="3:4" x14ac:dyDescent="0.25">
      <c r="C256" s="68" t="s">
        <v>1469</v>
      </c>
      <c r="D256" t="s">
        <v>1470</v>
      </c>
    </row>
    <row r="257" spans="3:4" x14ac:dyDescent="0.25">
      <c r="C257" s="68" t="s">
        <v>1471</v>
      </c>
      <c r="D257" t="s">
        <v>1472</v>
      </c>
    </row>
    <row r="258" spans="3:4" x14ac:dyDescent="0.25">
      <c r="C258" s="68" t="s">
        <v>1473</v>
      </c>
      <c r="D258" t="s">
        <v>1474</v>
      </c>
    </row>
    <row r="259" spans="3:4" x14ac:dyDescent="0.25">
      <c r="C259" s="68" t="s">
        <v>1475</v>
      </c>
      <c r="D259" t="s">
        <v>1476</v>
      </c>
    </row>
    <row r="260" spans="3:4" x14ac:dyDescent="0.25">
      <c r="C260" s="68" t="s">
        <v>1477</v>
      </c>
      <c r="D260" t="s">
        <v>1478</v>
      </c>
    </row>
    <row r="261" spans="3:4" x14ac:dyDescent="0.25">
      <c r="C261" s="68" t="s">
        <v>1479</v>
      </c>
      <c r="D261" t="s">
        <v>1480</v>
      </c>
    </row>
    <row r="262" spans="3:4" x14ac:dyDescent="0.25">
      <c r="C262" s="68" t="s">
        <v>1481</v>
      </c>
      <c r="D262" t="s">
        <v>1482</v>
      </c>
    </row>
    <row r="263" spans="3:4" x14ac:dyDescent="0.25">
      <c r="C263" s="68" t="s">
        <v>1483</v>
      </c>
      <c r="D263" t="s">
        <v>1484</v>
      </c>
    </row>
    <row r="264" spans="3:4" x14ac:dyDescent="0.25">
      <c r="C264" s="68" t="s">
        <v>1485</v>
      </c>
      <c r="D264" t="s">
        <v>1486</v>
      </c>
    </row>
    <row r="265" spans="3:4" x14ac:dyDescent="0.25">
      <c r="C265" s="68" t="s">
        <v>1487</v>
      </c>
      <c r="D265" t="s">
        <v>1488</v>
      </c>
    </row>
    <row r="266" spans="3:4" x14ac:dyDescent="0.25">
      <c r="C266" s="68" t="s">
        <v>1489</v>
      </c>
      <c r="D266" t="s">
        <v>1490</v>
      </c>
    </row>
    <row r="267" spans="3:4" x14ac:dyDescent="0.25">
      <c r="C267" s="68" t="s">
        <v>1491</v>
      </c>
      <c r="D267" t="s">
        <v>1492</v>
      </c>
    </row>
    <row r="268" spans="3:4" x14ac:dyDescent="0.25">
      <c r="C268" s="68" t="s">
        <v>1493</v>
      </c>
      <c r="D268" t="s">
        <v>1494</v>
      </c>
    </row>
    <row r="269" spans="3:4" x14ac:dyDescent="0.25">
      <c r="C269" s="68" t="s">
        <v>1495</v>
      </c>
      <c r="D269" t="s">
        <v>1496</v>
      </c>
    </row>
    <row r="270" spans="3:4" x14ac:dyDescent="0.25">
      <c r="C270" s="68" t="s">
        <v>1497</v>
      </c>
      <c r="D270" t="s">
        <v>1498</v>
      </c>
    </row>
    <row r="271" spans="3:4" x14ac:dyDescent="0.25">
      <c r="C271" s="68" t="s">
        <v>1499</v>
      </c>
      <c r="D271" t="s">
        <v>1500</v>
      </c>
    </row>
    <row r="272" spans="3:4" x14ac:dyDescent="0.25">
      <c r="C272" s="68" t="s">
        <v>1501</v>
      </c>
      <c r="D272" t="s">
        <v>1502</v>
      </c>
    </row>
    <row r="273" spans="3:4" x14ac:dyDescent="0.25">
      <c r="C273" s="68" t="s">
        <v>1503</v>
      </c>
      <c r="D273" t="s">
        <v>1504</v>
      </c>
    </row>
    <row r="274" spans="3:4" x14ac:dyDescent="0.25">
      <c r="C274" s="68" t="s">
        <v>1505</v>
      </c>
      <c r="D274" t="s">
        <v>1506</v>
      </c>
    </row>
    <row r="275" spans="3:4" x14ac:dyDescent="0.25">
      <c r="C275" s="68" t="s">
        <v>1507</v>
      </c>
      <c r="D275" t="s">
        <v>1508</v>
      </c>
    </row>
    <row r="276" spans="3:4" x14ac:dyDescent="0.25">
      <c r="C276" s="68" t="s">
        <v>1509</v>
      </c>
      <c r="D276" t="s">
        <v>1510</v>
      </c>
    </row>
    <row r="277" spans="3:4" x14ac:dyDescent="0.25">
      <c r="C277" s="68" t="s">
        <v>1511</v>
      </c>
      <c r="D277" t="s">
        <v>1512</v>
      </c>
    </row>
    <row r="278" spans="3:4" x14ac:dyDescent="0.25">
      <c r="C278" s="68" t="s">
        <v>1513</v>
      </c>
      <c r="D278" t="s">
        <v>1514</v>
      </c>
    </row>
    <row r="279" spans="3:4" x14ac:dyDescent="0.25">
      <c r="C279" s="68" t="s">
        <v>1515</v>
      </c>
      <c r="D279" t="s">
        <v>1516</v>
      </c>
    </row>
    <row r="280" spans="3:4" x14ac:dyDescent="0.25">
      <c r="C280" s="68" t="s">
        <v>1517</v>
      </c>
      <c r="D280" t="s">
        <v>1518</v>
      </c>
    </row>
    <row r="281" spans="3:4" x14ac:dyDescent="0.25">
      <c r="C281" s="68" t="s">
        <v>1519</v>
      </c>
      <c r="D281" t="s">
        <v>1520</v>
      </c>
    </row>
    <row r="282" spans="3:4" x14ac:dyDescent="0.25">
      <c r="C282" s="68" t="s">
        <v>1521</v>
      </c>
      <c r="D282" t="s">
        <v>1522</v>
      </c>
    </row>
    <row r="283" spans="3:4" x14ac:dyDescent="0.25">
      <c r="C283" s="68" t="s">
        <v>1523</v>
      </c>
      <c r="D283" t="s">
        <v>1524</v>
      </c>
    </row>
    <row r="284" spans="3:4" x14ac:dyDescent="0.25">
      <c r="C284" s="68" t="s">
        <v>1525</v>
      </c>
      <c r="D284" t="s">
        <v>1526</v>
      </c>
    </row>
    <row r="285" spans="3:4" x14ac:dyDescent="0.25">
      <c r="C285" s="68" t="s">
        <v>1527</v>
      </c>
      <c r="D285" t="s">
        <v>1528</v>
      </c>
    </row>
    <row r="286" spans="3:4" x14ac:dyDescent="0.25">
      <c r="C286" s="68" t="s">
        <v>1529</v>
      </c>
      <c r="D286" t="s">
        <v>1530</v>
      </c>
    </row>
    <row r="287" spans="3:4" x14ac:dyDescent="0.25">
      <c r="C287" s="68" t="s">
        <v>1531</v>
      </c>
      <c r="D287" t="s">
        <v>1532</v>
      </c>
    </row>
    <row r="288" spans="3:4" x14ac:dyDescent="0.25">
      <c r="C288" s="68" t="s">
        <v>1533</v>
      </c>
      <c r="D288" t="s">
        <v>1534</v>
      </c>
    </row>
    <row r="289" spans="3:4" x14ac:dyDescent="0.25">
      <c r="C289" s="68" t="s">
        <v>1535</v>
      </c>
      <c r="D289" t="s">
        <v>1536</v>
      </c>
    </row>
    <row r="290" spans="3:4" x14ac:dyDescent="0.25">
      <c r="C290" s="68" t="s">
        <v>1537</v>
      </c>
      <c r="D290" t="s">
        <v>1538</v>
      </c>
    </row>
    <row r="291" spans="3:4" x14ac:dyDescent="0.25">
      <c r="C291" s="68" t="s">
        <v>1539</v>
      </c>
      <c r="D291" t="s">
        <v>1540</v>
      </c>
    </row>
    <row r="292" spans="3:4" x14ac:dyDescent="0.25">
      <c r="C292" s="68" t="s">
        <v>1541</v>
      </c>
      <c r="D292" t="s">
        <v>1542</v>
      </c>
    </row>
    <row r="293" spans="3:4" x14ac:dyDescent="0.25">
      <c r="C293" s="68" t="s">
        <v>1543</v>
      </c>
      <c r="D293" t="s">
        <v>1544</v>
      </c>
    </row>
    <row r="294" spans="3:4" x14ac:dyDescent="0.25">
      <c r="C294" s="68" t="s">
        <v>1545</v>
      </c>
      <c r="D294" t="s">
        <v>1546</v>
      </c>
    </row>
    <row r="295" spans="3:4" x14ac:dyDescent="0.25">
      <c r="C295" s="68" t="s">
        <v>1547</v>
      </c>
      <c r="D295" t="s">
        <v>1548</v>
      </c>
    </row>
    <row r="296" spans="3:4" x14ac:dyDescent="0.25">
      <c r="C296" s="68" t="s">
        <v>1549</v>
      </c>
      <c r="D296" t="s">
        <v>1550</v>
      </c>
    </row>
    <row r="297" spans="3:4" x14ac:dyDescent="0.25">
      <c r="C297" s="68" t="s">
        <v>1551</v>
      </c>
      <c r="D297" t="s">
        <v>1552</v>
      </c>
    </row>
    <row r="298" spans="3:4" x14ac:dyDescent="0.25">
      <c r="C298" s="68" t="s">
        <v>1553</v>
      </c>
      <c r="D298" t="s">
        <v>1554</v>
      </c>
    </row>
    <row r="299" spans="3:4" x14ac:dyDescent="0.25">
      <c r="C299" s="68" t="s">
        <v>1555</v>
      </c>
      <c r="D299" t="s">
        <v>1556</v>
      </c>
    </row>
    <row r="300" spans="3:4" x14ac:dyDescent="0.25">
      <c r="C300" s="68" t="s">
        <v>1557</v>
      </c>
      <c r="D300" t="s">
        <v>1558</v>
      </c>
    </row>
    <row r="301" spans="3:4" x14ac:dyDescent="0.25">
      <c r="C301" s="68" t="s">
        <v>1559</v>
      </c>
      <c r="D301" t="s">
        <v>1560</v>
      </c>
    </row>
    <row r="302" spans="3:4" x14ac:dyDescent="0.25">
      <c r="C302" s="68" t="s">
        <v>1561</v>
      </c>
      <c r="D302" t="s">
        <v>1562</v>
      </c>
    </row>
    <row r="303" spans="3:4" x14ac:dyDescent="0.25">
      <c r="C303" s="68" t="s">
        <v>1563</v>
      </c>
      <c r="D303" t="s">
        <v>1564</v>
      </c>
    </row>
    <row r="304" spans="3:4" x14ac:dyDescent="0.25">
      <c r="C304" s="68" t="s">
        <v>1565</v>
      </c>
      <c r="D304" t="s">
        <v>1566</v>
      </c>
    </row>
    <row r="305" spans="3:4" x14ac:dyDescent="0.25">
      <c r="C305" s="68" t="s">
        <v>1567</v>
      </c>
      <c r="D305" t="s">
        <v>1568</v>
      </c>
    </row>
    <row r="306" spans="3:4" x14ac:dyDescent="0.25">
      <c r="C306" s="68" t="s">
        <v>1569</v>
      </c>
      <c r="D306" t="s">
        <v>1570</v>
      </c>
    </row>
    <row r="307" spans="3:4" x14ac:dyDescent="0.25">
      <c r="C307" s="68" t="s">
        <v>1571</v>
      </c>
      <c r="D307" t="s">
        <v>1572</v>
      </c>
    </row>
    <row r="308" spans="3:4" x14ac:dyDescent="0.25">
      <c r="C308" s="68" t="s">
        <v>1573</v>
      </c>
      <c r="D308" t="s">
        <v>1574</v>
      </c>
    </row>
    <row r="309" spans="3:4" x14ac:dyDescent="0.25">
      <c r="C309" s="68" t="s">
        <v>1575</v>
      </c>
      <c r="D309" t="s">
        <v>1576</v>
      </c>
    </row>
    <row r="310" spans="3:4" x14ac:dyDescent="0.25">
      <c r="C310" s="68" t="s">
        <v>1577</v>
      </c>
      <c r="D310" t="s">
        <v>1578</v>
      </c>
    </row>
    <row r="311" spans="3:4" x14ac:dyDescent="0.25">
      <c r="C311" s="68" t="s">
        <v>1579</v>
      </c>
      <c r="D311" t="s">
        <v>1580</v>
      </c>
    </row>
    <row r="312" spans="3:4" x14ac:dyDescent="0.25">
      <c r="C312" s="68" t="s">
        <v>1581</v>
      </c>
      <c r="D312" t="s">
        <v>1582</v>
      </c>
    </row>
    <row r="313" spans="3:4" x14ac:dyDescent="0.25">
      <c r="C313" s="68" t="s">
        <v>1583</v>
      </c>
      <c r="D313" t="s">
        <v>1584</v>
      </c>
    </row>
    <row r="314" spans="3:4" x14ac:dyDescent="0.25">
      <c r="C314" s="68" t="s">
        <v>1585</v>
      </c>
      <c r="D314" t="s">
        <v>1586</v>
      </c>
    </row>
    <row r="315" spans="3:4" x14ac:dyDescent="0.25">
      <c r="C315" s="68" t="s">
        <v>1587</v>
      </c>
      <c r="D315" t="s">
        <v>1588</v>
      </c>
    </row>
    <row r="316" spans="3:4" x14ac:dyDescent="0.25">
      <c r="C316" s="68" t="s">
        <v>1589</v>
      </c>
      <c r="D316" t="s">
        <v>1590</v>
      </c>
    </row>
    <row r="317" spans="3:4" x14ac:dyDescent="0.25">
      <c r="C317" s="68" t="s">
        <v>1591</v>
      </c>
      <c r="D317" t="s">
        <v>1592</v>
      </c>
    </row>
    <row r="318" spans="3:4" x14ac:dyDescent="0.25">
      <c r="C318" s="68" t="s">
        <v>1593</v>
      </c>
      <c r="D318" t="s">
        <v>1594</v>
      </c>
    </row>
    <row r="319" spans="3:4" x14ac:dyDescent="0.25">
      <c r="C319" s="68" t="s">
        <v>1595</v>
      </c>
      <c r="D319" t="s">
        <v>1596</v>
      </c>
    </row>
    <row r="320" spans="3:4" x14ac:dyDescent="0.25">
      <c r="C320" s="68" t="s">
        <v>1597</v>
      </c>
      <c r="D320" t="s">
        <v>1598</v>
      </c>
    </row>
    <row r="321" spans="3:4" x14ac:dyDescent="0.25">
      <c r="C321" s="68" t="s">
        <v>1599</v>
      </c>
      <c r="D321" t="s">
        <v>1600</v>
      </c>
    </row>
    <row r="322" spans="3:4" x14ac:dyDescent="0.25">
      <c r="C322" s="68" t="s">
        <v>1601</v>
      </c>
      <c r="D322" t="s">
        <v>1602</v>
      </c>
    </row>
    <row r="323" spans="3:4" x14ac:dyDescent="0.25">
      <c r="C323" s="68" t="s">
        <v>1603</v>
      </c>
      <c r="D323" t="s">
        <v>1604</v>
      </c>
    </row>
    <row r="324" spans="3:4" x14ac:dyDescent="0.25">
      <c r="C324" s="68" t="s">
        <v>1605</v>
      </c>
      <c r="D324" t="s">
        <v>1606</v>
      </c>
    </row>
    <row r="325" spans="3:4" x14ac:dyDescent="0.25">
      <c r="C325" s="68" t="s">
        <v>1607</v>
      </c>
      <c r="D325" t="s">
        <v>1608</v>
      </c>
    </row>
    <row r="326" spans="3:4" x14ac:dyDescent="0.25">
      <c r="C326" s="68" t="s">
        <v>1609</v>
      </c>
      <c r="D326" t="s">
        <v>1610</v>
      </c>
    </row>
    <row r="327" spans="3:4" x14ac:dyDescent="0.25">
      <c r="C327" s="68" t="s">
        <v>1611</v>
      </c>
      <c r="D327" t="s">
        <v>1612</v>
      </c>
    </row>
    <row r="328" spans="3:4" x14ac:dyDescent="0.25">
      <c r="C328" s="68" t="s">
        <v>1613</v>
      </c>
      <c r="D328" t="s">
        <v>1614</v>
      </c>
    </row>
    <row r="329" spans="3:4" x14ac:dyDescent="0.25">
      <c r="C329" s="68" t="s">
        <v>1615</v>
      </c>
      <c r="D329" t="s">
        <v>1616</v>
      </c>
    </row>
    <row r="330" spans="3:4" x14ac:dyDescent="0.25">
      <c r="C330" s="68" t="s">
        <v>1617</v>
      </c>
      <c r="D330" t="s">
        <v>1618</v>
      </c>
    </row>
    <row r="331" spans="3:4" x14ac:dyDescent="0.25">
      <c r="C331" s="68" t="s">
        <v>1619</v>
      </c>
      <c r="D331" t="s">
        <v>1620</v>
      </c>
    </row>
    <row r="332" spans="3:4" x14ac:dyDescent="0.25">
      <c r="C332" s="68" t="s">
        <v>1621</v>
      </c>
      <c r="D332" t="s">
        <v>1622</v>
      </c>
    </row>
    <row r="333" spans="3:4" x14ac:dyDescent="0.25">
      <c r="C333" s="68" t="s">
        <v>1623</v>
      </c>
      <c r="D333" t="s">
        <v>1624</v>
      </c>
    </row>
    <row r="334" spans="3:4" x14ac:dyDescent="0.25">
      <c r="C334" s="68" t="s">
        <v>1625</v>
      </c>
      <c r="D334" t="s">
        <v>1626</v>
      </c>
    </row>
    <row r="335" spans="3:4" x14ac:dyDescent="0.25">
      <c r="C335" s="68" t="s">
        <v>1627</v>
      </c>
      <c r="D335" t="s">
        <v>1628</v>
      </c>
    </row>
    <row r="336" spans="3:4" x14ac:dyDescent="0.25">
      <c r="C336" s="68" t="s">
        <v>1629</v>
      </c>
      <c r="D336" t="s">
        <v>1630</v>
      </c>
    </row>
    <row r="337" spans="3:4" x14ac:dyDescent="0.25">
      <c r="C337" s="68" t="s">
        <v>1631</v>
      </c>
      <c r="D337" t="s">
        <v>1632</v>
      </c>
    </row>
    <row r="338" spans="3:4" x14ac:dyDescent="0.25">
      <c r="C338" s="68" t="s">
        <v>1633</v>
      </c>
      <c r="D338" t="s">
        <v>1634</v>
      </c>
    </row>
    <row r="339" spans="3:4" x14ac:dyDescent="0.25">
      <c r="C339" s="68" t="s">
        <v>1635</v>
      </c>
      <c r="D339" t="s">
        <v>1636</v>
      </c>
    </row>
    <row r="340" spans="3:4" x14ac:dyDescent="0.25">
      <c r="C340" s="68" t="s">
        <v>1637</v>
      </c>
      <c r="D340" t="s">
        <v>1638</v>
      </c>
    </row>
    <row r="341" spans="3:4" x14ac:dyDescent="0.25">
      <c r="C341" s="68" t="s">
        <v>1639</v>
      </c>
      <c r="D341" t="s">
        <v>1640</v>
      </c>
    </row>
    <row r="342" spans="3:4" x14ac:dyDescent="0.25">
      <c r="C342" s="68" t="s">
        <v>1641</v>
      </c>
      <c r="D342" t="s">
        <v>1642</v>
      </c>
    </row>
    <row r="343" spans="3:4" x14ac:dyDescent="0.25">
      <c r="C343" s="68" t="s">
        <v>1643</v>
      </c>
      <c r="D343" t="s">
        <v>1644</v>
      </c>
    </row>
    <row r="344" spans="3:4" x14ac:dyDescent="0.25">
      <c r="C344" s="68" t="s">
        <v>1645</v>
      </c>
      <c r="D344" t="s">
        <v>1646</v>
      </c>
    </row>
    <row r="345" spans="3:4" x14ac:dyDescent="0.25">
      <c r="C345" s="68" t="s">
        <v>1647</v>
      </c>
      <c r="D345" t="s">
        <v>1648</v>
      </c>
    </row>
    <row r="346" spans="3:4" x14ac:dyDescent="0.25">
      <c r="C346" s="68" t="s">
        <v>1649</v>
      </c>
      <c r="D346" t="s">
        <v>1650</v>
      </c>
    </row>
    <row r="347" spans="3:4" x14ac:dyDescent="0.25">
      <c r="C347" s="68" t="s">
        <v>1651</v>
      </c>
      <c r="D347" t="s">
        <v>1652</v>
      </c>
    </row>
    <row r="348" spans="3:4" x14ac:dyDescent="0.25">
      <c r="C348" s="68" t="s">
        <v>1653</v>
      </c>
      <c r="D348" t="s">
        <v>1654</v>
      </c>
    </row>
    <row r="349" spans="3:4" x14ac:dyDescent="0.25">
      <c r="C349" s="68" t="s">
        <v>1655</v>
      </c>
      <c r="D349" t="s">
        <v>1656</v>
      </c>
    </row>
    <row r="350" spans="3:4" x14ac:dyDescent="0.25">
      <c r="C350" s="68" t="s">
        <v>1657</v>
      </c>
      <c r="D350" t="s">
        <v>1658</v>
      </c>
    </row>
    <row r="351" spans="3:4" x14ac:dyDescent="0.25">
      <c r="C351" s="68" t="s">
        <v>1659</v>
      </c>
      <c r="D351" t="s">
        <v>1660</v>
      </c>
    </row>
    <row r="352" spans="3:4" x14ac:dyDescent="0.25">
      <c r="C352" s="68" t="s">
        <v>1661</v>
      </c>
      <c r="D352" t="s">
        <v>1662</v>
      </c>
    </row>
    <row r="353" spans="3:4" x14ac:dyDescent="0.25">
      <c r="C353" s="68" t="s">
        <v>1663</v>
      </c>
      <c r="D353" t="s">
        <v>1664</v>
      </c>
    </row>
    <row r="354" spans="3:4" x14ac:dyDescent="0.25">
      <c r="C354" s="68" t="s">
        <v>1665</v>
      </c>
      <c r="D354" t="s">
        <v>1666</v>
      </c>
    </row>
    <row r="355" spans="3:4" x14ac:dyDescent="0.25">
      <c r="C355" s="68" t="s">
        <v>1667</v>
      </c>
      <c r="D355" t="s">
        <v>1668</v>
      </c>
    </row>
    <row r="356" spans="3:4" x14ac:dyDescent="0.25">
      <c r="C356" s="68" t="s">
        <v>1669</v>
      </c>
      <c r="D356" t="s">
        <v>1670</v>
      </c>
    </row>
    <row r="357" spans="3:4" x14ac:dyDescent="0.25">
      <c r="C357" s="68" t="s">
        <v>1671</v>
      </c>
      <c r="D357" t="s">
        <v>1672</v>
      </c>
    </row>
    <row r="358" spans="3:4" x14ac:dyDescent="0.25">
      <c r="C358" s="68" t="s">
        <v>1673</v>
      </c>
      <c r="D358" t="s">
        <v>1674</v>
      </c>
    </row>
    <row r="359" spans="3:4" x14ac:dyDescent="0.25">
      <c r="C359" s="68" t="s">
        <v>1675</v>
      </c>
      <c r="D359" t="s">
        <v>1676</v>
      </c>
    </row>
    <row r="360" spans="3:4" x14ac:dyDescent="0.25">
      <c r="C360" s="68" t="s">
        <v>1677</v>
      </c>
      <c r="D360" t="s">
        <v>1678</v>
      </c>
    </row>
    <row r="361" spans="3:4" x14ac:dyDescent="0.25">
      <c r="C361" s="68" t="s">
        <v>1679</v>
      </c>
      <c r="D361" t="s">
        <v>1680</v>
      </c>
    </row>
    <row r="362" spans="3:4" x14ac:dyDescent="0.25">
      <c r="C362" s="68" t="s">
        <v>1681</v>
      </c>
      <c r="D362" t="s">
        <v>1682</v>
      </c>
    </row>
    <row r="363" spans="3:4" x14ac:dyDescent="0.25">
      <c r="C363" s="68" t="s">
        <v>1683</v>
      </c>
      <c r="D363" t="s">
        <v>1684</v>
      </c>
    </row>
    <row r="364" spans="3:4" x14ac:dyDescent="0.25">
      <c r="C364" s="68" t="s">
        <v>1685</v>
      </c>
      <c r="D364" t="s">
        <v>1686</v>
      </c>
    </row>
    <row r="365" spans="3:4" x14ac:dyDescent="0.25">
      <c r="C365" s="68" t="s">
        <v>1687</v>
      </c>
      <c r="D365" t="s">
        <v>1688</v>
      </c>
    </row>
    <row r="366" spans="3:4" x14ac:dyDescent="0.25">
      <c r="C366" s="68" t="s">
        <v>1689</v>
      </c>
      <c r="D366" t="s">
        <v>1690</v>
      </c>
    </row>
    <row r="367" spans="3:4" x14ac:dyDescent="0.25">
      <c r="C367" s="68" t="s">
        <v>1691</v>
      </c>
      <c r="D367" t="s">
        <v>1692</v>
      </c>
    </row>
    <row r="368" spans="3:4" x14ac:dyDescent="0.25">
      <c r="C368" s="68" t="s">
        <v>1693</v>
      </c>
      <c r="D368" t="s">
        <v>1694</v>
      </c>
    </row>
    <row r="369" spans="3:4" x14ac:dyDescent="0.25">
      <c r="C369" s="68" t="s">
        <v>1695</v>
      </c>
      <c r="D369" t="s">
        <v>1696</v>
      </c>
    </row>
    <row r="370" spans="3:4" x14ac:dyDescent="0.25">
      <c r="C370" s="68" t="s">
        <v>1697</v>
      </c>
      <c r="D370" t="s">
        <v>1698</v>
      </c>
    </row>
    <row r="371" spans="3:4" x14ac:dyDescent="0.25">
      <c r="C371" s="68" t="s">
        <v>1699</v>
      </c>
      <c r="D371" t="s">
        <v>1700</v>
      </c>
    </row>
    <row r="372" spans="3:4" x14ac:dyDescent="0.25">
      <c r="C372" s="68" t="s">
        <v>1701</v>
      </c>
      <c r="D372" t="s">
        <v>1702</v>
      </c>
    </row>
    <row r="373" spans="3:4" x14ac:dyDescent="0.25">
      <c r="C373" s="68" t="s">
        <v>1703</v>
      </c>
      <c r="D373" t="s">
        <v>1704</v>
      </c>
    </row>
    <row r="374" spans="3:4" x14ac:dyDescent="0.25">
      <c r="C374" s="68" t="s">
        <v>1705</v>
      </c>
      <c r="D374" t="s">
        <v>1706</v>
      </c>
    </row>
    <row r="375" spans="3:4" x14ac:dyDescent="0.25">
      <c r="C375" s="68" t="s">
        <v>1707</v>
      </c>
      <c r="D375" t="s">
        <v>1708</v>
      </c>
    </row>
    <row r="376" spans="3:4" x14ac:dyDescent="0.25">
      <c r="C376" s="68" t="s">
        <v>1709</v>
      </c>
      <c r="D376" t="s">
        <v>1710</v>
      </c>
    </row>
    <row r="377" spans="3:4" x14ac:dyDescent="0.25">
      <c r="C377" s="68" t="s">
        <v>1711</v>
      </c>
      <c r="D377" t="s">
        <v>1712</v>
      </c>
    </row>
    <row r="378" spans="3:4" x14ac:dyDescent="0.25">
      <c r="C378" s="68" t="s">
        <v>1713</v>
      </c>
      <c r="D378" t="s">
        <v>1714</v>
      </c>
    </row>
    <row r="379" spans="3:4" x14ac:dyDescent="0.25">
      <c r="C379" s="68" t="s">
        <v>1715</v>
      </c>
      <c r="D379" t="s">
        <v>1716</v>
      </c>
    </row>
    <row r="380" spans="3:4" x14ac:dyDescent="0.25">
      <c r="C380" s="68" t="s">
        <v>1717</v>
      </c>
      <c r="D380" t="s">
        <v>1718</v>
      </c>
    </row>
    <row r="381" spans="3:4" x14ac:dyDescent="0.25">
      <c r="C381" s="68" t="s">
        <v>1719</v>
      </c>
      <c r="D381" t="s">
        <v>1720</v>
      </c>
    </row>
    <row r="382" spans="3:4" x14ac:dyDescent="0.25">
      <c r="C382" s="68" t="s">
        <v>1721</v>
      </c>
      <c r="D382" t="s">
        <v>1722</v>
      </c>
    </row>
    <row r="383" spans="3:4" x14ac:dyDescent="0.25">
      <c r="C383" s="68" t="s">
        <v>1723</v>
      </c>
      <c r="D383" t="s">
        <v>1724</v>
      </c>
    </row>
    <row r="384" spans="3:4" x14ac:dyDescent="0.25">
      <c r="C384" s="68" t="s">
        <v>1725</v>
      </c>
      <c r="D384" t="s">
        <v>1726</v>
      </c>
    </row>
    <row r="385" spans="3:4" x14ac:dyDescent="0.25">
      <c r="C385" s="68" t="s">
        <v>1727</v>
      </c>
      <c r="D385" t="s">
        <v>1728</v>
      </c>
    </row>
    <row r="386" spans="3:4" x14ac:dyDescent="0.25">
      <c r="C386" s="68" t="s">
        <v>1729</v>
      </c>
      <c r="D386" t="s">
        <v>1730</v>
      </c>
    </row>
    <row r="387" spans="3:4" x14ac:dyDescent="0.25">
      <c r="C387" s="68" t="s">
        <v>1731</v>
      </c>
      <c r="D387" t="s">
        <v>1732</v>
      </c>
    </row>
    <row r="388" spans="3:4" x14ac:dyDescent="0.25">
      <c r="C388" s="68" t="s">
        <v>1733</v>
      </c>
      <c r="D388" t="s">
        <v>1734</v>
      </c>
    </row>
    <row r="389" spans="3:4" x14ac:dyDescent="0.25">
      <c r="C389" s="68" t="s">
        <v>1735</v>
      </c>
      <c r="D389" t="s">
        <v>1736</v>
      </c>
    </row>
    <row r="390" spans="3:4" x14ac:dyDescent="0.25">
      <c r="C390" s="68" t="s">
        <v>1737</v>
      </c>
      <c r="D390" t="s">
        <v>1738</v>
      </c>
    </row>
    <row r="391" spans="3:4" x14ac:dyDescent="0.25">
      <c r="C391" s="68" t="s">
        <v>1739</v>
      </c>
      <c r="D391" t="s">
        <v>1740</v>
      </c>
    </row>
    <row r="392" spans="3:4" x14ac:dyDescent="0.25">
      <c r="C392" s="68" t="s">
        <v>1741</v>
      </c>
      <c r="D392" t="s">
        <v>1742</v>
      </c>
    </row>
    <row r="393" spans="3:4" x14ac:dyDescent="0.25">
      <c r="C393" s="68" t="s">
        <v>1743</v>
      </c>
      <c r="D393" t="s">
        <v>1744</v>
      </c>
    </row>
    <row r="394" spans="3:4" x14ac:dyDescent="0.25">
      <c r="C394" s="68" t="s">
        <v>1745</v>
      </c>
      <c r="D394" t="s">
        <v>1746</v>
      </c>
    </row>
    <row r="395" spans="3:4" x14ac:dyDescent="0.25">
      <c r="C395" s="68" t="s">
        <v>1747</v>
      </c>
      <c r="D395" t="s">
        <v>1748</v>
      </c>
    </row>
    <row r="396" spans="3:4" x14ac:dyDescent="0.25">
      <c r="C396" s="68" t="s">
        <v>1749</v>
      </c>
      <c r="D396" t="s">
        <v>1750</v>
      </c>
    </row>
    <row r="397" spans="3:4" x14ac:dyDescent="0.25">
      <c r="C397" s="68" t="s">
        <v>1751</v>
      </c>
      <c r="D397" t="s">
        <v>1752</v>
      </c>
    </row>
    <row r="398" spans="3:4" x14ac:dyDescent="0.25">
      <c r="C398" s="68" t="s">
        <v>1753</v>
      </c>
      <c r="D398" t="s">
        <v>1754</v>
      </c>
    </row>
    <row r="399" spans="3:4" x14ac:dyDescent="0.25">
      <c r="C399" s="68" t="s">
        <v>1755</v>
      </c>
      <c r="D399" t="s">
        <v>1756</v>
      </c>
    </row>
    <row r="400" spans="3:4" x14ac:dyDescent="0.25">
      <c r="C400" s="68" t="s">
        <v>1757</v>
      </c>
      <c r="D400" t="s">
        <v>1758</v>
      </c>
    </row>
    <row r="401" spans="3:4" x14ac:dyDescent="0.25">
      <c r="C401" s="68" t="s">
        <v>1759</v>
      </c>
      <c r="D401" t="s">
        <v>1760</v>
      </c>
    </row>
    <row r="402" spans="3:4" x14ac:dyDescent="0.25">
      <c r="C402" s="68" t="s">
        <v>1761</v>
      </c>
      <c r="D402" t="s">
        <v>1762</v>
      </c>
    </row>
    <row r="403" spans="3:4" x14ac:dyDescent="0.25">
      <c r="C403" s="68" t="s">
        <v>1763</v>
      </c>
      <c r="D403" t="s">
        <v>1764</v>
      </c>
    </row>
    <row r="404" spans="3:4" x14ac:dyDescent="0.25">
      <c r="C404" s="68" t="s">
        <v>1765</v>
      </c>
      <c r="D404" t="s">
        <v>1766</v>
      </c>
    </row>
    <row r="405" spans="3:4" x14ac:dyDescent="0.25">
      <c r="C405" s="68" t="s">
        <v>1767</v>
      </c>
      <c r="D405" t="s">
        <v>1768</v>
      </c>
    </row>
    <row r="406" spans="3:4" x14ac:dyDescent="0.25">
      <c r="C406" s="68" t="s">
        <v>1769</v>
      </c>
      <c r="D406" t="s">
        <v>1770</v>
      </c>
    </row>
    <row r="407" spans="3:4" x14ac:dyDescent="0.25">
      <c r="C407" s="68" t="s">
        <v>1771</v>
      </c>
      <c r="D407" t="s">
        <v>1772</v>
      </c>
    </row>
    <row r="408" spans="3:4" x14ac:dyDescent="0.25">
      <c r="C408" s="68" t="s">
        <v>1773</v>
      </c>
      <c r="D408" t="s">
        <v>1774</v>
      </c>
    </row>
    <row r="409" spans="3:4" x14ac:dyDescent="0.25">
      <c r="C409" s="68" t="s">
        <v>1775</v>
      </c>
      <c r="D409" t="s">
        <v>1776</v>
      </c>
    </row>
    <row r="410" spans="3:4" x14ac:dyDescent="0.25">
      <c r="C410" s="68" t="s">
        <v>1777</v>
      </c>
      <c r="D410" t="s">
        <v>1778</v>
      </c>
    </row>
    <row r="411" spans="3:4" x14ac:dyDescent="0.25">
      <c r="C411" s="68" t="s">
        <v>1779</v>
      </c>
      <c r="D411" t="s">
        <v>1780</v>
      </c>
    </row>
    <row r="412" spans="3:4" x14ac:dyDescent="0.25">
      <c r="C412" s="68" t="s">
        <v>1781</v>
      </c>
      <c r="D412" t="s">
        <v>1782</v>
      </c>
    </row>
    <row r="413" spans="3:4" x14ac:dyDescent="0.25">
      <c r="C413" s="68" t="s">
        <v>1783</v>
      </c>
      <c r="D413" t="s">
        <v>1784</v>
      </c>
    </row>
    <row r="414" spans="3:4" x14ac:dyDescent="0.25">
      <c r="C414" s="68" t="s">
        <v>1785</v>
      </c>
      <c r="D414" t="s">
        <v>1786</v>
      </c>
    </row>
    <row r="415" spans="3:4" x14ac:dyDescent="0.25">
      <c r="C415" s="68" t="s">
        <v>1787</v>
      </c>
      <c r="D415" t="s">
        <v>1788</v>
      </c>
    </row>
    <row r="416" spans="3:4" x14ac:dyDescent="0.25">
      <c r="C416" s="68" t="s">
        <v>1789</v>
      </c>
      <c r="D416" t="s">
        <v>1790</v>
      </c>
    </row>
    <row r="417" spans="3:5" x14ac:dyDescent="0.25">
      <c r="C417" s="68" t="s">
        <v>1791</v>
      </c>
      <c r="D417" t="s">
        <v>1792</v>
      </c>
      <c r="E417" t="s">
        <v>1793</v>
      </c>
    </row>
    <row r="418" spans="3:5" x14ac:dyDescent="0.25">
      <c r="C418" s="68" t="s">
        <v>1794</v>
      </c>
      <c r="D418" t="s">
        <v>1795</v>
      </c>
    </row>
    <row r="419" spans="3:5" x14ac:dyDescent="0.25">
      <c r="C419" s="68" t="s">
        <v>1796</v>
      </c>
      <c r="D419" t="s">
        <v>1797</v>
      </c>
    </row>
    <row r="420" spans="3:5" x14ac:dyDescent="0.25">
      <c r="C420" s="68" t="s">
        <v>1798</v>
      </c>
      <c r="D420" t="s">
        <v>1799</v>
      </c>
    </row>
    <row r="421" spans="3:5" x14ac:dyDescent="0.25">
      <c r="C421" s="68" t="s">
        <v>1800</v>
      </c>
      <c r="D421" t="s">
        <v>1801</v>
      </c>
    </row>
    <row r="422" spans="3:5" x14ac:dyDescent="0.25">
      <c r="C422" s="68" t="s">
        <v>1802</v>
      </c>
      <c r="D422" t="s">
        <v>1803</v>
      </c>
    </row>
    <row r="423" spans="3:5" x14ac:dyDescent="0.25">
      <c r="C423" s="68" t="s">
        <v>1804</v>
      </c>
      <c r="D423" t="s">
        <v>1805</v>
      </c>
    </row>
    <row r="424" spans="3:5" x14ac:dyDescent="0.25">
      <c r="C424" s="68" t="s">
        <v>1806</v>
      </c>
      <c r="D424" t="s">
        <v>1807</v>
      </c>
    </row>
    <row r="425" spans="3:5" x14ac:dyDescent="0.25">
      <c r="C425" s="68" t="s">
        <v>1808</v>
      </c>
      <c r="D425" t="s">
        <v>1809</v>
      </c>
    </row>
    <row r="426" spans="3:5" x14ac:dyDescent="0.25">
      <c r="C426" s="68" t="s">
        <v>1810</v>
      </c>
      <c r="D426" t="s">
        <v>1811</v>
      </c>
    </row>
    <row r="427" spans="3:5" x14ac:dyDescent="0.25">
      <c r="C427" s="68" t="s">
        <v>1812</v>
      </c>
      <c r="D427" t="s">
        <v>1813</v>
      </c>
    </row>
    <row r="428" spans="3:5" x14ac:dyDescent="0.25">
      <c r="C428" s="68" t="s">
        <v>1814</v>
      </c>
      <c r="D428" t="s">
        <v>1815</v>
      </c>
    </row>
    <row r="429" spans="3:5" x14ac:dyDescent="0.25">
      <c r="C429" s="68" t="s">
        <v>1816</v>
      </c>
      <c r="D429" t="s">
        <v>1817</v>
      </c>
    </row>
    <row r="430" spans="3:5" x14ac:dyDescent="0.25">
      <c r="C430" s="68" t="s">
        <v>1818</v>
      </c>
      <c r="D430" t="s">
        <v>1819</v>
      </c>
    </row>
    <row r="431" spans="3:5" x14ac:dyDescent="0.25">
      <c r="C431" s="68" t="s">
        <v>1820</v>
      </c>
      <c r="D431" t="s">
        <v>1821</v>
      </c>
    </row>
    <row r="432" spans="3:5" x14ac:dyDescent="0.25">
      <c r="C432" s="68" t="s">
        <v>1822</v>
      </c>
      <c r="D432" t="s">
        <v>1823</v>
      </c>
    </row>
    <row r="433" spans="3:4" x14ac:dyDescent="0.25">
      <c r="C433" s="68" t="s">
        <v>1824</v>
      </c>
      <c r="D433" t="s">
        <v>1825</v>
      </c>
    </row>
    <row r="434" spans="3:4" x14ac:dyDescent="0.25">
      <c r="C434" s="68" t="s">
        <v>1826</v>
      </c>
      <c r="D434" t="s">
        <v>1827</v>
      </c>
    </row>
    <row r="435" spans="3:4" x14ac:dyDescent="0.25">
      <c r="C435" s="68" t="s">
        <v>1828</v>
      </c>
      <c r="D435" t="s">
        <v>1829</v>
      </c>
    </row>
    <row r="436" spans="3:4" x14ac:dyDescent="0.25">
      <c r="C436" s="68" t="s">
        <v>1830</v>
      </c>
      <c r="D436" t="s">
        <v>1831</v>
      </c>
    </row>
    <row r="437" spans="3:4" x14ac:dyDescent="0.25">
      <c r="C437" s="68" t="s">
        <v>1832</v>
      </c>
      <c r="D437" t="s">
        <v>1833</v>
      </c>
    </row>
    <row r="438" spans="3:4" x14ac:dyDescent="0.25">
      <c r="C438" s="68" t="s">
        <v>1834</v>
      </c>
      <c r="D438" t="s">
        <v>1835</v>
      </c>
    </row>
    <row r="439" spans="3:4" x14ac:dyDescent="0.25">
      <c r="C439" s="68" t="s">
        <v>1836</v>
      </c>
      <c r="D439" t="s">
        <v>1837</v>
      </c>
    </row>
    <row r="440" spans="3:4" x14ac:dyDescent="0.25">
      <c r="C440" s="68" t="s">
        <v>1838</v>
      </c>
      <c r="D440" t="s">
        <v>1839</v>
      </c>
    </row>
    <row r="441" spans="3:4" x14ac:dyDescent="0.25">
      <c r="C441" s="68" t="s">
        <v>1840</v>
      </c>
      <c r="D441" t="s">
        <v>1841</v>
      </c>
    </row>
    <row r="442" spans="3:4" x14ac:dyDescent="0.25">
      <c r="C442" s="68" t="s">
        <v>1842</v>
      </c>
      <c r="D442" t="s">
        <v>1843</v>
      </c>
    </row>
    <row r="443" spans="3:4" x14ac:dyDescent="0.25">
      <c r="C443" s="68" t="s">
        <v>1844</v>
      </c>
      <c r="D443" t="s">
        <v>1845</v>
      </c>
    </row>
    <row r="444" spans="3:4" x14ac:dyDescent="0.25">
      <c r="C444" s="68" t="s">
        <v>1846</v>
      </c>
      <c r="D444" t="s">
        <v>1847</v>
      </c>
    </row>
    <row r="445" spans="3:4" x14ac:dyDescent="0.25">
      <c r="C445" s="68" t="s">
        <v>1848</v>
      </c>
      <c r="D445" t="s">
        <v>1849</v>
      </c>
    </row>
    <row r="446" spans="3:4" x14ac:dyDescent="0.25">
      <c r="C446" s="68" t="s">
        <v>1850</v>
      </c>
      <c r="D446" t="s">
        <v>1851</v>
      </c>
    </row>
    <row r="447" spans="3:4" x14ac:dyDescent="0.25">
      <c r="C447" s="68" t="s">
        <v>1852</v>
      </c>
      <c r="D447" t="s">
        <v>1853</v>
      </c>
    </row>
    <row r="448" spans="3:4" x14ac:dyDescent="0.25">
      <c r="C448" s="68" t="s">
        <v>1854</v>
      </c>
      <c r="D448" t="s">
        <v>1855</v>
      </c>
    </row>
    <row r="449" spans="3:4" x14ac:dyDescent="0.25">
      <c r="C449" s="68" t="s">
        <v>1856</v>
      </c>
      <c r="D449" t="s">
        <v>1857</v>
      </c>
    </row>
    <row r="450" spans="3:4" x14ac:dyDescent="0.25">
      <c r="C450" s="68" t="s">
        <v>1858</v>
      </c>
      <c r="D450" t="s">
        <v>1859</v>
      </c>
    </row>
    <row r="451" spans="3:4" x14ac:dyDescent="0.25">
      <c r="C451" s="68" t="s">
        <v>1860</v>
      </c>
      <c r="D451" t="s">
        <v>1861</v>
      </c>
    </row>
    <row r="452" spans="3:4" x14ac:dyDescent="0.25">
      <c r="C452" s="68" t="s">
        <v>1862</v>
      </c>
      <c r="D452" t="s">
        <v>1863</v>
      </c>
    </row>
    <row r="453" spans="3:4" x14ac:dyDescent="0.25">
      <c r="C453" s="68" t="s">
        <v>1864</v>
      </c>
      <c r="D453" t="s">
        <v>1865</v>
      </c>
    </row>
    <row r="454" spans="3:4" x14ac:dyDescent="0.25">
      <c r="C454" s="68" t="s">
        <v>1866</v>
      </c>
      <c r="D454" t="s">
        <v>1867</v>
      </c>
    </row>
    <row r="455" spans="3:4" x14ac:dyDescent="0.25">
      <c r="C455" s="68" t="s">
        <v>1868</v>
      </c>
      <c r="D455" t="s">
        <v>1869</v>
      </c>
    </row>
    <row r="456" spans="3:4" x14ac:dyDescent="0.25">
      <c r="C456" s="68" t="s">
        <v>1870</v>
      </c>
      <c r="D456" t="s">
        <v>1871</v>
      </c>
    </row>
    <row r="457" spans="3:4" x14ac:dyDescent="0.25">
      <c r="C457" s="68" t="s">
        <v>1872</v>
      </c>
      <c r="D457" t="s">
        <v>1873</v>
      </c>
    </row>
    <row r="458" spans="3:4" x14ac:dyDescent="0.25">
      <c r="C458" s="68" t="s">
        <v>1874</v>
      </c>
      <c r="D458" t="s">
        <v>1875</v>
      </c>
    </row>
    <row r="459" spans="3:4" x14ac:dyDescent="0.25">
      <c r="C459" s="68" t="s">
        <v>1876</v>
      </c>
      <c r="D459" t="s">
        <v>1877</v>
      </c>
    </row>
    <row r="460" spans="3:4" x14ac:dyDescent="0.25">
      <c r="C460" s="68" t="s">
        <v>1878</v>
      </c>
      <c r="D460" t="s">
        <v>1879</v>
      </c>
    </row>
    <row r="461" spans="3:4" x14ac:dyDescent="0.25">
      <c r="C461" s="68" t="s">
        <v>1880</v>
      </c>
      <c r="D461" t="s">
        <v>1881</v>
      </c>
    </row>
    <row r="462" spans="3:4" x14ac:dyDescent="0.25">
      <c r="C462" s="68" t="s">
        <v>1882</v>
      </c>
      <c r="D462" t="s">
        <v>1883</v>
      </c>
    </row>
    <row r="463" spans="3:4" x14ac:dyDescent="0.25">
      <c r="C463" s="68" t="s">
        <v>1884</v>
      </c>
      <c r="D463" t="s">
        <v>1885</v>
      </c>
    </row>
    <row r="464" spans="3:4" x14ac:dyDescent="0.25">
      <c r="C464" s="68" t="s">
        <v>1886</v>
      </c>
      <c r="D464" t="s">
        <v>1887</v>
      </c>
    </row>
    <row r="465" spans="3:4" x14ac:dyDescent="0.25">
      <c r="C465" s="68" t="s">
        <v>1888</v>
      </c>
      <c r="D465" t="s">
        <v>1889</v>
      </c>
    </row>
    <row r="466" spans="3:4" x14ac:dyDescent="0.25">
      <c r="C466" s="68" t="s">
        <v>1890</v>
      </c>
      <c r="D466" t="s">
        <v>1891</v>
      </c>
    </row>
    <row r="467" spans="3:4" x14ac:dyDescent="0.25">
      <c r="C467" s="68" t="s">
        <v>1892</v>
      </c>
      <c r="D467" t="s">
        <v>1893</v>
      </c>
    </row>
    <row r="468" spans="3:4" x14ac:dyDescent="0.25">
      <c r="C468" s="68" t="s">
        <v>1894</v>
      </c>
      <c r="D468" t="s">
        <v>1895</v>
      </c>
    </row>
    <row r="469" spans="3:4" x14ac:dyDescent="0.25">
      <c r="C469" s="68" t="s">
        <v>1896</v>
      </c>
      <c r="D469" t="s">
        <v>1897</v>
      </c>
    </row>
    <row r="470" spans="3:4" x14ac:dyDescent="0.25">
      <c r="C470" s="68" t="s">
        <v>1898</v>
      </c>
      <c r="D470" t="s">
        <v>1899</v>
      </c>
    </row>
    <row r="471" spans="3:4" x14ac:dyDescent="0.25">
      <c r="C471" s="68" t="s">
        <v>1900</v>
      </c>
      <c r="D471" t="s">
        <v>1901</v>
      </c>
    </row>
    <row r="472" spans="3:4" x14ac:dyDescent="0.25">
      <c r="C472" s="68" t="s">
        <v>1902</v>
      </c>
      <c r="D472" t="s">
        <v>1903</v>
      </c>
    </row>
    <row r="473" spans="3:4" x14ac:dyDescent="0.25">
      <c r="C473" s="68" t="s">
        <v>1904</v>
      </c>
      <c r="D473" t="s">
        <v>1905</v>
      </c>
    </row>
    <row r="474" spans="3:4" x14ac:dyDescent="0.25">
      <c r="C474" s="68" t="s">
        <v>1906</v>
      </c>
      <c r="D474" t="s">
        <v>1907</v>
      </c>
    </row>
    <row r="475" spans="3:4" x14ac:dyDescent="0.25">
      <c r="C475" s="68" t="s">
        <v>1908</v>
      </c>
      <c r="D475" t="s">
        <v>1909</v>
      </c>
    </row>
    <row r="476" spans="3:4" x14ac:dyDescent="0.25">
      <c r="C476" s="68" t="s">
        <v>1910</v>
      </c>
      <c r="D476" t="s">
        <v>1911</v>
      </c>
    </row>
    <row r="477" spans="3:4" x14ac:dyDescent="0.25">
      <c r="C477" s="68" t="s">
        <v>1912</v>
      </c>
      <c r="D477" t="s">
        <v>1913</v>
      </c>
    </row>
    <row r="478" spans="3:4" x14ac:dyDescent="0.25">
      <c r="C478" s="68" t="s">
        <v>1914</v>
      </c>
      <c r="D478" t="s">
        <v>1915</v>
      </c>
    </row>
    <row r="479" spans="3:4" x14ac:dyDescent="0.25">
      <c r="C479" s="68" t="s">
        <v>1916</v>
      </c>
      <c r="D479" t="s">
        <v>1917</v>
      </c>
    </row>
    <row r="480" spans="3:4" x14ac:dyDescent="0.25">
      <c r="C480" s="68" t="s">
        <v>1918</v>
      </c>
      <c r="D480" t="s">
        <v>1919</v>
      </c>
    </row>
    <row r="481" spans="3:4" x14ac:dyDescent="0.25">
      <c r="C481" s="68" t="s">
        <v>1920</v>
      </c>
      <c r="D481" t="s">
        <v>1921</v>
      </c>
    </row>
    <row r="482" spans="3:4" x14ac:dyDescent="0.25">
      <c r="C482" s="68" t="s">
        <v>1922</v>
      </c>
      <c r="D482" t="s">
        <v>1923</v>
      </c>
    </row>
    <row r="483" spans="3:4" x14ac:dyDescent="0.25">
      <c r="C483" s="68" t="s">
        <v>1924</v>
      </c>
      <c r="D483" t="s">
        <v>1925</v>
      </c>
    </row>
    <row r="484" spans="3:4" x14ac:dyDescent="0.25">
      <c r="C484" s="68" t="s">
        <v>1926</v>
      </c>
      <c r="D484" t="s">
        <v>1927</v>
      </c>
    </row>
    <row r="485" spans="3:4" x14ac:dyDescent="0.25">
      <c r="C485" s="68" t="s">
        <v>1928</v>
      </c>
      <c r="D485" t="s">
        <v>1929</v>
      </c>
    </row>
    <row r="486" spans="3:4" x14ac:dyDescent="0.25">
      <c r="C486" s="68" t="s">
        <v>1930</v>
      </c>
      <c r="D486" t="s">
        <v>1931</v>
      </c>
    </row>
    <row r="487" spans="3:4" x14ac:dyDescent="0.25">
      <c r="C487" s="68" t="s">
        <v>1932</v>
      </c>
      <c r="D487" t="s">
        <v>1933</v>
      </c>
    </row>
    <row r="488" spans="3:4" x14ac:dyDescent="0.25">
      <c r="C488" s="68" t="s">
        <v>1934</v>
      </c>
      <c r="D488" t="s">
        <v>1935</v>
      </c>
    </row>
    <row r="489" spans="3:4" x14ac:dyDescent="0.25">
      <c r="C489" s="68" t="s">
        <v>1936</v>
      </c>
      <c r="D489" t="s">
        <v>1937</v>
      </c>
    </row>
    <row r="490" spans="3:4" x14ac:dyDescent="0.25">
      <c r="C490" s="68" t="s">
        <v>1938</v>
      </c>
      <c r="D490" t="s">
        <v>1939</v>
      </c>
    </row>
    <row r="491" spans="3:4" x14ac:dyDescent="0.25">
      <c r="C491" s="68" t="s">
        <v>1940</v>
      </c>
      <c r="D491" t="s">
        <v>1941</v>
      </c>
    </row>
    <row r="492" spans="3:4" x14ac:dyDescent="0.25">
      <c r="C492" s="68" t="s">
        <v>1942</v>
      </c>
      <c r="D492" t="s">
        <v>1943</v>
      </c>
    </row>
    <row r="493" spans="3:4" x14ac:dyDescent="0.25">
      <c r="C493" s="68" t="s">
        <v>1944</v>
      </c>
      <c r="D493" t="s">
        <v>1945</v>
      </c>
    </row>
    <row r="494" spans="3:4" x14ac:dyDescent="0.25">
      <c r="C494" s="68" t="s">
        <v>1946</v>
      </c>
      <c r="D494" t="s">
        <v>1947</v>
      </c>
    </row>
    <row r="495" spans="3:4" x14ac:dyDescent="0.25">
      <c r="C495" s="68" t="s">
        <v>1948</v>
      </c>
      <c r="D495" t="s">
        <v>1949</v>
      </c>
    </row>
    <row r="496" spans="3:4" x14ac:dyDescent="0.25">
      <c r="C496" s="68" t="s">
        <v>1950</v>
      </c>
      <c r="D496" t="s">
        <v>1951</v>
      </c>
    </row>
    <row r="497" spans="3:4" x14ac:dyDescent="0.25">
      <c r="C497" s="68" t="s">
        <v>1952</v>
      </c>
      <c r="D497" t="s">
        <v>1953</v>
      </c>
    </row>
    <row r="498" spans="3:4" x14ac:dyDescent="0.25">
      <c r="C498" s="68" t="s">
        <v>1954</v>
      </c>
      <c r="D498" t="s">
        <v>1955</v>
      </c>
    </row>
    <row r="499" spans="3:4" x14ac:dyDescent="0.25">
      <c r="C499" s="68" t="s">
        <v>1956</v>
      </c>
      <c r="D499" t="s">
        <v>1957</v>
      </c>
    </row>
    <row r="500" spans="3:4" x14ac:dyDescent="0.25">
      <c r="C500" s="68" t="s">
        <v>1958</v>
      </c>
      <c r="D500" t="s">
        <v>1959</v>
      </c>
    </row>
    <row r="501" spans="3:4" x14ac:dyDescent="0.25">
      <c r="C501" s="68" t="s">
        <v>1960</v>
      </c>
      <c r="D501" t="s">
        <v>1961</v>
      </c>
    </row>
    <row r="502" spans="3:4" x14ac:dyDescent="0.25">
      <c r="C502" s="68" t="s">
        <v>1962</v>
      </c>
      <c r="D502" t="s">
        <v>1963</v>
      </c>
    </row>
    <row r="503" spans="3:4" x14ac:dyDescent="0.25">
      <c r="C503" s="68" t="s">
        <v>1964</v>
      </c>
      <c r="D503" t="s">
        <v>1965</v>
      </c>
    </row>
    <row r="504" spans="3:4" x14ac:dyDescent="0.25">
      <c r="C504" s="68" t="s">
        <v>1966</v>
      </c>
      <c r="D504" t="s">
        <v>1967</v>
      </c>
    </row>
    <row r="505" spans="3:4" x14ac:dyDescent="0.25">
      <c r="C505" s="68" t="s">
        <v>1968</v>
      </c>
      <c r="D505" t="s">
        <v>1969</v>
      </c>
    </row>
    <row r="506" spans="3:4" x14ac:dyDescent="0.25">
      <c r="C506" s="68" t="s">
        <v>1970</v>
      </c>
      <c r="D506" t="s">
        <v>1971</v>
      </c>
    </row>
    <row r="507" spans="3:4" x14ac:dyDescent="0.25">
      <c r="C507" s="68" t="s">
        <v>1972</v>
      </c>
      <c r="D507" t="s">
        <v>1973</v>
      </c>
    </row>
    <row r="508" spans="3:4" x14ac:dyDescent="0.25">
      <c r="C508" s="68" t="s">
        <v>1974</v>
      </c>
      <c r="D508" t="s">
        <v>1975</v>
      </c>
    </row>
    <row r="509" spans="3:4" x14ac:dyDescent="0.25">
      <c r="C509" s="68" t="s">
        <v>1976</v>
      </c>
      <c r="D509" t="s">
        <v>1977</v>
      </c>
    </row>
    <row r="510" spans="3:4" x14ac:dyDescent="0.25">
      <c r="C510" s="68" t="s">
        <v>1978</v>
      </c>
      <c r="D510" t="s">
        <v>1979</v>
      </c>
    </row>
    <row r="511" spans="3:4" x14ac:dyDescent="0.25">
      <c r="C511" s="68" t="s">
        <v>1980</v>
      </c>
      <c r="D511" t="s">
        <v>1981</v>
      </c>
    </row>
    <row r="512" spans="3:4" x14ac:dyDescent="0.25">
      <c r="C512" s="68" t="s">
        <v>1982</v>
      </c>
      <c r="D512" t="s">
        <v>1983</v>
      </c>
    </row>
    <row r="513" spans="3:4" x14ac:dyDescent="0.25">
      <c r="C513" s="68" t="s">
        <v>1984</v>
      </c>
      <c r="D513" t="s">
        <v>1985</v>
      </c>
    </row>
    <row r="514" spans="3:4" x14ac:dyDescent="0.25">
      <c r="C514" s="68" t="s">
        <v>1986</v>
      </c>
      <c r="D514" t="s">
        <v>1987</v>
      </c>
    </row>
    <row r="515" spans="3:4" x14ac:dyDescent="0.25">
      <c r="C515" s="68" t="s">
        <v>1988</v>
      </c>
      <c r="D515" t="s">
        <v>1989</v>
      </c>
    </row>
    <row r="516" spans="3:4" x14ac:dyDescent="0.25">
      <c r="C516" s="68" t="s">
        <v>1990</v>
      </c>
      <c r="D516" t="s">
        <v>1991</v>
      </c>
    </row>
    <row r="517" spans="3:4" x14ac:dyDescent="0.25">
      <c r="C517" s="68" t="s">
        <v>1992</v>
      </c>
      <c r="D517" t="s">
        <v>1993</v>
      </c>
    </row>
    <row r="518" spans="3:4" x14ac:dyDescent="0.25">
      <c r="C518" s="68" t="s">
        <v>1994</v>
      </c>
      <c r="D518" t="s">
        <v>1995</v>
      </c>
    </row>
    <row r="519" spans="3:4" x14ac:dyDescent="0.25">
      <c r="C519" s="68" t="s">
        <v>1996</v>
      </c>
      <c r="D519" t="s">
        <v>1997</v>
      </c>
    </row>
    <row r="520" spans="3:4" x14ac:dyDescent="0.25">
      <c r="C520" s="68" t="s">
        <v>1998</v>
      </c>
      <c r="D520" t="s">
        <v>1999</v>
      </c>
    </row>
    <row r="521" spans="3:4" x14ac:dyDescent="0.25">
      <c r="C521" s="68" t="s">
        <v>2000</v>
      </c>
      <c r="D521" t="s">
        <v>2001</v>
      </c>
    </row>
    <row r="522" spans="3:4" x14ac:dyDescent="0.25">
      <c r="C522" s="68" t="s">
        <v>2002</v>
      </c>
      <c r="D522" t="s">
        <v>2003</v>
      </c>
    </row>
    <row r="523" spans="3:4" x14ac:dyDescent="0.25">
      <c r="C523" s="68" t="s">
        <v>2004</v>
      </c>
      <c r="D523" t="s">
        <v>2005</v>
      </c>
    </row>
    <row r="524" spans="3:4" x14ac:dyDescent="0.25">
      <c r="C524" s="68" t="s">
        <v>2006</v>
      </c>
      <c r="D524" t="s">
        <v>2007</v>
      </c>
    </row>
    <row r="525" spans="3:4" x14ac:dyDescent="0.25">
      <c r="C525" s="68" t="s">
        <v>2008</v>
      </c>
      <c r="D525" t="s">
        <v>2009</v>
      </c>
    </row>
    <row r="526" spans="3:4" x14ac:dyDescent="0.25">
      <c r="C526" s="68" t="s">
        <v>2010</v>
      </c>
      <c r="D526" t="s">
        <v>2011</v>
      </c>
    </row>
    <row r="527" spans="3:4" x14ac:dyDescent="0.25">
      <c r="C527" s="68" t="s">
        <v>2012</v>
      </c>
      <c r="D527" t="s">
        <v>2013</v>
      </c>
    </row>
    <row r="528" spans="3:4" x14ac:dyDescent="0.25">
      <c r="C528" s="68" t="s">
        <v>2014</v>
      </c>
      <c r="D528" t="s">
        <v>2015</v>
      </c>
    </row>
    <row r="529" spans="3:4" x14ac:dyDescent="0.25">
      <c r="C529" s="68" t="s">
        <v>2016</v>
      </c>
      <c r="D529" t="s">
        <v>2017</v>
      </c>
    </row>
    <row r="530" spans="3:4" x14ac:dyDescent="0.25">
      <c r="C530" s="68" t="s">
        <v>2018</v>
      </c>
      <c r="D530" t="s">
        <v>2019</v>
      </c>
    </row>
    <row r="531" spans="3:4" x14ac:dyDescent="0.25">
      <c r="C531" s="68" t="s">
        <v>2020</v>
      </c>
      <c r="D531" t="s">
        <v>2021</v>
      </c>
    </row>
    <row r="532" spans="3:4" x14ac:dyDescent="0.25">
      <c r="C532" s="68" t="s">
        <v>2022</v>
      </c>
      <c r="D532" t="s">
        <v>2023</v>
      </c>
    </row>
    <row r="533" spans="3:4" x14ac:dyDescent="0.25">
      <c r="C533" s="68" t="s">
        <v>2024</v>
      </c>
      <c r="D533" t="s">
        <v>2025</v>
      </c>
    </row>
    <row r="534" spans="3:4" x14ac:dyDescent="0.25">
      <c r="C534" s="68" t="s">
        <v>2026</v>
      </c>
      <c r="D534" t="s">
        <v>2027</v>
      </c>
    </row>
    <row r="535" spans="3:4" x14ac:dyDescent="0.25">
      <c r="C535" s="68" t="s">
        <v>2028</v>
      </c>
      <c r="D535" t="s">
        <v>2029</v>
      </c>
    </row>
    <row r="536" spans="3:4" x14ac:dyDescent="0.25">
      <c r="C536" s="68" t="s">
        <v>2030</v>
      </c>
      <c r="D536" t="s">
        <v>2031</v>
      </c>
    </row>
    <row r="537" spans="3:4" x14ac:dyDescent="0.25">
      <c r="C537" s="68" t="s">
        <v>2032</v>
      </c>
      <c r="D537" t="s">
        <v>2033</v>
      </c>
    </row>
    <row r="538" spans="3:4" x14ac:dyDescent="0.25">
      <c r="C538" s="68" t="s">
        <v>2034</v>
      </c>
      <c r="D538" t="s">
        <v>2035</v>
      </c>
    </row>
    <row r="539" spans="3:4" x14ac:dyDescent="0.25">
      <c r="C539" s="68" t="s">
        <v>2036</v>
      </c>
      <c r="D539" t="s">
        <v>2037</v>
      </c>
    </row>
    <row r="540" spans="3:4" x14ac:dyDescent="0.25">
      <c r="C540" s="68" t="s">
        <v>2038</v>
      </c>
      <c r="D540" t="s">
        <v>2039</v>
      </c>
    </row>
    <row r="541" spans="3:4" x14ac:dyDescent="0.25">
      <c r="C541" s="68" t="s">
        <v>2040</v>
      </c>
      <c r="D541" t="s">
        <v>2041</v>
      </c>
    </row>
    <row r="542" spans="3:4" x14ac:dyDescent="0.25">
      <c r="C542" s="68" t="s">
        <v>2042</v>
      </c>
      <c r="D542" t="s">
        <v>2043</v>
      </c>
    </row>
    <row r="543" spans="3:4" x14ac:dyDescent="0.25">
      <c r="C543" s="68" t="s">
        <v>2044</v>
      </c>
      <c r="D543" t="s">
        <v>2045</v>
      </c>
    </row>
    <row r="544" spans="3:4" x14ac:dyDescent="0.25">
      <c r="C544" s="68" t="s">
        <v>2046</v>
      </c>
      <c r="D544" t="s">
        <v>2047</v>
      </c>
    </row>
    <row r="545" spans="3:4" x14ac:dyDescent="0.25">
      <c r="C545" s="68" t="s">
        <v>2048</v>
      </c>
      <c r="D545" t="s">
        <v>2049</v>
      </c>
    </row>
    <row r="546" spans="3:4" x14ac:dyDescent="0.25">
      <c r="C546" s="68" t="s">
        <v>2050</v>
      </c>
      <c r="D546" t="s">
        <v>2051</v>
      </c>
    </row>
    <row r="547" spans="3:4" x14ac:dyDescent="0.25">
      <c r="C547" s="68" t="s">
        <v>2052</v>
      </c>
      <c r="D547" t="s">
        <v>2053</v>
      </c>
    </row>
    <row r="548" spans="3:4" x14ac:dyDescent="0.25">
      <c r="C548" s="68" t="s">
        <v>2054</v>
      </c>
      <c r="D548" t="s">
        <v>2055</v>
      </c>
    </row>
    <row r="549" spans="3:4" x14ac:dyDescent="0.25">
      <c r="C549" s="68" t="s">
        <v>2056</v>
      </c>
      <c r="D549" t="s">
        <v>2057</v>
      </c>
    </row>
    <row r="550" spans="3:4" x14ac:dyDescent="0.25">
      <c r="C550" s="68" t="s">
        <v>2058</v>
      </c>
      <c r="D550" t="s">
        <v>2059</v>
      </c>
    </row>
    <row r="551" spans="3:4" x14ac:dyDescent="0.25">
      <c r="C551" s="68" t="s">
        <v>2060</v>
      </c>
      <c r="D551" t="s">
        <v>2061</v>
      </c>
    </row>
    <row r="552" spans="3:4" x14ac:dyDescent="0.25">
      <c r="C552" s="68" t="s">
        <v>2062</v>
      </c>
      <c r="D552" t="s">
        <v>2063</v>
      </c>
    </row>
    <row r="553" spans="3:4" x14ac:dyDescent="0.25">
      <c r="C553" s="68" t="s">
        <v>2064</v>
      </c>
      <c r="D553" t="s">
        <v>2065</v>
      </c>
    </row>
    <row r="554" spans="3:4" x14ac:dyDescent="0.25">
      <c r="C554" s="68" t="s">
        <v>2066</v>
      </c>
      <c r="D554" t="s">
        <v>2067</v>
      </c>
    </row>
    <row r="555" spans="3:4" x14ac:dyDescent="0.25">
      <c r="C555" s="68" t="s">
        <v>2068</v>
      </c>
      <c r="D555" t="s">
        <v>2069</v>
      </c>
    </row>
    <row r="556" spans="3:4" x14ac:dyDescent="0.25">
      <c r="C556" s="68" t="s">
        <v>2070</v>
      </c>
      <c r="D556" t="s">
        <v>2071</v>
      </c>
    </row>
    <row r="557" spans="3:4" x14ac:dyDescent="0.25">
      <c r="C557" s="68" t="s">
        <v>2072</v>
      </c>
      <c r="D557" t="s">
        <v>2073</v>
      </c>
    </row>
    <row r="558" spans="3:4" x14ac:dyDescent="0.25">
      <c r="C558" s="68" t="s">
        <v>2074</v>
      </c>
      <c r="D558" t="s">
        <v>2075</v>
      </c>
    </row>
    <row r="559" spans="3:4" x14ac:dyDescent="0.25">
      <c r="C559" s="68" t="s">
        <v>2076</v>
      </c>
      <c r="D559" t="s">
        <v>2077</v>
      </c>
    </row>
    <row r="560" spans="3:4" x14ac:dyDescent="0.25">
      <c r="C560" s="68" t="s">
        <v>2078</v>
      </c>
      <c r="D560" t="s">
        <v>2079</v>
      </c>
    </row>
    <row r="561" spans="3:4" x14ac:dyDescent="0.25">
      <c r="C561" s="68" t="s">
        <v>2080</v>
      </c>
      <c r="D561" t="s">
        <v>2081</v>
      </c>
    </row>
    <row r="562" spans="3:4" x14ac:dyDescent="0.25">
      <c r="C562" s="68" t="s">
        <v>2082</v>
      </c>
      <c r="D562" t="s">
        <v>2083</v>
      </c>
    </row>
    <row r="563" spans="3:4" x14ac:dyDescent="0.25">
      <c r="C563" s="68" t="s">
        <v>2084</v>
      </c>
      <c r="D563" t="s">
        <v>2085</v>
      </c>
    </row>
    <row r="564" spans="3:4" x14ac:dyDescent="0.25">
      <c r="C564" s="68" t="s">
        <v>2086</v>
      </c>
      <c r="D564" t="s">
        <v>2087</v>
      </c>
    </row>
    <row r="565" spans="3:4" x14ac:dyDescent="0.25">
      <c r="C565" s="68" t="s">
        <v>2088</v>
      </c>
      <c r="D565" t="s">
        <v>2089</v>
      </c>
    </row>
    <row r="566" spans="3:4" x14ac:dyDescent="0.25">
      <c r="C566" s="68" t="s">
        <v>2090</v>
      </c>
      <c r="D566" t="s">
        <v>2091</v>
      </c>
    </row>
    <row r="567" spans="3:4" x14ac:dyDescent="0.25">
      <c r="C567" s="68" t="s">
        <v>2092</v>
      </c>
      <c r="D567" t="s">
        <v>2093</v>
      </c>
    </row>
    <row r="568" spans="3:4" x14ac:dyDescent="0.25">
      <c r="C568" s="68" t="s">
        <v>2094</v>
      </c>
      <c r="D568" t="s">
        <v>2095</v>
      </c>
    </row>
    <row r="569" spans="3:4" x14ac:dyDescent="0.25">
      <c r="C569" s="68" t="s">
        <v>2096</v>
      </c>
      <c r="D569" t="s">
        <v>2097</v>
      </c>
    </row>
    <row r="570" spans="3:4" x14ac:dyDescent="0.25">
      <c r="C570" s="68" t="s">
        <v>2098</v>
      </c>
      <c r="D570" t="s">
        <v>2099</v>
      </c>
    </row>
    <row r="571" spans="3:4" x14ac:dyDescent="0.25">
      <c r="C571" s="68" t="s">
        <v>2100</v>
      </c>
      <c r="D571" t="s">
        <v>2101</v>
      </c>
    </row>
    <row r="572" spans="3:4" x14ac:dyDescent="0.25">
      <c r="C572" s="68" t="s">
        <v>2102</v>
      </c>
      <c r="D572" t="s">
        <v>2103</v>
      </c>
    </row>
    <row r="573" spans="3:4" x14ac:dyDescent="0.25">
      <c r="C573" s="68" t="s">
        <v>2104</v>
      </c>
      <c r="D573" t="s">
        <v>2105</v>
      </c>
    </row>
    <row r="574" spans="3:4" x14ac:dyDescent="0.25">
      <c r="C574" s="68" t="s">
        <v>2106</v>
      </c>
      <c r="D574" t="s">
        <v>2107</v>
      </c>
    </row>
    <row r="575" spans="3:4" x14ac:dyDescent="0.25">
      <c r="C575" s="68" t="s">
        <v>2108</v>
      </c>
      <c r="D575" t="s">
        <v>2109</v>
      </c>
    </row>
    <row r="576" spans="3:4" x14ac:dyDescent="0.25">
      <c r="C576" s="68" t="s">
        <v>2110</v>
      </c>
      <c r="D576" t="s">
        <v>2111</v>
      </c>
    </row>
    <row r="577" spans="3:4" x14ac:dyDescent="0.25">
      <c r="C577" s="68" t="s">
        <v>2112</v>
      </c>
      <c r="D577" t="s">
        <v>2113</v>
      </c>
    </row>
    <row r="578" spans="3:4" x14ac:dyDescent="0.25">
      <c r="C578" s="68" t="s">
        <v>2114</v>
      </c>
      <c r="D578" t="s">
        <v>2115</v>
      </c>
    </row>
    <row r="579" spans="3:4" x14ac:dyDescent="0.25">
      <c r="C579" s="68" t="s">
        <v>2116</v>
      </c>
      <c r="D579" t="s">
        <v>2117</v>
      </c>
    </row>
    <row r="580" spans="3:4" x14ac:dyDescent="0.25">
      <c r="C580" s="68" t="s">
        <v>2118</v>
      </c>
      <c r="D580" t="s">
        <v>2119</v>
      </c>
    </row>
    <row r="581" spans="3:4" x14ac:dyDescent="0.25">
      <c r="C581" s="68" t="s">
        <v>2120</v>
      </c>
      <c r="D581" t="s">
        <v>2121</v>
      </c>
    </row>
    <row r="582" spans="3:4" x14ac:dyDescent="0.25">
      <c r="C582" s="68" t="s">
        <v>2122</v>
      </c>
      <c r="D582" t="s">
        <v>2123</v>
      </c>
    </row>
    <row r="583" spans="3:4" x14ac:dyDescent="0.25">
      <c r="C583" s="68" t="s">
        <v>2124</v>
      </c>
      <c r="D583" t="s">
        <v>2125</v>
      </c>
    </row>
    <row r="584" spans="3:4" x14ac:dyDescent="0.25">
      <c r="C584" s="68" t="s">
        <v>2126</v>
      </c>
      <c r="D584" t="s">
        <v>2127</v>
      </c>
    </row>
    <row r="585" spans="3:4" x14ac:dyDescent="0.25">
      <c r="C585" s="68" t="s">
        <v>2128</v>
      </c>
      <c r="D585" t="s">
        <v>2129</v>
      </c>
    </row>
    <row r="586" spans="3:4" x14ac:dyDescent="0.25">
      <c r="C586" s="68" t="s">
        <v>2130</v>
      </c>
      <c r="D586" t="s">
        <v>2131</v>
      </c>
    </row>
    <row r="587" spans="3:4" x14ac:dyDescent="0.25">
      <c r="C587" s="68" t="s">
        <v>2132</v>
      </c>
      <c r="D587" t="s">
        <v>2133</v>
      </c>
    </row>
    <row r="588" spans="3:4" x14ac:dyDescent="0.25">
      <c r="C588" s="68" t="s">
        <v>2134</v>
      </c>
      <c r="D588" t="s">
        <v>2135</v>
      </c>
    </row>
    <row r="589" spans="3:4" x14ac:dyDescent="0.25">
      <c r="C589" s="68" t="s">
        <v>2136</v>
      </c>
      <c r="D589" t="s">
        <v>2137</v>
      </c>
    </row>
    <row r="590" spans="3:4" x14ac:dyDescent="0.25">
      <c r="C590" s="68" t="s">
        <v>2138</v>
      </c>
      <c r="D590" t="s">
        <v>2139</v>
      </c>
    </row>
    <row r="591" spans="3:4" x14ac:dyDescent="0.25">
      <c r="C591" s="68" t="s">
        <v>2140</v>
      </c>
      <c r="D591" t="s">
        <v>2141</v>
      </c>
    </row>
    <row r="592" spans="3:4" x14ac:dyDescent="0.25">
      <c r="C592" s="68" t="s">
        <v>2142</v>
      </c>
      <c r="D592" t="s">
        <v>2143</v>
      </c>
    </row>
    <row r="593" spans="3:4" x14ac:dyDescent="0.25">
      <c r="C593" s="68" t="s">
        <v>2144</v>
      </c>
      <c r="D593" t="s">
        <v>2145</v>
      </c>
    </row>
    <row r="594" spans="3:4" x14ac:dyDescent="0.25">
      <c r="C594" s="68" t="s">
        <v>2146</v>
      </c>
      <c r="D594" t="s">
        <v>2147</v>
      </c>
    </row>
    <row r="595" spans="3:4" x14ac:dyDescent="0.25">
      <c r="C595" s="68" t="s">
        <v>2148</v>
      </c>
      <c r="D595" t="s">
        <v>2149</v>
      </c>
    </row>
    <row r="596" spans="3:4" x14ac:dyDescent="0.25">
      <c r="C596" s="68" t="s">
        <v>2150</v>
      </c>
      <c r="D596" t="s">
        <v>2151</v>
      </c>
    </row>
    <row r="597" spans="3:4" x14ac:dyDescent="0.25">
      <c r="C597" s="68" t="s">
        <v>2152</v>
      </c>
      <c r="D597" t="s">
        <v>2153</v>
      </c>
    </row>
    <row r="598" spans="3:4" x14ac:dyDescent="0.25">
      <c r="C598" s="68" t="s">
        <v>2154</v>
      </c>
      <c r="D598" t="s">
        <v>2155</v>
      </c>
    </row>
    <row r="599" spans="3:4" x14ac:dyDescent="0.25">
      <c r="C599" s="68" t="s">
        <v>2156</v>
      </c>
      <c r="D599" t="s">
        <v>2157</v>
      </c>
    </row>
    <row r="600" spans="3:4" x14ac:dyDescent="0.25">
      <c r="C600" s="68" t="s">
        <v>2158</v>
      </c>
      <c r="D600" t="s">
        <v>2159</v>
      </c>
    </row>
    <row r="601" spans="3:4" x14ac:dyDescent="0.25">
      <c r="C601" s="68" t="s">
        <v>2160</v>
      </c>
      <c r="D601" t="s">
        <v>2161</v>
      </c>
    </row>
    <row r="602" spans="3:4" x14ac:dyDescent="0.25">
      <c r="C602" s="68" t="s">
        <v>2162</v>
      </c>
      <c r="D602" t="s">
        <v>2163</v>
      </c>
    </row>
    <row r="603" spans="3:4" x14ac:dyDescent="0.25">
      <c r="C603" s="68" t="s">
        <v>2164</v>
      </c>
      <c r="D603" t="s">
        <v>2165</v>
      </c>
    </row>
    <row r="604" spans="3:4" x14ac:dyDescent="0.25">
      <c r="C604" s="68" t="s">
        <v>2166</v>
      </c>
      <c r="D604" t="s">
        <v>2167</v>
      </c>
    </row>
    <row r="605" spans="3:4" x14ac:dyDescent="0.25">
      <c r="C605" s="68" t="s">
        <v>2168</v>
      </c>
      <c r="D605" t="s">
        <v>2169</v>
      </c>
    </row>
    <row r="606" spans="3:4" x14ac:dyDescent="0.25">
      <c r="C606" s="68" t="s">
        <v>2170</v>
      </c>
      <c r="D606" t="s">
        <v>2171</v>
      </c>
    </row>
    <row r="607" spans="3:4" x14ac:dyDescent="0.25">
      <c r="C607" s="68" t="s">
        <v>2172</v>
      </c>
      <c r="D607" t="s">
        <v>2173</v>
      </c>
    </row>
    <row r="608" spans="3:4" x14ac:dyDescent="0.25">
      <c r="C608" s="68" t="s">
        <v>2174</v>
      </c>
      <c r="D608" t="s">
        <v>2175</v>
      </c>
    </row>
    <row r="609" spans="3:4" x14ac:dyDescent="0.25">
      <c r="C609" s="68" t="s">
        <v>2176</v>
      </c>
      <c r="D609" t="s">
        <v>2177</v>
      </c>
    </row>
    <row r="610" spans="3:4" x14ac:dyDescent="0.25">
      <c r="C610" s="68" t="s">
        <v>2178</v>
      </c>
      <c r="D610" t="s">
        <v>2179</v>
      </c>
    </row>
    <row r="611" spans="3:4" x14ac:dyDescent="0.25">
      <c r="C611" s="68" t="s">
        <v>2180</v>
      </c>
      <c r="D611" t="s">
        <v>2181</v>
      </c>
    </row>
    <row r="612" spans="3:4" x14ac:dyDescent="0.25">
      <c r="C612" s="68" t="s">
        <v>2182</v>
      </c>
      <c r="D612" t="s">
        <v>2183</v>
      </c>
    </row>
    <row r="613" spans="3:4" x14ac:dyDescent="0.25">
      <c r="C613" s="68" t="s">
        <v>2184</v>
      </c>
      <c r="D613" t="s">
        <v>2185</v>
      </c>
    </row>
    <row r="614" spans="3:4" x14ac:dyDescent="0.25">
      <c r="C614" s="68" t="s">
        <v>2186</v>
      </c>
      <c r="D614" t="s">
        <v>2187</v>
      </c>
    </row>
    <row r="615" spans="3:4" x14ac:dyDescent="0.25">
      <c r="C615" s="68" t="s">
        <v>2188</v>
      </c>
      <c r="D615" t="s">
        <v>2189</v>
      </c>
    </row>
    <row r="616" spans="3:4" x14ac:dyDescent="0.25">
      <c r="C616" s="68" t="s">
        <v>2190</v>
      </c>
      <c r="D616" t="s">
        <v>2191</v>
      </c>
    </row>
    <row r="617" spans="3:4" x14ac:dyDescent="0.25">
      <c r="C617" s="68" t="s">
        <v>2192</v>
      </c>
      <c r="D617" t="s">
        <v>2193</v>
      </c>
    </row>
    <row r="618" spans="3:4" x14ac:dyDescent="0.25">
      <c r="C618" s="68" t="s">
        <v>2194</v>
      </c>
      <c r="D618" t="s">
        <v>2195</v>
      </c>
    </row>
    <row r="619" spans="3:4" x14ac:dyDescent="0.25">
      <c r="C619" s="68" t="s">
        <v>2196</v>
      </c>
      <c r="D619" t="s">
        <v>2197</v>
      </c>
    </row>
    <row r="620" spans="3:4" x14ac:dyDescent="0.25">
      <c r="C620" s="68" t="s">
        <v>2198</v>
      </c>
      <c r="D620" t="s">
        <v>2199</v>
      </c>
    </row>
    <row r="621" spans="3:4" x14ac:dyDescent="0.25">
      <c r="C621" s="68" t="s">
        <v>2200</v>
      </c>
      <c r="D621" t="s">
        <v>2201</v>
      </c>
    </row>
    <row r="622" spans="3:4" x14ac:dyDescent="0.25">
      <c r="C622" s="68" t="s">
        <v>2202</v>
      </c>
      <c r="D622" t="s">
        <v>2203</v>
      </c>
    </row>
    <row r="623" spans="3:4" x14ac:dyDescent="0.25">
      <c r="C623" s="68" t="s">
        <v>2204</v>
      </c>
      <c r="D623" t="s">
        <v>2205</v>
      </c>
    </row>
    <row r="624" spans="3:4" x14ac:dyDescent="0.25">
      <c r="C624" s="68" t="s">
        <v>2206</v>
      </c>
      <c r="D624" t="s">
        <v>2207</v>
      </c>
    </row>
    <row r="625" spans="3:4" x14ac:dyDescent="0.25">
      <c r="C625" s="68" t="s">
        <v>2208</v>
      </c>
      <c r="D625" t="s">
        <v>2209</v>
      </c>
    </row>
    <row r="626" spans="3:4" x14ac:dyDescent="0.25">
      <c r="C626" s="68" t="s">
        <v>2210</v>
      </c>
      <c r="D626" t="s">
        <v>2211</v>
      </c>
    </row>
    <row r="627" spans="3:4" x14ac:dyDescent="0.25">
      <c r="C627" s="68" t="s">
        <v>2212</v>
      </c>
      <c r="D627" t="s">
        <v>2213</v>
      </c>
    </row>
    <row r="628" spans="3:4" x14ac:dyDescent="0.25">
      <c r="C628" s="68" t="s">
        <v>2214</v>
      </c>
      <c r="D628" t="s">
        <v>2215</v>
      </c>
    </row>
    <row r="629" spans="3:4" x14ac:dyDescent="0.25">
      <c r="C629" s="68" t="s">
        <v>2216</v>
      </c>
      <c r="D629" t="s">
        <v>2217</v>
      </c>
    </row>
    <row r="630" spans="3:4" x14ac:dyDescent="0.25">
      <c r="C630" s="68" t="s">
        <v>2218</v>
      </c>
      <c r="D630" t="s">
        <v>2219</v>
      </c>
    </row>
    <row r="631" spans="3:4" x14ac:dyDescent="0.25">
      <c r="C631" s="68" t="s">
        <v>2220</v>
      </c>
      <c r="D631" t="s">
        <v>2221</v>
      </c>
    </row>
    <row r="632" spans="3:4" x14ac:dyDescent="0.25">
      <c r="C632" s="68" t="s">
        <v>2222</v>
      </c>
      <c r="D632" t="s">
        <v>2223</v>
      </c>
    </row>
    <row r="633" spans="3:4" x14ac:dyDescent="0.25">
      <c r="C633" s="68" t="s">
        <v>2224</v>
      </c>
      <c r="D633" t="s">
        <v>2225</v>
      </c>
    </row>
    <row r="634" spans="3:4" x14ac:dyDescent="0.25">
      <c r="C634" s="68" t="s">
        <v>2226</v>
      </c>
      <c r="D634" t="s">
        <v>2227</v>
      </c>
    </row>
    <row r="635" spans="3:4" x14ac:dyDescent="0.25">
      <c r="C635" s="68" t="s">
        <v>2228</v>
      </c>
      <c r="D635" t="s">
        <v>2229</v>
      </c>
    </row>
    <row r="636" spans="3:4" x14ac:dyDescent="0.25">
      <c r="C636" s="68" t="s">
        <v>2230</v>
      </c>
      <c r="D636" t="s">
        <v>2231</v>
      </c>
    </row>
    <row r="637" spans="3:4" x14ac:dyDescent="0.25">
      <c r="C637" s="68" t="s">
        <v>2232</v>
      </c>
      <c r="D637" t="s">
        <v>2233</v>
      </c>
    </row>
    <row r="638" spans="3:4" x14ac:dyDescent="0.25">
      <c r="C638" s="68" t="s">
        <v>2234</v>
      </c>
      <c r="D638" t="s">
        <v>2235</v>
      </c>
    </row>
    <row r="639" spans="3:4" x14ac:dyDescent="0.25">
      <c r="C639" s="68" t="s">
        <v>2236</v>
      </c>
      <c r="D639" t="s">
        <v>2237</v>
      </c>
    </row>
    <row r="640" spans="3:4" x14ac:dyDescent="0.25">
      <c r="C640" s="68" t="s">
        <v>2238</v>
      </c>
      <c r="D640" t="s">
        <v>2239</v>
      </c>
    </row>
    <row r="641" spans="3:4" x14ac:dyDescent="0.25">
      <c r="C641" s="68" t="s">
        <v>2240</v>
      </c>
      <c r="D641" t="s">
        <v>2241</v>
      </c>
    </row>
    <row r="642" spans="3:4" x14ac:dyDescent="0.25">
      <c r="C642" s="68" t="s">
        <v>2242</v>
      </c>
      <c r="D642" t="s">
        <v>2243</v>
      </c>
    </row>
    <row r="643" spans="3:4" x14ac:dyDescent="0.25">
      <c r="C643" s="68" t="s">
        <v>2244</v>
      </c>
      <c r="D643" t="s">
        <v>2245</v>
      </c>
    </row>
    <row r="644" spans="3:4" x14ac:dyDescent="0.25">
      <c r="C644" s="68" t="s">
        <v>2246</v>
      </c>
      <c r="D644" t="s">
        <v>2247</v>
      </c>
    </row>
    <row r="645" spans="3:4" x14ac:dyDescent="0.25">
      <c r="C645" s="68" t="s">
        <v>2248</v>
      </c>
      <c r="D645" t="s">
        <v>2249</v>
      </c>
    </row>
    <row r="646" spans="3:4" x14ac:dyDescent="0.25">
      <c r="C646" s="68" t="s">
        <v>2250</v>
      </c>
      <c r="D646" t="s">
        <v>2251</v>
      </c>
    </row>
    <row r="647" spans="3:4" x14ac:dyDescent="0.25">
      <c r="C647" s="68" t="s">
        <v>2252</v>
      </c>
      <c r="D647" t="s">
        <v>2253</v>
      </c>
    </row>
    <row r="648" spans="3:4" x14ac:dyDescent="0.25">
      <c r="C648" s="68" t="s">
        <v>2254</v>
      </c>
      <c r="D648" t="s">
        <v>2255</v>
      </c>
    </row>
    <row r="649" spans="3:4" x14ac:dyDescent="0.25">
      <c r="C649" s="68" t="s">
        <v>2256</v>
      </c>
      <c r="D649" t="s">
        <v>2257</v>
      </c>
    </row>
    <row r="650" spans="3:4" x14ac:dyDescent="0.25">
      <c r="C650" s="68" t="s">
        <v>2258</v>
      </c>
      <c r="D650" t="s">
        <v>2259</v>
      </c>
    </row>
    <row r="651" spans="3:4" x14ac:dyDescent="0.25">
      <c r="C651" s="68" t="s">
        <v>2260</v>
      </c>
      <c r="D651" t="s">
        <v>2261</v>
      </c>
    </row>
    <row r="652" spans="3:4" x14ac:dyDescent="0.25">
      <c r="C652" s="68" t="s">
        <v>2262</v>
      </c>
      <c r="D652" t="s">
        <v>2263</v>
      </c>
    </row>
    <row r="653" spans="3:4" x14ac:dyDescent="0.25">
      <c r="C653" s="68" t="s">
        <v>2264</v>
      </c>
      <c r="D653" t="s">
        <v>2265</v>
      </c>
    </row>
    <row r="654" spans="3:4" x14ac:dyDescent="0.25">
      <c r="C654" s="68" t="s">
        <v>2266</v>
      </c>
      <c r="D654" t="s">
        <v>2267</v>
      </c>
    </row>
    <row r="655" spans="3:4" x14ac:dyDescent="0.25">
      <c r="C655" s="68" t="s">
        <v>2268</v>
      </c>
      <c r="D655" t="s">
        <v>2269</v>
      </c>
    </row>
    <row r="656" spans="3:4" x14ac:dyDescent="0.25">
      <c r="C656" s="68" t="s">
        <v>2270</v>
      </c>
      <c r="D656" t="s">
        <v>2271</v>
      </c>
    </row>
    <row r="657" spans="3:4" x14ac:dyDescent="0.25">
      <c r="C657" s="68" t="s">
        <v>2272</v>
      </c>
      <c r="D657" t="s">
        <v>2273</v>
      </c>
    </row>
    <row r="658" spans="3:4" x14ac:dyDescent="0.25">
      <c r="C658" s="68" t="s">
        <v>2274</v>
      </c>
      <c r="D658" t="s">
        <v>2275</v>
      </c>
    </row>
    <row r="659" spans="3:4" x14ac:dyDescent="0.25">
      <c r="C659" s="68" t="s">
        <v>2276</v>
      </c>
      <c r="D659" t="s">
        <v>2277</v>
      </c>
    </row>
    <row r="660" spans="3:4" x14ac:dyDescent="0.25">
      <c r="C660" s="68" t="s">
        <v>2278</v>
      </c>
      <c r="D660" t="s">
        <v>2279</v>
      </c>
    </row>
    <row r="661" spans="3:4" x14ac:dyDescent="0.25">
      <c r="C661" s="68" t="s">
        <v>2280</v>
      </c>
      <c r="D661" t="s">
        <v>2281</v>
      </c>
    </row>
    <row r="662" spans="3:4" x14ac:dyDescent="0.25">
      <c r="C662" s="68" t="s">
        <v>2282</v>
      </c>
      <c r="D662" t="s">
        <v>2283</v>
      </c>
    </row>
    <row r="663" spans="3:4" x14ac:dyDescent="0.25">
      <c r="C663" s="68" t="s">
        <v>2284</v>
      </c>
      <c r="D663" t="s">
        <v>2285</v>
      </c>
    </row>
    <row r="664" spans="3:4" x14ac:dyDescent="0.25">
      <c r="C664" s="68" t="s">
        <v>2286</v>
      </c>
      <c r="D664" t="s">
        <v>2287</v>
      </c>
    </row>
    <row r="665" spans="3:4" x14ac:dyDescent="0.25">
      <c r="C665" s="68" t="s">
        <v>2288</v>
      </c>
      <c r="D665" t="s">
        <v>2289</v>
      </c>
    </row>
    <row r="666" spans="3:4" x14ac:dyDescent="0.25">
      <c r="C666" s="68" t="s">
        <v>2290</v>
      </c>
      <c r="D666" t="s">
        <v>2291</v>
      </c>
    </row>
    <row r="667" spans="3:4" x14ac:dyDescent="0.25">
      <c r="C667" s="68" t="s">
        <v>2292</v>
      </c>
      <c r="D667" t="s">
        <v>2293</v>
      </c>
    </row>
    <row r="668" spans="3:4" x14ac:dyDescent="0.25">
      <c r="C668" s="68" t="s">
        <v>2294</v>
      </c>
      <c r="D668" t="s">
        <v>2295</v>
      </c>
    </row>
    <row r="669" spans="3:4" x14ac:dyDescent="0.25">
      <c r="C669" s="68" t="s">
        <v>2296</v>
      </c>
      <c r="D669" t="s">
        <v>2297</v>
      </c>
    </row>
    <row r="670" spans="3:4" x14ac:dyDescent="0.25">
      <c r="C670" s="68" t="s">
        <v>2298</v>
      </c>
      <c r="D670" t="s">
        <v>2299</v>
      </c>
    </row>
    <row r="671" spans="3:4" x14ac:dyDescent="0.25">
      <c r="C671" s="68" t="s">
        <v>2300</v>
      </c>
      <c r="D671" t="s">
        <v>2301</v>
      </c>
    </row>
    <row r="672" spans="3:4" x14ac:dyDescent="0.25">
      <c r="C672" s="68" t="s">
        <v>2302</v>
      </c>
      <c r="D672" t="s">
        <v>2303</v>
      </c>
    </row>
    <row r="673" spans="3:4" x14ac:dyDescent="0.25">
      <c r="C673" s="68" t="s">
        <v>2304</v>
      </c>
      <c r="D673" t="s">
        <v>2305</v>
      </c>
    </row>
    <row r="674" spans="3:4" x14ac:dyDescent="0.25">
      <c r="C674" s="68" t="s">
        <v>2306</v>
      </c>
      <c r="D674" t="s">
        <v>2307</v>
      </c>
    </row>
    <row r="675" spans="3:4" x14ac:dyDescent="0.25">
      <c r="C675" s="68" t="s">
        <v>2308</v>
      </c>
      <c r="D675" t="s">
        <v>2309</v>
      </c>
    </row>
    <row r="676" spans="3:4" x14ac:dyDescent="0.25">
      <c r="C676" s="68" t="s">
        <v>2310</v>
      </c>
      <c r="D676" t="s">
        <v>2311</v>
      </c>
    </row>
    <row r="677" spans="3:4" x14ac:dyDescent="0.25">
      <c r="C677" s="68" t="s">
        <v>2312</v>
      </c>
      <c r="D677" t="s">
        <v>2313</v>
      </c>
    </row>
    <row r="678" spans="3:4" x14ac:dyDescent="0.25">
      <c r="C678" s="68" t="s">
        <v>2314</v>
      </c>
      <c r="D678" t="s">
        <v>2315</v>
      </c>
    </row>
    <row r="679" spans="3:4" x14ac:dyDescent="0.25">
      <c r="C679" s="68" t="s">
        <v>2316</v>
      </c>
      <c r="D679" t="s">
        <v>2317</v>
      </c>
    </row>
    <row r="680" spans="3:4" x14ac:dyDescent="0.25">
      <c r="C680" s="68" t="s">
        <v>2318</v>
      </c>
      <c r="D680" t="s">
        <v>2319</v>
      </c>
    </row>
    <row r="681" spans="3:4" x14ac:dyDescent="0.25">
      <c r="C681" s="68" t="s">
        <v>2320</v>
      </c>
      <c r="D681" t="s">
        <v>2321</v>
      </c>
    </row>
    <row r="682" spans="3:4" x14ac:dyDescent="0.25">
      <c r="C682" s="68" t="s">
        <v>2322</v>
      </c>
      <c r="D682" t="s">
        <v>2323</v>
      </c>
    </row>
    <row r="683" spans="3:4" x14ac:dyDescent="0.25">
      <c r="C683" s="68" t="s">
        <v>2324</v>
      </c>
      <c r="D683" t="s">
        <v>2275</v>
      </c>
    </row>
    <row r="684" spans="3:4" x14ac:dyDescent="0.25">
      <c r="C684" s="68" t="s">
        <v>2325</v>
      </c>
      <c r="D684" t="s">
        <v>2326</v>
      </c>
    </row>
    <row r="685" spans="3:4" x14ac:dyDescent="0.25">
      <c r="C685" s="68" t="s">
        <v>2327</v>
      </c>
      <c r="D685" t="s">
        <v>2328</v>
      </c>
    </row>
    <row r="686" spans="3:4" x14ac:dyDescent="0.25">
      <c r="C686" s="68" t="s">
        <v>2329</v>
      </c>
      <c r="D686" t="s">
        <v>2330</v>
      </c>
    </row>
    <row r="687" spans="3:4" x14ac:dyDescent="0.25">
      <c r="C687" s="68" t="s">
        <v>2331</v>
      </c>
      <c r="D687" t="s">
        <v>2332</v>
      </c>
    </row>
    <row r="688" spans="3:4" x14ac:dyDescent="0.25">
      <c r="C688" s="68" t="s">
        <v>2333</v>
      </c>
      <c r="D688" t="s">
        <v>2334</v>
      </c>
    </row>
    <row r="689" spans="3:4" x14ac:dyDescent="0.25">
      <c r="C689" s="68" t="s">
        <v>2335</v>
      </c>
      <c r="D689" t="s">
        <v>2336</v>
      </c>
    </row>
    <row r="690" spans="3:4" x14ac:dyDescent="0.25">
      <c r="C690" s="68" t="s">
        <v>2337</v>
      </c>
      <c r="D690" t="s">
        <v>2338</v>
      </c>
    </row>
    <row r="691" spans="3:4" x14ac:dyDescent="0.25">
      <c r="C691" s="68" t="s">
        <v>2339</v>
      </c>
      <c r="D691" t="s">
        <v>2340</v>
      </c>
    </row>
    <row r="692" spans="3:4" x14ac:dyDescent="0.25">
      <c r="C692" s="68" t="s">
        <v>2341</v>
      </c>
      <c r="D692" t="s">
        <v>2342</v>
      </c>
    </row>
    <row r="693" spans="3:4" x14ac:dyDescent="0.25">
      <c r="C693" s="68" t="s">
        <v>2343</v>
      </c>
      <c r="D693" t="s">
        <v>2344</v>
      </c>
    </row>
    <row r="694" spans="3:4" x14ac:dyDescent="0.25">
      <c r="C694" s="68" t="s">
        <v>2345</v>
      </c>
      <c r="D694" t="s">
        <v>2346</v>
      </c>
    </row>
    <row r="695" spans="3:4" x14ac:dyDescent="0.25">
      <c r="C695" s="68" t="s">
        <v>2347</v>
      </c>
      <c r="D695" t="s">
        <v>2348</v>
      </c>
    </row>
    <row r="696" spans="3:4" x14ac:dyDescent="0.25">
      <c r="C696" s="68" t="s">
        <v>2349</v>
      </c>
      <c r="D696" t="s">
        <v>2350</v>
      </c>
    </row>
    <row r="697" spans="3:4" x14ac:dyDescent="0.25">
      <c r="C697" s="68" t="s">
        <v>2351</v>
      </c>
      <c r="D697" t="s">
        <v>2352</v>
      </c>
    </row>
    <row r="698" spans="3:4" x14ac:dyDescent="0.25">
      <c r="C698" s="68" t="s">
        <v>2353</v>
      </c>
      <c r="D698" t="s">
        <v>2354</v>
      </c>
    </row>
    <row r="699" spans="3:4" x14ac:dyDescent="0.25">
      <c r="C699" s="68" t="s">
        <v>2355</v>
      </c>
      <c r="D699" t="s">
        <v>2356</v>
      </c>
    </row>
    <row r="700" spans="3:4" x14ac:dyDescent="0.25">
      <c r="C700" s="68" t="s">
        <v>2357</v>
      </c>
      <c r="D700" t="s">
        <v>2358</v>
      </c>
    </row>
    <row r="701" spans="3:4" x14ac:dyDescent="0.25">
      <c r="C701" s="68" t="s">
        <v>2359</v>
      </c>
      <c r="D701" t="s">
        <v>2360</v>
      </c>
    </row>
    <row r="702" spans="3:4" x14ac:dyDescent="0.25">
      <c r="C702" s="68" t="s">
        <v>2361</v>
      </c>
      <c r="D702" t="s">
        <v>2362</v>
      </c>
    </row>
    <row r="703" spans="3:4" x14ac:dyDescent="0.25">
      <c r="C703" s="68" t="s">
        <v>2363</v>
      </c>
      <c r="D703" t="s">
        <v>2364</v>
      </c>
    </row>
    <row r="704" spans="3:4" x14ac:dyDescent="0.25">
      <c r="C704" s="68" t="s">
        <v>2365</v>
      </c>
      <c r="D704" t="s">
        <v>2366</v>
      </c>
    </row>
    <row r="705" spans="3:4" x14ac:dyDescent="0.25">
      <c r="C705" s="68" t="s">
        <v>2367</v>
      </c>
      <c r="D705" t="s">
        <v>2368</v>
      </c>
    </row>
    <row r="706" spans="3:4" x14ac:dyDescent="0.25">
      <c r="C706" s="68" t="s">
        <v>2369</v>
      </c>
      <c r="D706" t="s">
        <v>2370</v>
      </c>
    </row>
    <row r="707" spans="3:4" x14ac:dyDescent="0.25">
      <c r="C707" s="68" t="s">
        <v>2371</v>
      </c>
      <c r="D707" t="s">
        <v>2372</v>
      </c>
    </row>
    <row r="708" spans="3:4" x14ac:dyDescent="0.25">
      <c r="C708" s="68" t="s">
        <v>2373</v>
      </c>
      <c r="D708" t="s">
        <v>2374</v>
      </c>
    </row>
    <row r="709" spans="3:4" x14ac:dyDescent="0.25">
      <c r="C709" s="68" t="s">
        <v>2375</v>
      </c>
      <c r="D709" t="s">
        <v>2376</v>
      </c>
    </row>
    <row r="710" spans="3:4" x14ac:dyDescent="0.25">
      <c r="C710" s="68" t="s">
        <v>2377</v>
      </c>
      <c r="D710" t="s">
        <v>2378</v>
      </c>
    </row>
    <row r="711" spans="3:4" x14ac:dyDescent="0.25">
      <c r="C711" s="68" t="s">
        <v>2379</v>
      </c>
      <c r="D711" t="s">
        <v>2380</v>
      </c>
    </row>
    <row r="712" spans="3:4" x14ac:dyDescent="0.25">
      <c r="C712" s="68" t="s">
        <v>2381</v>
      </c>
      <c r="D712" t="s">
        <v>2382</v>
      </c>
    </row>
    <row r="713" spans="3:4" x14ac:dyDescent="0.25">
      <c r="C713" s="68" t="s">
        <v>2383</v>
      </c>
      <c r="D713" t="s">
        <v>2384</v>
      </c>
    </row>
    <row r="714" spans="3:4" x14ac:dyDescent="0.25">
      <c r="C714" s="68" t="s">
        <v>2385</v>
      </c>
      <c r="D714" t="s">
        <v>2386</v>
      </c>
    </row>
    <row r="715" spans="3:4" x14ac:dyDescent="0.25">
      <c r="C715" s="68" t="s">
        <v>2387</v>
      </c>
      <c r="D715" t="s">
        <v>2388</v>
      </c>
    </row>
    <row r="716" spans="3:4" x14ac:dyDescent="0.25">
      <c r="C716" s="68" t="s">
        <v>2389</v>
      </c>
      <c r="D716" t="s">
        <v>2390</v>
      </c>
    </row>
    <row r="717" spans="3:4" x14ac:dyDescent="0.25">
      <c r="C717" s="68" t="s">
        <v>2391</v>
      </c>
      <c r="D717" t="s">
        <v>2392</v>
      </c>
    </row>
    <row r="718" spans="3:4" x14ac:dyDescent="0.25">
      <c r="C718" s="68" t="s">
        <v>2393</v>
      </c>
      <c r="D718" t="s">
        <v>2394</v>
      </c>
    </row>
    <row r="719" spans="3:4" x14ac:dyDescent="0.25">
      <c r="C719" s="68" t="s">
        <v>2395</v>
      </c>
      <c r="D719" t="s">
        <v>2396</v>
      </c>
    </row>
    <row r="720" spans="3:4" x14ac:dyDescent="0.25">
      <c r="C720" s="68" t="s">
        <v>2397</v>
      </c>
      <c r="D720" t="s">
        <v>2398</v>
      </c>
    </row>
    <row r="721" spans="3:4" x14ac:dyDescent="0.25">
      <c r="C721" s="68" t="s">
        <v>2399</v>
      </c>
      <c r="D721" t="s">
        <v>2400</v>
      </c>
    </row>
    <row r="722" spans="3:4" x14ac:dyDescent="0.25">
      <c r="C722" s="68" t="s">
        <v>2401</v>
      </c>
      <c r="D722" t="s">
        <v>2402</v>
      </c>
    </row>
    <row r="723" spans="3:4" x14ac:dyDescent="0.25">
      <c r="C723" s="68" t="s">
        <v>2403</v>
      </c>
      <c r="D723" t="s">
        <v>2404</v>
      </c>
    </row>
    <row r="724" spans="3:4" x14ac:dyDescent="0.25">
      <c r="C724" s="68" t="s">
        <v>2405</v>
      </c>
      <c r="D724" t="s">
        <v>2406</v>
      </c>
    </row>
    <row r="725" spans="3:4" x14ac:dyDescent="0.25">
      <c r="C725" s="68" t="s">
        <v>2407</v>
      </c>
      <c r="D725" t="s">
        <v>2408</v>
      </c>
    </row>
    <row r="726" spans="3:4" x14ac:dyDescent="0.25">
      <c r="C726" s="68" t="s">
        <v>2409</v>
      </c>
      <c r="D726" t="s">
        <v>2410</v>
      </c>
    </row>
    <row r="727" spans="3:4" x14ac:dyDescent="0.25">
      <c r="C727" s="68" t="s">
        <v>2411</v>
      </c>
      <c r="D727" t="s">
        <v>2412</v>
      </c>
    </row>
    <row r="728" spans="3:4" x14ac:dyDescent="0.25">
      <c r="C728" s="68" t="s">
        <v>2413</v>
      </c>
      <c r="D728" t="s">
        <v>2414</v>
      </c>
    </row>
    <row r="729" spans="3:4" x14ac:dyDescent="0.25">
      <c r="C729" s="68" t="s">
        <v>2415</v>
      </c>
      <c r="D729" t="s">
        <v>2416</v>
      </c>
    </row>
    <row r="730" spans="3:4" x14ac:dyDescent="0.25">
      <c r="C730" s="68" t="s">
        <v>2417</v>
      </c>
      <c r="D730" t="s">
        <v>2418</v>
      </c>
    </row>
    <row r="731" spans="3:4" x14ac:dyDescent="0.25">
      <c r="C731" s="68" t="s">
        <v>2419</v>
      </c>
      <c r="D731" t="s">
        <v>2420</v>
      </c>
    </row>
    <row r="732" spans="3:4" x14ac:dyDescent="0.25">
      <c r="C732" s="68" t="s">
        <v>2421</v>
      </c>
      <c r="D732" t="s">
        <v>2422</v>
      </c>
    </row>
    <row r="733" spans="3:4" x14ac:dyDescent="0.25">
      <c r="C733" s="68" t="s">
        <v>2423</v>
      </c>
      <c r="D733" t="s">
        <v>2424</v>
      </c>
    </row>
    <row r="734" spans="3:4" x14ac:dyDescent="0.25">
      <c r="C734" s="68" t="s">
        <v>2425</v>
      </c>
      <c r="D734" t="s">
        <v>2426</v>
      </c>
    </row>
    <row r="735" spans="3:4" x14ac:dyDescent="0.25">
      <c r="C735" s="68" t="s">
        <v>2427</v>
      </c>
      <c r="D735" t="s">
        <v>2428</v>
      </c>
    </row>
    <row r="736" spans="3:4" x14ac:dyDescent="0.25">
      <c r="C736" s="68" t="s">
        <v>2429</v>
      </c>
      <c r="D736" t="s">
        <v>2430</v>
      </c>
    </row>
    <row r="737" spans="3:4" x14ac:dyDescent="0.25">
      <c r="C737" s="68" t="s">
        <v>2431</v>
      </c>
      <c r="D737" t="s">
        <v>2432</v>
      </c>
    </row>
    <row r="738" spans="3:4" x14ac:dyDescent="0.25">
      <c r="C738" s="68" t="s">
        <v>2433</v>
      </c>
      <c r="D738" t="s">
        <v>2434</v>
      </c>
    </row>
    <row r="739" spans="3:4" x14ac:dyDescent="0.25">
      <c r="C739" s="68" t="s">
        <v>2435</v>
      </c>
      <c r="D739" t="s">
        <v>2436</v>
      </c>
    </row>
    <row r="740" spans="3:4" x14ac:dyDescent="0.25">
      <c r="C740" s="68" t="s">
        <v>2437</v>
      </c>
      <c r="D740" t="s">
        <v>2438</v>
      </c>
    </row>
    <row r="741" spans="3:4" x14ac:dyDescent="0.25">
      <c r="C741" s="68" t="s">
        <v>2439</v>
      </c>
      <c r="D741" t="s">
        <v>2440</v>
      </c>
    </row>
    <row r="742" spans="3:4" x14ac:dyDescent="0.25">
      <c r="C742" s="68" t="s">
        <v>2441</v>
      </c>
      <c r="D742" t="s">
        <v>2442</v>
      </c>
    </row>
    <row r="743" spans="3:4" x14ac:dyDescent="0.25">
      <c r="C743" s="68" t="s">
        <v>2443</v>
      </c>
      <c r="D743" t="s">
        <v>2444</v>
      </c>
    </row>
    <row r="744" spans="3:4" x14ac:dyDescent="0.25">
      <c r="C744" s="68" t="s">
        <v>2445</v>
      </c>
      <c r="D744" t="s">
        <v>2446</v>
      </c>
    </row>
    <row r="745" spans="3:4" x14ac:dyDescent="0.25">
      <c r="C745" s="68" t="s">
        <v>2447</v>
      </c>
      <c r="D745" t="s">
        <v>2448</v>
      </c>
    </row>
    <row r="746" spans="3:4" x14ac:dyDescent="0.25">
      <c r="C746" s="68" t="s">
        <v>2449</v>
      </c>
      <c r="D746" t="s">
        <v>2450</v>
      </c>
    </row>
    <row r="747" spans="3:4" x14ac:dyDescent="0.25">
      <c r="C747" s="68" t="s">
        <v>2451</v>
      </c>
      <c r="D747" t="s">
        <v>2452</v>
      </c>
    </row>
    <row r="748" spans="3:4" x14ac:dyDescent="0.25">
      <c r="C748" s="68" t="s">
        <v>2453</v>
      </c>
      <c r="D748" t="s">
        <v>2454</v>
      </c>
    </row>
    <row r="749" spans="3:4" x14ac:dyDescent="0.25">
      <c r="C749" s="68" t="s">
        <v>2455</v>
      </c>
      <c r="D749" t="s">
        <v>2456</v>
      </c>
    </row>
    <row r="750" spans="3:4" x14ac:dyDescent="0.25">
      <c r="C750" s="68" t="s">
        <v>2457</v>
      </c>
      <c r="D750" t="s">
        <v>2458</v>
      </c>
    </row>
    <row r="751" spans="3:4" x14ac:dyDescent="0.25">
      <c r="C751" s="68" t="s">
        <v>2459</v>
      </c>
      <c r="D751" t="s">
        <v>2460</v>
      </c>
    </row>
    <row r="752" spans="3:4" x14ac:dyDescent="0.25">
      <c r="C752" s="68" t="s">
        <v>2461</v>
      </c>
      <c r="D752" t="s">
        <v>2462</v>
      </c>
    </row>
    <row r="753" spans="3:4" x14ac:dyDescent="0.25">
      <c r="C753" s="68" t="s">
        <v>2463</v>
      </c>
      <c r="D753" t="s">
        <v>2464</v>
      </c>
    </row>
    <row r="754" spans="3:4" x14ac:dyDescent="0.25">
      <c r="C754" s="68" t="s">
        <v>2465</v>
      </c>
      <c r="D754" t="s">
        <v>2466</v>
      </c>
    </row>
    <row r="755" spans="3:4" x14ac:dyDescent="0.25">
      <c r="C755" s="68" t="s">
        <v>2467</v>
      </c>
      <c r="D755" t="s">
        <v>2468</v>
      </c>
    </row>
    <row r="756" spans="3:4" x14ac:dyDescent="0.25">
      <c r="C756" s="68" t="s">
        <v>2469</v>
      </c>
      <c r="D756" t="s">
        <v>2470</v>
      </c>
    </row>
    <row r="757" spans="3:4" x14ac:dyDescent="0.25">
      <c r="C757" s="68" t="s">
        <v>2471</v>
      </c>
      <c r="D757" t="s">
        <v>2472</v>
      </c>
    </row>
    <row r="758" spans="3:4" x14ac:dyDescent="0.25">
      <c r="C758" s="68" t="s">
        <v>2473</v>
      </c>
      <c r="D758" t="s">
        <v>2474</v>
      </c>
    </row>
    <row r="759" spans="3:4" x14ac:dyDescent="0.25">
      <c r="C759" s="68" t="s">
        <v>2475</v>
      </c>
      <c r="D759" t="s">
        <v>2476</v>
      </c>
    </row>
    <row r="760" spans="3:4" x14ac:dyDescent="0.25">
      <c r="C760" s="68" t="s">
        <v>2477</v>
      </c>
      <c r="D760" t="s">
        <v>2478</v>
      </c>
    </row>
    <row r="761" spans="3:4" x14ac:dyDescent="0.25">
      <c r="C761" s="68" t="s">
        <v>2479</v>
      </c>
      <c r="D761" t="s">
        <v>2480</v>
      </c>
    </row>
    <row r="762" spans="3:4" x14ac:dyDescent="0.25">
      <c r="C762" s="68" t="s">
        <v>2481</v>
      </c>
      <c r="D762" t="s">
        <v>2482</v>
      </c>
    </row>
    <row r="763" spans="3:4" x14ac:dyDescent="0.25">
      <c r="C763" s="68" t="s">
        <v>2483</v>
      </c>
      <c r="D763" t="s">
        <v>2484</v>
      </c>
    </row>
    <row r="764" spans="3:4" x14ac:dyDescent="0.25">
      <c r="C764" s="68" t="s">
        <v>2485</v>
      </c>
      <c r="D764" t="s">
        <v>2486</v>
      </c>
    </row>
    <row r="765" spans="3:4" x14ac:dyDescent="0.25">
      <c r="C765" s="68" t="s">
        <v>2487</v>
      </c>
      <c r="D765" t="s">
        <v>2488</v>
      </c>
    </row>
    <row r="766" spans="3:4" x14ac:dyDescent="0.25">
      <c r="C766" s="68" t="s">
        <v>2489</v>
      </c>
      <c r="D766" t="s">
        <v>2490</v>
      </c>
    </row>
    <row r="767" spans="3:4" x14ac:dyDescent="0.25">
      <c r="C767" s="68" t="s">
        <v>2491</v>
      </c>
      <c r="D767" t="s">
        <v>2492</v>
      </c>
    </row>
    <row r="768" spans="3:4" x14ac:dyDescent="0.25">
      <c r="C768" s="68" t="s">
        <v>2493</v>
      </c>
      <c r="D768" t="s">
        <v>2494</v>
      </c>
    </row>
    <row r="769" spans="3:4" x14ac:dyDescent="0.25">
      <c r="C769" s="68" t="s">
        <v>2495</v>
      </c>
      <c r="D769" t="s">
        <v>2496</v>
      </c>
    </row>
    <row r="770" spans="3:4" x14ac:dyDescent="0.25">
      <c r="C770" s="68" t="s">
        <v>2497</v>
      </c>
      <c r="D770" t="s">
        <v>2498</v>
      </c>
    </row>
    <row r="771" spans="3:4" x14ac:dyDescent="0.25">
      <c r="C771" s="68" t="s">
        <v>2499</v>
      </c>
      <c r="D771" t="s">
        <v>2500</v>
      </c>
    </row>
    <row r="772" spans="3:4" x14ac:dyDescent="0.25">
      <c r="C772" s="68" t="s">
        <v>2501</v>
      </c>
      <c r="D772" t="s">
        <v>2502</v>
      </c>
    </row>
    <row r="773" spans="3:4" x14ac:dyDescent="0.25">
      <c r="C773" s="68" t="s">
        <v>2503</v>
      </c>
      <c r="D773" t="s">
        <v>2504</v>
      </c>
    </row>
    <row r="774" spans="3:4" x14ac:dyDescent="0.25">
      <c r="C774" s="68" t="s">
        <v>2505</v>
      </c>
      <c r="D774" t="s">
        <v>2506</v>
      </c>
    </row>
    <row r="775" spans="3:4" x14ac:dyDescent="0.25">
      <c r="C775" s="68" t="s">
        <v>2507</v>
      </c>
      <c r="D775" t="s">
        <v>2508</v>
      </c>
    </row>
    <row r="776" spans="3:4" x14ac:dyDescent="0.25">
      <c r="C776" s="68" t="s">
        <v>2509</v>
      </c>
      <c r="D776" t="s">
        <v>2510</v>
      </c>
    </row>
    <row r="777" spans="3:4" x14ac:dyDescent="0.25">
      <c r="C777" s="68" t="s">
        <v>2511</v>
      </c>
      <c r="D777" t="s">
        <v>2512</v>
      </c>
    </row>
    <row r="778" spans="3:4" x14ac:dyDescent="0.25">
      <c r="C778" s="68" t="s">
        <v>2513</v>
      </c>
      <c r="D778" t="s">
        <v>2514</v>
      </c>
    </row>
    <row r="779" spans="3:4" x14ac:dyDescent="0.25">
      <c r="C779" s="68" t="s">
        <v>2515</v>
      </c>
      <c r="D779" t="s">
        <v>2516</v>
      </c>
    </row>
    <row r="780" spans="3:4" x14ac:dyDescent="0.25">
      <c r="C780" s="68" t="s">
        <v>2517</v>
      </c>
      <c r="D780" t="s">
        <v>2518</v>
      </c>
    </row>
    <row r="781" spans="3:4" x14ac:dyDescent="0.25">
      <c r="C781" s="68" t="s">
        <v>2519</v>
      </c>
      <c r="D781" t="s">
        <v>2520</v>
      </c>
    </row>
    <row r="782" spans="3:4" x14ac:dyDescent="0.25">
      <c r="C782" s="68" t="s">
        <v>2521</v>
      </c>
      <c r="D782" t="s">
        <v>2522</v>
      </c>
    </row>
    <row r="783" spans="3:4" x14ac:dyDescent="0.25">
      <c r="C783" s="68" t="s">
        <v>2523</v>
      </c>
      <c r="D783" t="s">
        <v>2524</v>
      </c>
    </row>
    <row r="784" spans="3:4" x14ac:dyDescent="0.25">
      <c r="C784" s="68" t="s">
        <v>2525</v>
      </c>
      <c r="D784" t="s">
        <v>2526</v>
      </c>
    </row>
    <row r="785" spans="3:4" x14ac:dyDescent="0.25">
      <c r="C785" s="68" t="s">
        <v>2527</v>
      </c>
      <c r="D785" t="s">
        <v>2528</v>
      </c>
    </row>
    <row r="786" spans="3:4" x14ac:dyDescent="0.25">
      <c r="C786" s="68" t="s">
        <v>2529</v>
      </c>
      <c r="D786" t="s">
        <v>2530</v>
      </c>
    </row>
    <row r="787" spans="3:4" x14ac:dyDescent="0.25">
      <c r="C787" s="68" t="s">
        <v>2531</v>
      </c>
      <c r="D787" t="s">
        <v>2532</v>
      </c>
    </row>
    <row r="788" spans="3:4" x14ac:dyDescent="0.25">
      <c r="C788" s="68" t="s">
        <v>2533</v>
      </c>
      <c r="D788" t="s">
        <v>2534</v>
      </c>
    </row>
    <row r="789" spans="3:4" x14ac:dyDescent="0.25">
      <c r="C789" s="68" t="s">
        <v>2535</v>
      </c>
      <c r="D789" t="s">
        <v>2536</v>
      </c>
    </row>
    <row r="790" spans="3:4" x14ac:dyDescent="0.25">
      <c r="C790" s="68" t="s">
        <v>2537</v>
      </c>
      <c r="D790" t="s">
        <v>2538</v>
      </c>
    </row>
    <row r="791" spans="3:4" x14ac:dyDescent="0.25">
      <c r="C791" s="68" t="s">
        <v>2539</v>
      </c>
      <c r="D791" t="s">
        <v>2540</v>
      </c>
    </row>
    <row r="792" spans="3:4" x14ac:dyDescent="0.25">
      <c r="C792" s="68" t="s">
        <v>2541</v>
      </c>
      <c r="D792" t="s">
        <v>2542</v>
      </c>
    </row>
    <row r="793" spans="3:4" x14ac:dyDescent="0.25">
      <c r="C793" s="68" t="s">
        <v>2543</v>
      </c>
      <c r="D793" t="s">
        <v>2544</v>
      </c>
    </row>
    <row r="794" spans="3:4" x14ac:dyDescent="0.25">
      <c r="C794" s="68" t="s">
        <v>2545</v>
      </c>
      <c r="D794" t="s">
        <v>2546</v>
      </c>
    </row>
    <row r="795" spans="3:4" x14ac:dyDescent="0.25">
      <c r="C795" s="68" t="s">
        <v>2547</v>
      </c>
      <c r="D795" t="s">
        <v>2548</v>
      </c>
    </row>
    <row r="796" spans="3:4" x14ac:dyDescent="0.25">
      <c r="C796" s="68" t="s">
        <v>2549</v>
      </c>
      <c r="D796" t="s">
        <v>2550</v>
      </c>
    </row>
    <row r="797" spans="3:4" x14ac:dyDescent="0.25">
      <c r="C797" s="68" t="s">
        <v>2551</v>
      </c>
      <c r="D797" t="s">
        <v>2552</v>
      </c>
    </row>
    <row r="798" spans="3:4" x14ac:dyDescent="0.25">
      <c r="C798" s="68" t="s">
        <v>2553</v>
      </c>
      <c r="D798" t="s">
        <v>2554</v>
      </c>
    </row>
    <row r="799" spans="3:4" x14ac:dyDescent="0.25">
      <c r="C799" s="68" t="s">
        <v>2555</v>
      </c>
      <c r="D799" t="s">
        <v>2556</v>
      </c>
    </row>
    <row r="800" spans="3:4" x14ac:dyDescent="0.25">
      <c r="C800" s="68" t="s">
        <v>2557</v>
      </c>
      <c r="D800" t="s">
        <v>2558</v>
      </c>
    </row>
    <row r="801" spans="3:4" x14ac:dyDescent="0.25">
      <c r="C801" s="68" t="s">
        <v>2559</v>
      </c>
      <c r="D801" t="s">
        <v>2560</v>
      </c>
    </row>
    <row r="802" spans="3:4" x14ac:dyDescent="0.25">
      <c r="C802" s="68" t="s">
        <v>2561</v>
      </c>
      <c r="D802" t="s">
        <v>2562</v>
      </c>
    </row>
    <row r="803" spans="3:4" x14ac:dyDescent="0.25">
      <c r="C803" s="68" t="s">
        <v>2563</v>
      </c>
      <c r="D803" t="s">
        <v>2564</v>
      </c>
    </row>
    <row r="804" spans="3:4" x14ac:dyDescent="0.25">
      <c r="C804" s="68" t="s">
        <v>2565</v>
      </c>
      <c r="D804" t="s">
        <v>2566</v>
      </c>
    </row>
    <row r="805" spans="3:4" x14ac:dyDescent="0.25">
      <c r="C805" s="68" t="s">
        <v>2567</v>
      </c>
      <c r="D805" t="s">
        <v>2568</v>
      </c>
    </row>
    <row r="806" spans="3:4" x14ac:dyDescent="0.25">
      <c r="C806" s="68" t="s">
        <v>2569</v>
      </c>
      <c r="D806" t="s">
        <v>2570</v>
      </c>
    </row>
    <row r="807" spans="3:4" x14ac:dyDescent="0.25">
      <c r="C807" s="68" t="s">
        <v>2571</v>
      </c>
      <c r="D807" t="s">
        <v>2572</v>
      </c>
    </row>
    <row r="808" spans="3:4" x14ac:dyDescent="0.25">
      <c r="C808" s="68" t="s">
        <v>2573</v>
      </c>
      <c r="D808" t="s">
        <v>2574</v>
      </c>
    </row>
    <row r="809" spans="3:4" x14ac:dyDescent="0.25">
      <c r="C809" s="68" t="s">
        <v>2575</v>
      </c>
      <c r="D809" t="s">
        <v>2576</v>
      </c>
    </row>
    <row r="810" spans="3:4" x14ac:dyDescent="0.25">
      <c r="C810" s="68" t="s">
        <v>2577</v>
      </c>
      <c r="D810" t="s">
        <v>2578</v>
      </c>
    </row>
    <row r="811" spans="3:4" x14ac:dyDescent="0.25">
      <c r="C811" s="68" t="s">
        <v>2579</v>
      </c>
      <c r="D811" t="s">
        <v>2580</v>
      </c>
    </row>
    <row r="812" spans="3:4" x14ac:dyDescent="0.25">
      <c r="C812" s="68" t="s">
        <v>2581</v>
      </c>
      <c r="D812" t="s">
        <v>2582</v>
      </c>
    </row>
    <row r="813" spans="3:4" x14ac:dyDescent="0.25">
      <c r="C813" s="68" t="s">
        <v>2583</v>
      </c>
      <c r="D813" t="s">
        <v>2584</v>
      </c>
    </row>
    <row r="814" spans="3:4" x14ac:dyDescent="0.25">
      <c r="C814" s="68" t="s">
        <v>2585</v>
      </c>
      <c r="D814" t="s">
        <v>2586</v>
      </c>
    </row>
    <row r="815" spans="3:4" x14ac:dyDescent="0.25">
      <c r="C815" s="68" t="s">
        <v>2587</v>
      </c>
      <c r="D815" t="s">
        <v>2588</v>
      </c>
    </row>
    <row r="816" spans="3:4" x14ac:dyDescent="0.25">
      <c r="C816" s="68" t="s">
        <v>2589</v>
      </c>
      <c r="D816" t="s">
        <v>2590</v>
      </c>
    </row>
    <row r="817" spans="3:4" x14ac:dyDescent="0.25">
      <c r="C817" s="68" t="s">
        <v>2591</v>
      </c>
      <c r="D817" t="s">
        <v>2592</v>
      </c>
    </row>
    <row r="818" spans="3:4" x14ac:dyDescent="0.25">
      <c r="C818" s="68" t="s">
        <v>2593</v>
      </c>
      <c r="D818" t="s">
        <v>2594</v>
      </c>
    </row>
    <row r="819" spans="3:4" x14ac:dyDescent="0.25">
      <c r="C819" s="68" t="s">
        <v>2595</v>
      </c>
      <c r="D819" t="s">
        <v>2596</v>
      </c>
    </row>
    <row r="820" spans="3:4" x14ac:dyDescent="0.25">
      <c r="C820" s="68" t="s">
        <v>2597</v>
      </c>
      <c r="D820" t="s">
        <v>2598</v>
      </c>
    </row>
    <row r="821" spans="3:4" x14ac:dyDescent="0.25">
      <c r="C821" s="68" t="s">
        <v>2599</v>
      </c>
      <c r="D821" t="s">
        <v>2600</v>
      </c>
    </row>
    <row r="822" spans="3:4" x14ac:dyDescent="0.25">
      <c r="C822" s="68" t="s">
        <v>2601</v>
      </c>
      <c r="D822" t="s">
        <v>2602</v>
      </c>
    </row>
    <row r="823" spans="3:4" x14ac:dyDescent="0.25">
      <c r="C823" s="68" t="s">
        <v>2603</v>
      </c>
      <c r="D823" t="s">
        <v>2604</v>
      </c>
    </row>
    <row r="824" spans="3:4" x14ac:dyDescent="0.25">
      <c r="C824" s="68" t="s">
        <v>2605</v>
      </c>
      <c r="D824" t="s">
        <v>2606</v>
      </c>
    </row>
    <row r="825" spans="3:4" x14ac:dyDescent="0.25">
      <c r="C825" s="68" t="s">
        <v>2607</v>
      </c>
      <c r="D825" t="s">
        <v>2608</v>
      </c>
    </row>
    <row r="826" spans="3:4" x14ac:dyDescent="0.25">
      <c r="C826" s="68" t="s">
        <v>2609</v>
      </c>
      <c r="D826" t="s">
        <v>2610</v>
      </c>
    </row>
    <row r="827" spans="3:4" x14ac:dyDescent="0.25">
      <c r="C827" s="68" t="s">
        <v>2611</v>
      </c>
      <c r="D827" t="s">
        <v>2612</v>
      </c>
    </row>
    <row r="828" spans="3:4" x14ac:dyDescent="0.25">
      <c r="C828" s="68" t="s">
        <v>2613</v>
      </c>
      <c r="D828" t="s">
        <v>2614</v>
      </c>
    </row>
    <row r="829" spans="3:4" x14ac:dyDescent="0.25">
      <c r="C829" s="68" t="s">
        <v>2615</v>
      </c>
      <c r="D829" t="s">
        <v>2616</v>
      </c>
    </row>
    <row r="830" spans="3:4" x14ac:dyDescent="0.25">
      <c r="C830" s="68" t="s">
        <v>2617</v>
      </c>
      <c r="D830" t="s">
        <v>2618</v>
      </c>
    </row>
    <row r="831" spans="3:4" x14ac:dyDescent="0.25">
      <c r="C831" s="68" t="s">
        <v>2619</v>
      </c>
      <c r="D831" t="s">
        <v>2620</v>
      </c>
    </row>
    <row r="832" spans="3:4" x14ac:dyDescent="0.25">
      <c r="C832" s="68" t="s">
        <v>2621</v>
      </c>
      <c r="D832" t="s">
        <v>2622</v>
      </c>
    </row>
    <row r="833" spans="3:4" x14ac:dyDescent="0.25">
      <c r="C833" s="68" t="s">
        <v>2623</v>
      </c>
      <c r="D833" t="s">
        <v>2624</v>
      </c>
    </row>
    <row r="834" spans="3:4" x14ac:dyDescent="0.25">
      <c r="C834" s="68" t="s">
        <v>2625</v>
      </c>
      <c r="D834" t="s">
        <v>2626</v>
      </c>
    </row>
    <row r="835" spans="3:4" x14ac:dyDescent="0.25">
      <c r="C835" s="68" t="s">
        <v>2627</v>
      </c>
      <c r="D835" t="s">
        <v>2628</v>
      </c>
    </row>
    <row r="836" spans="3:4" x14ac:dyDescent="0.25">
      <c r="C836" s="68" t="s">
        <v>2629</v>
      </c>
      <c r="D836" t="s">
        <v>2630</v>
      </c>
    </row>
    <row r="837" spans="3:4" x14ac:dyDescent="0.25">
      <c r="C837" s="68" t="s">
        <v>2631</v>
      </c>
      <c r="D837" t="s">
        <v>2632</v>
      </c>
    </row>
    <row r="838" spans="3:4" x14ac:dyDescent="0.25">
      <c r="C838" s="68" t="s">
        <v>2633</v>
      </c>
      <c r="D838" t="s">
        <v>2634</v>
      </c>
    </row>
    <row r="839" spans="3:4" x14ac:dyDescent="0.25">
      <c r="C839" s="68" t="s">
        <v>2635</v>
      </c>
      <c r="D839" t="s">
        <v>2636</v>
      </c>
    </row>
    <row r="840" spans="3:4" x14ac:dyDescent="0.25">
      <c r="C840" s="68" t="s">
        <v>2637</v>
      </c>
      <c r="D840" t="s">
        <v>2638</v>
      </c>
    </row>
    <row r="841" spans="3:4" x14ac:dyDescent="0.25">
      <c r="C841" s="68" t="s">
        <v>2639</v>
      </c>
      <c r="D841" t="s">
        <v>2640</v>
      </c>
    </row>
    <row r="842" spans="3:4" x14ac:dyDescent="0.25">
      <c r="C842" s="68" t="s">
        <v>2641</v>
      </c>
      <c r="D842" t="s">
        <v>2540</v>
      </c>
    </row>
    <row r="843" spans="3:4" x14ac:dyDescent="0.25">
      <c r="C843" s="68" t="s">
        <v>2642</v>
      </c>
      <c r="D843" t="s">
        <v>2542</v>
      </c>
    </row>
    <row r="844" spans="3:4" x14ac:dyDescent="0.25">
      <c r="C844" s="68" t="s">
        <v>2643</v>
      </c>
      <c r="D844" t="s">
        <v>2644</v>
      </c>
    </row>
    <row r="845" spans="3:4" x14ac:dyDescent="0.25">
      <c r="C845" s="68" t="s">
        <v>2645</v>
      </c>
      <c r="D845" t="s">
        <v>2544</v>
      </c>
    </row>
    <row r="846" spans="3:4" x14ac:dyDescent="0.25">
      <c r="C846" s="68" t="s">
        <v>2646</v>
      </c>
      <c r="D846" t="s">
        <v>2647</v>
      </c>
    </row>
    <row r="847" spans="3:4" x14ac:dyDescent="0.25">
      <c r="C847" s="68" t="s">
        <v>2648</v>
      </c>
      <c r="D847" t="s">
        <v>2538</v>
      </c>
    </row>
    <row r="848" spans="3:4" x14ac:dyDescent="0.25">
      <c r="C848" s="68" t="s">
        <v>2649</v>
      </c>
      <c r="D848" t="s">
        <v>2650</v>
      </c>
    </row>
    <row r="849" spans="3:4" x14ac:dyDescent="0.25">
      <c r="C849" s="68" t="s">
        <v>2651</v>
      </c>
      <c r="D849" t="s">
        <v>2652</v>
      </c>
    </row>
    <row r="850" spans="3:4" x14ac:dyDescent="0.25">
      <c r="C850" s="68" t="s">
        <v>2653</v>
      </c>
      <c r="D850" t="s">
        <v>2654</v>
      </c>
    </row>
    <row r="851" spans="3:4" x14ac:dyDescent="0.25">
      <c r="C851" s="68" t="s">
        <v>2655</v>
      </c>
      <c r="D851" t="s">
        <v>2656</v>
      </c>
    </row>
    <row r="852" spans="3:4" x14ac:dyDescent="0.25">
      <c r="C852" s="68" t="s">
        <v>2657</v>
      </c>
      <c r="D852" t="s">
        <v>2658</v>
      </c>
    </row>
    <row r="853" spans="3:4" x14ac:dyDescent="0.25">
      <c r="C853" s="68" t="s">
        <v>2659</v>
      </c>
      <c r="D853" t="s">
        <v>2660</v>
      </c>
    </row>
    <row r="854" spans="3:4" x14ac:dyDescent="0.25">
      <c r="C854" s="68" t="s">
        <v>2661</v>
      </c>
      <c r="D854" t="s">
        <v>2662</v>
      </c>
    </row>
    <row r="855" spans="3:4" x14ac:dyDescent="0.25">
      <c r="C855" s="68" t="s">
        <v>2663</v>
      </c>
      <c r="D855" t="s">
        <v>2664</v>
      </c>
    </row>
    <row r="856" spans="3:4" x14ac:dyDescent="0.25">
      <c r="C856" s="68" t="s">
        <v>2665</v>
      </c>
      <c r="D856" t="s">
        <v>2666</v>
      </c>
    </row>
    <row r="857" spans="3:4" x14ac:dyDescent="0.25">
      <c r="C857" s="68" t="s">
        <v>2667</v>
      </c>
      <c r="D857" t="s">
        <v>2668</v>
      </c>
    </row>
    <row r="858" spans="3:4" x14ac:dyDescent="0.25">
      <c r="C858" s="68" t="s">
        <v>2669</v>
      </c>
      <c r="D858" t="s">
        <v>2670</v>
      </c>
    </row>
    <row r="859" spans="3:4" x14ac:dyDescent="0.25">
      <c r="C859" s="68" t="s">
        <v>2671</v>
      </c>
      <c r="D859" t="s">
        <v>2672</v>
      </c>
    </row>
    <row r="860" spans="3:4" x14ac:dyDescent="0.25">
      <c r="C860" s="68" t="s">
        <v>2673</v>
      </c>
      <c r="D860" t="s">
        <v>2674</v>
      </c>
    </row>
    <row r="861" spans="3:4" x14ac:dyDescent="0.25">
      <c r="C861" s="68" t="s">
        <v>2675</v>
      </c>
      <c r="D861" t="s">
        <v>2622</v>
      </c>
    </row>
    <row r="862" spans="3:4" x14ac:dyDescent="0.25">
      <c r="C862" s="68" t="s">
        <v>2676</v>
      </c>
      <c r="D862" t="s">
        <v>2677</v>
      </c>
    </row>
    <row r="863" spans="3:4" x14ac:dyDescent="0.25">
      <c r="C863" s="68" t="s">
        <v>2678</v>
      </c>
      <c r="D863" t="s">
        <v>2679</v>
      </c>
    </row>
    <row r="864" spans="3:4" x14ac:dyDescent="0.25">
      <c r="C864" s="68" t="s">
        <v>2680</v>
      </c>
      <c r="D864" t="s">
        <v>2681</v>
      </c>
    </row>
    <row r="865" spans="3:4" x14ac:dyDescent="0.25">
      <c r="C865" s="68" t="s">
        <v>2682</v>
      </c>
      <c r="D865" t="s">
        <v>2683</v>
      </c>
    </row>
    <row r="866" spans="3:4" x14ac:dyDescent="0.25">
      <c r="C866" s="68" t="s">
        <v>2684</v>
      </c>
      <c r="D866" t="s">
        <v>2685</v>
      </c>
    </row>
    <row r="867" spans="3:4" x14ac:dyDescent="0.25">
      <c r="C867" s="68" t="s">
        <v>2686</v>
      </c>
      <c r="D867" t="s">
        <v>2687</v>
      </c>
    </row>
    <row r="868" spans="3:4" x14ac:dyDescent="0.25">
      <c r="C868" s="68" t="s">
        <v>2688</v>
      </c>
      <c r="D868" t="s">
        <v>2689</v>
      </c>
    </row>
    <row r="869" spans="3:4" x14ac:dyDescent="0.25">
      <c r="C869" s="68" t="s">
        <v>2690</v>
      </c>
      <c r="D869" t="s">
        <v>2691</v>
      </c>
    </row>
    <row r="870" spans="3:4" x14ac:dyDescent="0.25">
      <c r="C870" s="68" t="s">
        <v>2692</v>
      </c>
      <c r="D870" t="s">
        <v>2693</v>
      </c>
    </row>
    <row r="871" spans="3:4" x14ac:dyDescent="0.25">
      <c r="C871" s="68" t="s">
        <v>2694</v>
      </c>
      <c r="D871" t="s">
        <v>2695</v>
      </c>
    </row>
    <row r="872" spans="3:4" x14ac:dyDescent="0.25">
      <c r="C872" s="68" t="s">
        <v>2696</v>
      </c>
      <c r="D872" t="s">
        <v>2697</v>
      </c>
    </row>
    <row r="873" spans="3:4" x14ac:dyDescent="0.25">
      <c r="C873" s="68" t="s">
        <v>2698</v>
      </c>
      <c r="D873" t="s">
        <v>2699</v>
      </c>
    </row>
    <row r="874" spans="3:4" x14ac:dyDescent="0.25">
      <c r="C874" s="68" t="s">
        <v>2700</v>
      </c>
      <c r="D874" t="s">
        <v>2701</v>
      </c>
    </row>
    <row r="875" spans="3:4" x14ac:dyDescent="0.25">
      <c r="C875" s="68" t="s">
        <v>2702</v>
      </c>
      <c r="D875" t="s">
        <v>2703</v>
      </c>
    </row>
    <row r="876" spans="3:4" x14ac:dyDescent="0.25">
      <c r="C876" s="68" t="s">
        <v>2704</v>
      </c>
      <c r="D876" t="s">
        <v>2705</v>
      </c>
    </row>
    <row r="877" spans="3:4" x14ac:dyDescent="0.25">
      <c r="C877" s="68" t="s">
        <v>2706</v>
      </c>
      <c r="D877" t="s">
        <v>2707</v>
      </c>
    </row>
    <row r="878" spans="3:4" x14ac:dyDescent="0.25">
      <c r="C878" s="68" t="s">
        <v>2708</v>
      </c>
      <c r="D878" t="s">
        <v>2709</v>
      </c>
    </row>
    <row r="879" spans="3:4" x14ac:dyDescent="0.25">
      <c r="C879" s="68" t="s">
        <v>2710</v>
      </c>
      <c r="D879" t="s">
        <v>2711</v>
      </c>
    </row>
    <row r="880" spans="3:4" x14ac:dyDescent="0.25">
      <c r="C880" s="68" t="s">
        <v>2712</v>
      </c>
      <c r="D880" t="s">
        <v>2713</v>
      </c>
    </row>
    <row r="881" spans="3:4" x14ac:dyDescent="0.25">
      <c r="C881" s="68" t="s">
        <v>2714</v>
      </c>
      <c r="D881" t="s">
        <v>2715</v>
      </c>
    </row>
    <row r="882" spans="3:4" x14ac:dyDescent="0.25">
      <c r="C882" s="68" t="s">
        <v>2716</v>
      </c>
      <c r="D882" t="s">
        <v>2717</v>
      </c>
    </row>
    <row r="883" spans="3:4" x14ac:dyDescent="0.25">
      <c r="C883" s="68" t="s">
        <v>2718</v>
      </c>
      <c r="D883" t="s">
        <v>2719</v>
      </c>
    </row>
    <row r="884" spans="3:4" x14ac:dyDescent="0.25">
      <c r="C884" s="68" t="s">
        <v>2720</v>
      </c>
      <c r="D884" t="s">
        <v>2721</v>
      </c>
    </row>
    <row r="885" spans="3:4" x14ac:dyDescent="0.25">
      <c r="C885" s="68" t="s">
        <v>2722</v>
      </c>
      <c r="D885" t="s">
        <v>2723</v>
      </c>
    </row>
    <row r="886" spans="3:4" x14ac:dyDescent="0.25">
      <c r="C886" s="68" t="s">
        <v>2724</v>
      </c>
      <c r="D886" t="s">
        <v>2725</v>
      </c>
    </row>
    <row r="887" spans="3:4" x14ac:dyDescent="0.25">
      <c r="C887" s="68" t="s">
        <v>2726</v>
      </c>
      <c r="D887" t="s">
        <v>2727</v>
      </c>
    </row>
    <row r="888" spans="3:4" x14ac:dyDescent="0.25">
      <c r="C888" s="68" t="s">
        <v>2728</v>
      </c>
      <c r="D888" t="s">
        <v>2729</v>
      </c>
    </row>
    <row r="889" spans="3:4" x14ac:dyDescent="0.25">
      <c r="C889" s="68" t="s">
        <v>2730</v>
      </c>
      <c r="D889" t="s">
        <v>2731</v>
      </c>
    </row>
    <row r="890" spans="3:4" x14ac:dyDescent="0.25">
      <c r="C890" s="68" t="s">
        <v>2732</v>
      </c>
      <c r="D890" t="s">
        <v>2733</v>
      </c>
    </row>
    <row r="891" spans="3:4" x14ac:dyDescent="0.25">
      <c r="C891" s="68" t="s">
        <v>2734</v>
      </c>
      <c r="D891" t="s">
        <v>2735</v>
      </c>
    </row>
    <row r="892" spans="3:4" x14ac:dyDescent="0.25">
      <c r="C892" s="68" t="s">
        <v>2736</v>
      </c>
      <c r="D892" t="s">
        <v>2737</v>
      </c>
    </row>
    <row r="893" spans="3:4" x14ac:dyDescent="0.25">
      <c r="C893" s="68" t="s">
        <v>2738</v>
      </c>
      <c r="D893" t="s">
        <v>2739</v>
      </c>
    </row>
    <row r="894" spans="3:4" x14ac:dyDescent="0.25">
      <c r="C894" s="68" t="s">
        <v>2740</v>
      </c>
      <c r="D894" t="s">
        <v>2741</v>
      </c>
    </row>
    <row r="895" spans="3:4" x14ac:dyDescent="0.25">
      <c r="C895" s="68" t="s">
        <v>2742</v>
      </c>
      <c r="D895" t="s">
        <v>2743</v>
      </c>
    </row>
    <row r="896" spans="3:4" x14ac:dyDescent="0.25">
      <c r="C896" s="68" t="s">
        <v>2744</v>
      </c>
      <c r="D896" t="s">
        <v>2745</v>
      </c>
    </row>
    <row r="897" spans="3:4" x14ac:dyDescent="0.25">
      <c r="C897" s="68" t="s">
        <v>2746</v>
      </c>
      <c r="D897" t="s">
        <v>2747</v>
      </c>
    </row>
    <row r="898" spans="3:4" x14ac:dyDescent="0.25">
      <c r="C898" s="68" t="s">
        <v>2748</v>
      </c>
      <c r="D898" t="s">
        <v>2749</v>
      </c>
    </row>
    <row r="899" spans="3:4" x14ac:dyDescent="0.25">
      <c r="C899" s="68" t="s">
        <v>2750</v>
      </c>
      <c r="D899" t="s">
        <v>2751</v>
      </c>
    </row>
    <row r="900" spans="3:4" x14ac:dyDescent="0.25">
      <c r="C900" s="68" t="s">
        <v>2752</v>
      </c>
      <c r="D900" t="s">
        <v>2753</v>
      </c>
    </row>
    <row r="901" spans="3:4" x14ac:dyDescent="0.25">
      <c r="C901" s="68" t="s">
        <v>2754</v>
      </c>
      <c r="D901" t="s">
        <v>2755</v>
      </c>
    </row>
    <row r="902" spans="3:4" x14ac:dyDescent="0.25">
      <c r="C902" s="68" t="s">
        <v>2756</v>
      </c>
      <c r="D902" t="s">
        <v>2757</v>
      </c>
    </row>
    <row r="903" spans="3:4" x14ac:dyDescent="0.25">
      <c r="C903" s="68" t="s">
        <v>2758</v>
      </c>
      <c r="D903" t="s">
        <v>2759</v>
      </c>
    </row>
    <row r="904" spans="3:4" x14ac:dyDescent="0.25">
      <c r="C904" s="68" t="s">
        <v>2760</v>
      </c>
      <c r="D904" t="s">
        <v>2761</v>
      </c>
    </row>
    <row r="905" spans="3:4" x14ac:dyDescent="0.25">
      <c r="C905" s="68" t="s">
        <v>2762</v>
      </c>
      <c r="D905" t="s">
        <v>2763</v>
      </c>
    </row>
    <row r="906" spans="3:4" x14ac:dyDescent="0.25">
      <c r="C906" s="68" t="s">
        <v>2764</v>
      </c>
      <c r="D906" t="s">
        <v>2765</v>
      </c>
    </row>
    <row r="907" spans="3:4" x14ac:dyDescent="0.25">
      <c r="C907" s="68" t="s">
        <v>2766</v>
      </c>
      <c r="D907" t="s">
        <v>2767</v>
      </c>
    </row>
    <row r="908" spans="3:4" x14ac:dyDescent="0.25">
      <c r="C908" s="68" t="s">
        <v>2768</v>
      </c>
      <c r="D908" t="s">
        <v>2769</v>
      </c>
    </row>
    <row r="909" spans="3:4" x14ac:dyDescent="0.25">
      <c r="C909" s="68" t="s">
        <v>2770</v>
      </c>
      <c r="D909" t="s">
        <v>2771</v>
      </c>
    </row>
    <row r="910" spans="3:4" x14ac:dyDescent="0.25">
      <c r="C910" s="68" t="s">
        <v>2772</v>
      </c>
      <c r="D910" t="s">
        <v>2773</v>
      </c>
    </row>
    <row r="911" spans="3:4" x14ac:dyDescent="0.25">
      <c r="C911" s="68" t="s">
        <v>2774</v>
      </c>
      <c r="D911" t="s">
        <v>2775</v>
      </c>
    </row>
    <row r="912" spans="3:4" x14ac:dyDescent="0.25">
      <c r="C912" s="68" t="s">
        <v>2776</v>
      </c>
      <c r="D912" t="s">
        <v>2777</v>
      </c>
    </row>
    <row r="913" spans="3:4" x14ac:dyDescent="0.25">
      <c r="C913" s="68" t="s">
        <v>2778</v>
      </c>
      <c r="D913" t="s">
        <v>2779</v>
      </c>
    </row>
    <row r="914" spans="3:4" x14ac:dyDescent="0.25">
      <c r="C914" s="68" t="s">
        <v>2780</v>
      </c>
      <c r="D914" t="s">
        <v>2781</v>
      </c>
    </row>
    <row r="915" spans="3:4" x14ac:dyDescent="0.25">
      <c r="C915" s="68" t="s">
        <v>2782</v>
      </c>
      <c r="D915" t="s">
        <v>2783</v>
      </c>
    </row>
    <row r="916" spans="3:4" x14ac:dyDescent="0.25">
      <c r="C916" s="68" t="s">
        <v>2784</v>
      </c>
      <c r="D916" t="s">
        <v>2785</v>
      </c>
    </row>
    <row r="917" spans="3:4" x14ac:dyDescent="0.25">
      <c r="C917" s="68" t="s">
        <v>2786</v>
      </c>
      <c r="D917" t="s">
        <v>2787</v>
      </c>
    </row>
    <row r="918" spans="3:4" x14ac:dyDescent="0.25">
      <c r="C918" s="68" t="s">
        <v>2788</v>
      </c>
      <c r="D918" t="s">
        <v>2789</v>
      </c>
    </row>
    <row r="919" spans="3:4" x14ac:dyDescent="0.25">
      <c r="C919" s="68" t="s">
        <v>2790</v>
      </c>
      <c r="D919" t="s">
        <v>2791</v>
      </c>
    </row>
    <row r="920" spans="3:4" x14ac:dyDescent="0.25">
      <c r="C920" s="68" t="s">
        <v>2792</v>
      </c>
      <c r="D920" t="s">
        <v>2793</v>
      </c>
    </row>
    <row r="921" spans="3:4" x14ac:dyDescent="0.25">
      <c r="C921" s="68" t="s">
        <v>2794</v>
      </c>
      <c r="D921" t="s">
        <v>2795</v>
      </c>
    </row>
    <row r="922" spans="3:4" x14ac:dyDescent="0.25">
      <c r="C922" s="68" t="s">
        <v>2796</v>
      </c>
      <c r="D922" t="s">
        <v>2797</v>
      </c>
    </row>
    <row r="923" spans="3:4" x14ac:dyDescent="0.25">
      <c r="C923" s="68" t="s">
        <v>2798</v>
      </c>
      <c r="D923" t="s">
        <v>2799</v>
      </c>
    </row>
    <row r="924" spans="3:4" x14ac:dyDescent="0.25">
      <c r="C924" s="68" t="s">
        <v>2800</v>
      </c>
      <c r="D924" t="s">
        <v>2801</v>
      </c>
    </row>
    <row r="925" spans="3:4" x14ac:dyDescent="0.25">
      <c r="C925" s="68" t="s">
        <v>2802</v>
      </c>
      <c r="D925" t="s">
        <v>2803</v>
      </c>
    </row>
    <row r="926" spans="3:4" x14ac:dyDescent="0.25">
      <c r="C926" s="68" t="s">
        <v>2804</v>
      </c>
      <c r="D926" t="s">
        <v>2805</v>
      </c>
    </row>
    <row r="927" spans="3:4" x14ac:dyDescent="0.25">
      <c r="C927" s="68" t="s">
        <v>2806</v>
      </c>
      <c r="D927" t="s">
        <v>2807</v>
      </c>
    </row>
    <row r="928" spans="3:4" x14ac:dyDescent="0.25">
      <c r="C928" s="68" t="s">
        <v>2808</v>
      </c>
      <c r="D928" t="s">
        <v>2809</v>
      </c>
    </row>
    <row r="929" spans="3:4" x14ac:dyDescent="0.25">
      <c r="C929" s="68" t="s">
        <v>2810</v>
      </c>
      <c r="D929" t="s">
        <v>2811</v>
      </c>
    </row>
    <row r="930" spans="3:4" x14ac:dyDescent="0.25">
      <c r="C930" s="68" t="s">
        <v>2812</v>
      </c>
      <c r="D930" t="s">
        <v>2813</v>
      </c>
    </row>
    <row r="931" spans="3:4" x14ac:dyDescent="0.25">
      <c r="C931" s="68" t="s">
        <v>2814</v>
      </c>
      <c r="D931" t="s">
        <v>2815</v>
      </c>
    </row>
    <row r="932" spans="3:4" x14ac:dyDescent="0.25">
      <c r="C932" s="68" t="s">
        <v>2816</v>
      </c>
      <c r="D932" t="s">
        <v>2817</v>
      </c>
    </row>
    <row r="933" spans="3:4" x14ac:dyDescent="0.25">
      <c r="C933" s="68" t="s">
        <v>2818</v>
      </c>
      <c r="D933" t="s">
        <v>2819</v>
      </c>
    </row>
    <row r="934" spans="3:4" x14ac:dyDescent="0.25">
      <c r="C934" s="68" t="s">
        <v>2820</v>
      </c>
      <c r="D934" t="s">
        <v>2821</v>
      </c>
    </row>
    <row r="935" spans="3:4" x14ac:dyDescent="0.25">
      <c r="C935" s="68" t="s">
        <v>2822</v>
      </c>
      <c r="D935" t="s">
        <v>2823</v>
      </c>
    </row>
    <row r="936" spans="3:4" x14ac:dyDescent="0.25">
      <c r="C936" s="68" t="s">
        <v>2824</v>
      </c>
      <c r="D936" t="s">
        <v>2825</v>
      </c>
    </row>
    <row r="937" spans="3:4" x14ac:dyDescent="0.25">
      <c r="C937" s="68" t="s">
        <v>2826</v>
      </c>
      <c r="D937" t="s">
        <v>2827</v>
      </c>
    </row>
    <row r="938" spans="3:4" x14ac:dyDescent="0.25">
      <c r="C938" s="68" t="s">
        <v>2828</v>
      </c>
      <c r="D938" t="s">
        <v>2829</v>
      </c>
    </row>
    <row r="939" spans="3:4" x14ac:dyDescent="0.25">
      <c r="C939" s="68" t="s">
        <v>2830</v>
      </c>
      <c r="D939" t="s">
        <v>2831</v>
      </c>
    </row>
    <row r="940" spans="3:4" x14ac:dyDescent="0.25">
      <c r="C940" s="68" t="s">
        <v>2832</v>
      </c>
      <c r="D940" t="s">
        <v>2833</v>
      </c>
    </row>
    <row r="941" spans="3:4" x14ac:dyDescent="0.25">
      <c r="C941" s="68" t="s">
        <v>2834</v>
      </c>
      <c r="D941" t="s">
        <v>2835</v>
      </c>
    </row>
    <row r="942" spans="3:4" x14ac:dyDescent="0.25">
      <c r="C942" s="68" t="s">
        <v>2836</v>
      </c>
      <c r="D942" t="s">
        <v>2837</v>
      </c>
    </row>
    <row r="943" spans="3:4" x14ac:dyDescent="0.25">
      <c r="C943" s="68" t="s">
        <v>2838</v>
      </c>
      <c r="D943" t="s">
        <v>2839</v>
      </c>
    </row>
    <row r="944" spans="3:4" x14ac:dyDescent="0.25">
      <c r="C944" s="68" t="s">
        <v>2840</v>
      </c>
      <c r="D944" t="s">
        <v>2841</v>
      </c>
    </row>
    <row r="945" spans="3:4" x14ac:dyDescent="0.25">
      <c r="C945" s="68" t="s">
        <v>2842</v>
      </c>
      <c r="D945" t="s">
        <v>2843</v>
      </c>
    </row>
    <row r="946" spans="3:4" x14ac:dyDescent="0.25">
      <c r="C946" s="68" t="s">
        <v>2844</v>
      </c>
      <c r="D946" t="s">
        <v>2845</v>
      </c>
    </row>
    <row r="947" spans="3:4" x14ac:dyDescent="0.25">
      <c r="C947" s="68" t="s">
        <v>2846</v>
      </c>
      <c r="D947" t="s">
        <v>2847</v>
      </c>
    </row>
    <row r="948" spans="3:4" x14ac:dyDescent="0.25">
      <c r="C948" s="68" t="s">
        <v>2848</v>
      </c>
      <c r="D948" t="s">
        <v>2849</v>
      </c>
    </row>
    <row r="949" spans="3:4" x14ac:dyDescent="0.25">
      <c r="C949" s="68" t="s">
        <v>2850</v>
      </c>
      <c r="D949" t="s">
        <v>2851</v>
      </c>
    </row>
    <row r="950" spans="3:4" x14ac:dyDescent="0.25">
      <c r="C950" s="68" t="s">
        <v>2852</v>
      </c>
      <c r="D950" t="s">
        <v>2853</v>
      </c>
    </row>
    <row r="951" spans="3:4" x14ac:dyDescent="0.25">
      <c r="C951" s="68" t="s">
        <v>2854</v>
      </c>
      <c r="D951" t="s">
        <v>2855</v>
      </c>
    </row>
    <row r="952" spans="3:4" x14ac:dyDescent="0.25">
      <c r="C952" s="68" t="s">
        <v>2856</v>
      </c>
      <c r="D952" t="s">
        <v>2857</v>
      </c>
    </row>
    <row r="953" spans="3:4" x14ac:dyDescent="0.25">
      <c r="C953" s="68" t="s">
        <v>2858</v>
      </c>
      <c r="D953" t="s">
        <v>2859</v>
      </c>
    </row>
    <row r="954" spans="3:4" x14ac:dyDescent="0.25">
      <c r="C954" s="68" t="s">
        <v>2860</v>
      </c>
      <c r="D954" t="s">
        <v>2861</v>
      </c>
    </row>
    <row r="955" spans="3:4" x14ac:dyDescent="0.25">
      <c r="C955" s="68" t="s">
        <v>2862</v>
      </c>
      <c r="D955" t="s">
        <v>2863</v>
      </c>
    </row>
    <row r="956" spans="3:4" x14ac:dyDescent="0.25">
      <c r="C956" s="68" t="s">
        <v>2864</v>
      </c>
      <c r="D956" t="s">
        <v>2865</v>
      </c>
    </row>
    <row r="957" spans="3:4" x14ac:dyDescent="0.25">
      <c r="C957" s="68" t="s">
        <v>2866</v>
      </c>
      <c r="D957" t="s">
        <v>2867</v>
      </c>
    </row>
    <row r="958" spans="3:4" x14ac:dyDescent="0.25">
      <c r="C958" s="68" t="s">
        <v>2868</v>
      </c>
      <c r="D958" t="s">
        <v>2869</v>
      </c>
    </row>
    <row r="959" spans="3:4" x14ac:dyDescent="0.25">
      <c r="C959" s="68" t="s">
        <v>2870</v>
      </c>
      <c r="D959" t="s">
        <v>2871</v>
      </c>
    </row>
    <row r="960" spans="3:4" x14ac:dyDescent="0.25">
      <c r="C960" s="68" t="s">
        <v>2872</v>
      </c>
      <c r="D960" t="s">
        <v>2873</v>
      </c>
    </row>
    <row r="961" spans="3:4" x14ac:dyDescent="0.25">
      <c r="C961" s="68" t="s">
        <v>2874</v>
      </c>
      <c r="D961" t="s">
        <v>2875</v>
      </c>
    </row>
    <row r="962" spans="3:4" x14ac:dyDescent="0.25">
      <c r="C962" s="68" t="s">
        <v>2876</v>
      </c>
      <c r="D962" t="s">
        <v>2877</v>
      </c>
    </row>
    <row r="963" spans="3:4" x14ac:dyDescent="0.25">
      <c r="C963" s="68" t="s">
        <v>2878</v>
      </c>
      <c r="D963" t="s">
        <v>2879</v>
      </c>
    </row>
    <row r="964" spans="3:4" x14ac:dyDescent="0.25">
      <c r="C964" s="68" t="s">
        <v>2880</v>
      </c>
      <c r="D964" t="s">
        <v>2881</v>
      </c>
    </row>
    <row r="965" spans="3:4" x14ac:dyDescent="0.25">
      <c r="C965" s="68" t="s">
        <v>2882</v>
      </c>
      <c r="D965" t="s">
        <v>2883</v>
      </c>
    </row>
    <row r="966" spans="3:4" x14ac:dyDescent="0.25">
      <c r="C966" s="68" t="s">
        <v>2884</v>
      </c>
      <c r="D966" t="s">
        <v>2885</v>
      </c>
    </row>
    <row r="967" spans="3:4" x14ac:dyDescent="0.25">
      <c r="C967" s="68" t="s">
        <v>2886</v>
      </c>
      <c r="D967" t="s">
        <v>2887</v>
      </c>
    </row>
    <row r="968" spans="3:4" x14ac:dyDescent="0.25">
      <c r="C968" s="68" t="s">
        <v>2888</v>
      </c>
      <c r="D968" t="s">
        <v>2889</v>
      </c>
    </row>
    <row r="969" spans="3:4" x14ac:dyDescent="0.25">
      <c r="C969" s="68" t="s">
        <v>2890</v>
      </c>
      <c r="D969" t="s">
        <v>2891</v>
      </c>
    </row>
    <row r="970" spans="3:4" x14ac:dyDescent="0.25">
      <c r="C970" s="68" t="s">
        <v>2892</v>
      </c>
      <c r="D970" t="s">
        <v>2893</v>
      </c>
    </row>
    <row r="971" spans="3:4" x14ac:dyDescent="0.25">
      <c r="C971" s="68" t="s">
        <v>2894</v>
      </c>
      <c r="D971" t="s">
        <v>2895</v>
      </c>
    </row>
    <row r="972" spans="3:4" x14ac:dyDescent="0.25">
      <c r="C972" s="68" t="s">
        <v>2896</v>
      </c>
      <c r="D972" t="s">
        <v>2897</v>
      </c>
    </row>
    <row r="973" spans="3:4" x14ac:dyDescent="0.25">
      <c r="C973" s="68" t="s">
        <v>2898</v>
      </c>
      <c r="D973" t="s">
        <v>2899</v>
      </c>
    </row>
    <row r="974" spans="3:4" x14ac:dyDescent="0.25">
      <c r="C974" s="68" t="s">
        <v>2900</v>
      </c>
      <c r="D974" t="s">
        <v>2901</v>
      </c>
    </row>
    <row r="975" spans="3:4" x14ac:dyDescent="0.25">
      <c r="C975" s="68" t="s">
        <v>2902</v>
      </c>
      <c r="D975" t="s">
        <v>2903</v>
      </c>
    </row>
    <row r="976" spans="3:4" x14ac:dyDescent="0.25">
      <c r="C976" s="68" t="s">
        <v>2904</v>
      </c>
      <c r="D976" t="s">
        <v>2905</v>
      </c>
    </row>
    <row r="977" spans="3:4" x14ac:dyDescent="0.25">
      <c r="C977" s="68" t="s">
        <v>2906</v>
      </c>
      <c r="D977" t="s">
        <v>2907</v>
      </c>
    </row>
    <row r="978" spans="3:4" x14ac:dyDescent="0.25">
      <c r="C978" s="68" t="s">
        <v>2908</v>
      </c>
      <c r="D978" t="s">
        <v>2909</v>
      </c>
    </row>
    <row r="979" spans="3:4" x14ac:dyDescent="0.25">
      <c r="C979" s="68" t="s">
        <v>2910</v>
      </c>
      <c r="D979" t="s">
        <v>2911</v>
      </c>
    </row>
    <row r="980" spans="3:4" x14ac:dyDescent="0.25">
      <c r="C980" s="68" t="s">
        <v>2912</v>
      </c>
      <c r="D980" t="s">
        <v>2913</v>
      </c>
    </row>
    <row r="981" spans="3:4" x14ac:dyDescent="0.25">
      <c r="C981" s="68" t="s">
        <v>2914</v>
      </c>
      <c r="D981" t="s">
        <v>2915</v>
      </c>
    </row>
    <row r="982" spans="3:4" x14ac:dyDescent="0.25">
      <c r="C982" s="68" t="s">
        <v>2916</v>
      </c>
      <c r="D982" t="s">
        <v>2917</v>
      </c>
    </row>
    <row r="983" spans="3:4" x14ac:dyDescent="0.25">
      <c r="C983" s="68" t="s">
        <v>2918</v>
      </c>
      <c r="D983" t="s">
        <v>2919</v>
      </c>
    </row>
    <row r="984" spans="3:4" x14ac:dyDescent="0.25">
      <c r="C984" s="68" t="s">
        <v>2920</v>
      </c>
      <c r="D984" t="s">
        <v>2921</v>
      </c>
    </row>
    <row r="985" spans="3:4" x14ac:dyDescent="0.25">
      <c r="C985" s="68" t="s">
        <v>2922</v>
      </c>
      <c r="D985" t="s">
        <v>2923</v>
      </c>
    </row>
    <row r="986" spans="3:4" x14ac:dyDescent="0.25">
      <c r="C986" s="68" t="s">
        <v>2924</v>
      </c>
      <c r="D986" t="s">
        <v>2925</v>
      </c>
    </row>
    <row r="987" spans="3:4" x14ac:dyDescent="0.25">
      <c r="C987" s="68" t="s">
        <v>2926</v>
      </c>
      <c r="D987" t="s">
        <v>2927</v>
      </c>
    </row>
    <row r="988" spans="3:4" x14ac:dyDescent="0.25">
      <c r="C988" s="68" t="s">
        <v>2928</v>
      </c>
      <c r="D988" t="s">
        <v>2929</v>
      </c>
    </row>
    <row r="989" spans="3:4" x14ac:dyDescent="0.25">
      <c r="C989" s="68" t="s">
        <v>2930</v>
      </c>
      <c r="D989" t="s">
        <v>2931</v>
      </c>
    </row>
    <row r="990" spans="3:4" x14ac:dyDescent="0.25">
      <c r="C990" s="68" t="s">
        <v>2932</v>
      </c>
      <c r="D990" t="s">
        <v>2933</v>
      </c>
    </row>
    <row r="991" spans="3:4" x14ac:dyDescent="0.25">
      <c r="C991" s="68" t="s">
        <v>2934</v>
      </c>
      <c r="D991" t="s">
        <v>2935</v>
      </c>
    </row>
    <row r="992" spans="3:4" x14ac:dyDescent="0.25">
      <c r="C992" s="68" t="s">
        <v>2936</v>
      </c>
      <c r="D992" t="s">
        <v>2937</v>
      </c>
    </row>
    <row r="993" spans="1:4" x14ac:dyDescent="0.25">
      <c r="C993" s="68" t="s">
        <v>2938</v>
      </c>
      <c r="D993" t="s">
        <v>2939</v>
      </c>
    </row>
    <row r="994" spans="1:4" x14ac:dyDescent="0.25">
      <c r="C994" s="68" t="s">
        <v>2940</v>
      </c>
      <c r="D994" t="s">
        <v>2941</v>
      </c>
    </row>
    <row r="995" spans="1:4" x14ac:dyDescent="0.25">
      <c r="C995" s="68" t="s">
        <v>2942</v>
      </c>
      <c r="D995" t="s">
        <v>2943</v>
      </c>
    </row>
    <row r="996" spans="1:4" x14ac:dyDescent="0.25">
      <c r="C996" s="68" t="s">
        <v>2944</v>
      </c>
      <c r="D996" t="s">
        <v>2945</v>
      </c>
    </row>
    <row r="997" spans="1:4" x14ac:dyDescent="0.25">
      <c r="C997" s="68" t="s">
        <v>2946</v>
      </c>
      <c r="D997" t="s">
        <v>2947</v>
      </c>
    </row>
    <row r="998" spans="1:4" x14ac:dyDescent="0.25">
      <c r="C998" s="68" t="s">
        <v>2948</v>
      </c>
      <c r="D998" t="s">
        <v>2949</v>
      </c>
    </row>
    <row r="999" spans="1:4" x14ac:dyDescent="0.25">
      <c r="C999" s="68" t="s">
        <v>2950</v>
      </c>
      <c r="D999" t="s">
        <v>2951</v>
      </c>
    </row>
    <row r="1000" spans="1:4" x14ac:dyDescent="0.25">
      <c r="C1000" s="68" t="s">
        <v>2952</v>
      </c>
      <c r="D1000" t="s">
        <v>2953</v>
      </c>
    </row>
    <row r="1001" spans="1:4" x14ac:dyDescent="0.25">
      <c r="C1001" s="68" t="s">
        <v>2954</v>
      </c>
      <c r="D1001" t="s">
        <v>2955</v>
      </c>
    </row>
    <row r="1002" spans="1:4" x14ac:dyDescent="0.25">
      <c r="A1002" t="s">
        <v>2956</v>
      </c>
      <c r="C1002" s="68" t="s">
        <v>2957</v>
      </c>
      <c r="D1002" t="s">
        <v>2958</v>
      </c>
    </row>
    <row r="1003" spans="1:4" x14ac:dyDescent="0.25">
      <c r="A1003" t="s">
        <v>2959</v>
      </c>
      <c r="C1003" s="68" t="s">
        <v>2960</v>
      </c>
      <c r="D1003" t="s">
        <v>2961</v>
      </c>
    </row>
    <row r="1004" spans="1:4" x14ac:dyDescent="0.25">
      <c r="C1004" s="68" t="s">
        <v>2962</v>
      </c>
      <c r="D1004" t="s">
        <v>2963</v>
      </c>
    </row>
    <row r="1005" spans="1:4" x14ac:dyDescent="0.25">
      <c r="A1005" t="s">
        <v>2964</v>
      </c>
      <c r="C1005" s="68" t="s">
        <v>2965</v>
      </c>
      <c r="D1005" t="s">
        <v>2966</v>
      </c>
    </row>
    <row r="1006" spans="1:4" x14ac:dyDescent="0.25">
      <c r="C1006" s="68" t="s">
        <v>2967</v>
      </c>
      <c r="D1006" t="s">
        <v>2968</v>
      </c>
    </row>
    <row r="1007" spans="1:4" x14ac:dyDescent="0.25">
      <c r="C1007" s="68" t="s">
        <v>2969</v>
      </c>
      <c r="D1007" t="s">
        <v>2970</v>
      </c>
    </row>
    <row r="1008" spans="1:4" x14ac:dyDescent="0.25">
      <c r="C1008" s="68" t="s">
        <v>2971</v>
      </c>
      <c r="D1008" t="s">
        <v>2972</v>
      </c>
    </row>
    <row r="1009" spans="3:4" x14ac:dyDescent="0.25">
      <c r="C1009" s="68" t="s">
        <v>2973</v>
      </c>
      <c r="D1009" t="s">
        <v>2974</v>
      </c>
    </row>
    <row r="1010" spans="3:4" x14ac:dyDescent="0.25">
      <c r="C1010" s="68" t="s">
        <v>2975</v>
      </c>
      <c r="D1010" t="s">
        <v>2976</v>
      </c>
    </row>
    <row r="1011" spans="3:4" x14ac:dyDescent="0.25">
      <c r="C1011" s="68" t="s">
        <v>2977</v>
      </c>
      <c r="D1011" t="s">
        <v>2978</v>
      </c>
    </row>
    <row r="1012" spans="3:4" x14ac:dyDescent="0.25">
      <c r="C1012" s="68" t="s">
        <v>2979</v>
      </c>
      <c r="D1012" t="s">
        <v>2980</v>
      </c>
    </row>
    <row r="1013" spans="3:4" x14ac:dyDescent="0.25">
      <c r="C1013" s="68" t="s">
        <v>2981</v>
      </c>
      <c r="D1013" t="s">
        <v>2982</v>
      </c>
    </row>
    <row r="1014" spans="3:4" x14ac:dyDescent="0.25">
      <c r="C1014" s="68" t="s">
        <v>2983</v>
      </c>
      <c r="D1014" t="s">
        <v>2984</v>
      </c>
    </row>
    <row r="1015" spans="3:4" x14ac:dyDescent="0.25">
      <c r="C1015" s="68" t="s">
        <v>2985</v>
      </c>
      <c r="D1015" t="s">
        <v>2986</v>
      </c>
    </row>
    <row r="1016" spans="3:4" x14ac:dyDescent="0.25">
      <c r="C1016" s="68" t="s">
        <v>2987</v>
      </c>
      <c r="D1016" t="s">
        <v>2988</v>
      </c>
    </row>
    <row r="1017" spans="3:4" x14ac:dyDescent="0.25">
      <c r="C1017" s="68" t="s">
        <v>2989</v>
      </c>
      <c r="D1017" t="s">
        <v>2990</v>
      </c>
    </row>
    <row r="1018" spans="3:4" x14ac:dyDescent="0.25">
      <c r="C1018" s="68" t="s">
        <v>2991</v>
      </c>
      <c r="D1018" t="s">
        <v>2992</v>
      </c>
    </row>
    <row r="1019" spans="3:4" x14ac:dyDescent="0.25">
      <c r="C1019" s="68" t="s">
        <v>2993</v>
      </c>
      <c r="D1019" t="s">
        <v>2994</v>
      </c>
    </row>
    <row r="1020" spans="3:4" x14ac:dyDescent="0.25">
      <c r="C1020" s="68" t="s">
        <v>2995</v>
      </c>
      <c r="D1020" t="s">
        <v>2996</v>
      </c>
    </row>
    <row r="1021" spans="3:4" x14ac:dyDescent="0.25">
      <c r="C1021" s="68" t="s">
        <v>2997</v>
      </c>
      <c r="D1021" t="s">
        <v>2998</v>
      </c>
    </row>
    <row r="1022" spans="3:4" x14ac:dyDescent="0.25">
      <c r="C1022" s="68" t="s">
        <v>2999</v>
      </c>
      <c r="D1022" t="s">
        <v>3000</v>
      </c>
    </row>
    <row r="1023" spans="3:4" x14ac:dyDescent="0.25">
      <c r="C1023" s="68" t="s">
        <v>3001</v>
      </c>
      <c r="D1023" t="s">
        <v>3002</v>
      </c>
    </row>
    <row r="1024" spans="3:4" x14ac:dyDescent="0.25">
      <c r="C1024" s="68" t="s">
        <v>3003</v>
      </c>
      <c r="D1024" t="s">
        <v>3004</v>
      </c>
    </row>
    <row r="1025" spans="3:4" x14ac:dyDescent="0.25">
      <c r="C1025" s="68" t="s">
        <v>3005</v>
      </c>
      <c r="D1025" t="s">
        <v>3006</v>
      </c>
    </row>
    <row r="1026" spans="3:4" x14ac:dyDescent="0.25">
      <c r="C1026" s="68" t="s">
        <v>3007</v>
      </c>
      <c r="D1026" t="s">
        <v>3008</v>
      </c>
    </row>
    <row r="1027" spans="3:4" x14ac:dyDescent="0.25">
      <c r="C1027" s="68" t="s">
        <v>3009</v>
      </c>
      <c r="D1027" t="s">
        <v>3010</v>
      </c>
    </row>
    <row r="1028" spans="3:4" x14ac:dyDescent="0.25">
      <c r="C1028" s="68" t="s">
        <v>3011</v>
      </c>
      <c r="D1028" t="s">
        <v>3012</v>
      </c>
    </row>
    <row r="1029" spans="3:4" x14ac:dyDescent="0.25">
      <c r="C1029" s="68" t="s">
        <v>3013</v>
      </c>
      <c r="D1029" t="s">
        <v>3014</v>
      </c>
    </row>
    <row r="1030" spans="3:4" x14ac:dyDescent="0.25">
      <c r="C1030" s="68" t="s">
        <v>3015</v>
      </c>
      <c r="D1030" t="s">
        <v>3016</v>
      </c>
    </row>
    <row r="1031" spans="3:4" x14ac:dyDescent="0.25">
      <c r="C1031" s="68" t="s">
        <v>3017</v>
      </c>
      <c r="D1031" t="s">
        <v>3018</v>
      </c>
    </row>
    <row r="1032" spans="3:4" x14ac:dyDescent="0.25">
      <c r="C1032" s="68" t="s">
        <v>3019</v>
      </c>
      <c r="D1032" t="s">
        <v>3020</v>
      </c>
    </row>
    <row r="1033" spans="3:4" x14ac:dyDescent="0.25">
      <c r="C1033" s="68" t="s">
        <v>3021</v>
      </c>
      <c r="D1033" t="s">
        <v>3022</v>
      </c>
    </row>
    <row r="1034" spans="3:4" x14ac:dyDescent="0.25">
      <c r="C1034" s="68" t="s">
        <v>3023</v>
      </c>
      <c r="D1034" t="s">
        <v>3024</v>
      </c>
    </row>
    <row r="1035" spans="3:4" x14ac:dyDescent="0.25">
      <c r="C1035" s="68" t="s">
        <v>3025</v>
      </c>
      <c r="D1035" t="s">
        <v>3026</v>
      </c>
    </row>
    <row r="1036" spans="3:4" x14ac:dyDescent="0.25">
      <c r="C1036" s="68" t="s">
        <v>3027</v>
      </c>
      <c r="D1036" t="s">
        <v>3028</v>
      </c>
    </row>
    <row r="1037" spans="3:4" x14ac:dyDescent="0.25">
      <c r="C1037" s="68" t="s">
        <v>3029</v>
      </c>
      <c r="D1037" t="s">
        <v>3030</v>
      </c>
    </row>
    <row r="1038" spans="3:4" x14ac:dyDescent="0.25">
      <c r="C1038" s="68" t="s">
        <v>3031</v>
      </c>
      <c r="D1038" t="s">
        <v>3032</v>
      </c>
    </row>
    <row r="1039" spans="3:4" x14ac:dyDescent="0.25">
      <c r="C1039" s="68" t="s">
        <v>3033</v>
      </c>
      <c r="D1039" t="s">
        <v>3034</v>
      </c>
    </row>
    <row r="1040" spans="3:4" x14ac:dyDescent="0.25">
      <c r="C1040" s="68" t="s">
        <v>3035</v>
      </c>
      <c r="D1040" t="s">
        <v>3036</v>
      </c>
    </row>
    <row r="1041" spans="3:4" x14ac:dyDescent="0.25">
      <c r="C1041" s="68" t="s">
        <v>3037</v>
      </c>
      <c r="D1041" t="s">
        <v>3038</v>
      </c>
    </row>
    <row r="1042" spans="3:4" x14ac:dyDescent="0.25">
      <c r="C1042" s="68" t="s">
        <v>3039</v>
      </c>
      <c r="D1042" t="s">
        <v>3040</v>
      </c>
    </row>
    <row r="1043" spans="3:4" x14ac:dyDescent="0.25">
      <c r="C1043" s="68" t="s">
        <v>3041</v>
      </c>
      <c r="D1043" t="s">
        <v>3042</v>
      </c>
    </row>
    <row r="1044" spans="3:4" x14ac:dyDescent="0.25">
      <c r="C1044" s="68" t="s">
        <v>3043</v>
      </c>
      <c r="D1044" t="s">
        <v>3044</v>
      </c>
    </row>
    <row r="1045" spans="3:4" x14ac:dyDescent="0.25">
      <c r="C1045" s="68" t="s">
        <v>3045</v>
      </c>
      <c r="D1045" t="s">
        <v>3046</v>
      </c>
    </row>
    <row r="1046" spans="3:4" x14ac:dyDescent="0.25">
      <c r="C1046" s="68" t="s">
        <v>3047</v>
      </c>
      <c r="D1046" t="s">
        <v>3048</v>
      </c>
    </row>
    <row r="1047" spans="3:4" x14ac:dyDescent="0.25">
      <c r="C1047" s="68" t="s">
        <v>3049</v>
      </c>
      <c r="D1047" t="s">
        <v>3050</v>
      </c>
    </row>
    <row r="1048" spans="3:4" x14ac:dyDescent="0.25">
      <c r="C1048" s="68" t="s">
        <v>3051</v>
      </c>
      <c r="D1048" t="s">
        <v>3052</v>
      </c>
    </row>
    <row r="1049" spans="3:4" x14ac:dyDescent="0.25">
      <c r="C1049" s="68" t="s">
        <v>3053</v>
      </c>
      <c r="D1049" t="s">
        <v>3054</v>
      </c>
    </row>
    <row r="1050" spans="3:4" x14ac:dyDescent="0.25">
      <c r="C1050" s="68" t="s">
        <v>3055</v>
      </c>
      <c r="D1050" t="s">
        <v>3056</v>
      </c>
    </row>
    <row r="1051" spans="3:4" x14ac:dyDescent="0.25">
      <c r="C1051" s="68" t="s">
        <v>3057</v>
      </c>
      <c r="D1051" t="s">
        <v>3058</v>
      </c>
    </row>
    <row r="1052" spans="3:4" x14ac:dyDescent="0.25">
      <c r="C1052" s="68" t="s">
        <v>3059</v>
      </c>
      <c r="D1052" t="s">
        <v>3060</v>
      </c>
    </row>
    <row r="1053" spans="3:4" x14ac:dyDescent="0.25">
      <c r="C1053" s="68" t="s">
        <v>3061</v>
      </c>
      <c r="D1053" t="s">
        <v>3062</v>
      </c>
    </row>
    <row r="1054" spans="3:4" x14ac:dyDescent="0.25">
      <c r="C1054" s="68" t="s">
        <v>3063</v>
      </c>
      <c r="D1054" t="s">
        <v>3064</v>
      </c>
    </row>
    <row r="1055" spans="3:4" x14ac:dyDescent="0.25">
      <c r="C1055" s="68" t="s">
        <v>3065</v>
      </c>
      <c r="D1055" t="s">
        <v>3066</v>
      </c>
    </row>
    <row r="1056" spans="3:4" x14ac:dyDescent="0.25">
      <c r="C1056" s="68" t="s">
        <v>3067</v>
      </c>
      <c r="D1056" t="s">
        <v>3068</v>
      </c>
    </row>
    <row r="1057" spans="3:4" x14ac:dyDescent="0.25">
      <c r="C1057" s="68" t="s">
        <v>3069</v>
      </c>
      <c r="D1057" t="s">
        <v>3070</v>
      </c>
    </row>
    <row r="1058" spans="3:4" x14ac:dyDescent="0.25">
      <c r="C1058" s="68" t="s">
        <v>3071</v>
      </c>
      <c r="D1058" t="s">
        <v>3072</v>
      </c>
    </row>
    <row r="1059" spans="3:4" x14ac:dyDescent="0.25">
      <c r="C1059" s="68" t="s">
        <v>3073</v>
      </c>
      <c r="D1059" t="s">
        <v>3074</v>
      </c>
    </row>
    <row r="1060" spans="3:4" x14ac:dyDescent="0.25">
      <c r="C1060" s="68" t="s">
        <v>3075</v>
      </c>
      <c r="D1060" t="s">
        <v>3076</v>
      </c>
    </row>
    <row r="1061" spans="3:4" x14ac:dyDescent="0.25">
      <c r="C1061" s="68" t="s">
        <v>3077</v>
      </c>
      <c r="D1061" t="s">
        <v>3078</v>
      </c>
    </row>
    <row r="1062" spans="3:4" x14ac:dyDescent="0.25">
      <c r="C1062" s="68" t="s">
        <v>3079</v>
      </c>
      <c r="D1062" t="s">
        <v>3080</v>
      </c>
    </row>
    <row r="1063" spans="3:4" x14ac:dyDescent="0.25">
      <c r="C1063" s="68" t="s">
        <v>3081</v>
      </c>
      <c r="D1063" t="s">
        <v>3082</v>
      </c>
    </row>
    <row r="1064" spans="3:4" x14ac:dyDescent="0.25">
      <c r="C1064" s="68" t="s">
        <v>3083</v>
      </c>
      <c r="D1064" t="s">
        <v>3084</v>
      </c>
    </row>
    <row r="1065" spans="3:4" x14ac:dyDescent="0.25">
      <c r="C1065" s="68" t="s">
        <v>3085</v>
      </c>
      <c r="D1065" t="s">
        <v>3086</v>
      </c>
    </row>
    <row r="1066" spans="3:4" x14ac:dyDescent="0.25">
      <c r="C1066" s="68" t="s">
        <v>3087</v>
      </c>
      <c r="D1066" t="s">
        <v>3088</v>
      </c>
    </row>
    <row r="1067" spans="3:4" x14ac:dyDescent="0.25">
      <c r="C1067" s="68" t="s">
        <v>3089</v>
      </c>
      <c r="D1067" t="s">
        <v>3090</v>
      </c>
    </row>
    <row r="1068" spans="3:4" x14ac:dyDescent="0.25">
      <c r="C1068" s="68" t="s">
        <v>3091</v>
      </c>
      <c r="D1068" t="s">
        <v>3092</v>
      </c>
    </row>
    <row r="1069" spans="3:4" x14ac:dyDescent="0.25">
      <c r="C1069" s="68" t="s">
        <v>3093</v>
      </c>
      <c r="D1069" t="s">
        <v>3094</v>
      </c>
    </row>
    <row r="1070" spans="3:4" x14ac:dyDescent="0.25">
      <c r="C1070" s="68" t="s">
        <v>3095</v>
      </c>
      <c r="D1070" t="s">
        <v>3096</v>
      </c>
    </row>
    <row r="1071" spans="3:4" x14ac:dyDescent="0.25">
      <c r="C1071" s="68" t="s">
        <v>3097</v>
      </c>
      <c r="D1071" t="s">
        <v>3098</v>
      </c>
    </row>
    <row r="1072" spans="3:4" x14ac:dyDescent="0.25">
      <c r="C1072" s="68" t="s">
        <v>3099</v>
      </c>
      <c r="D1072" t="s">
        <v>3100</v>
      </c>
    </row>
    <row r="1073" spans="3:4" x14ac:dyDescent="0.25">
      <c r="C1073" s="68" t="s">
        <v>3101</v>
      </c>
      <c r="D1073" t="s">
        <v>3102</v>
      </c>
    </row>
    <row r="1074" spans="3:4" x14ac:dyDescent="0.25">
      <c r="C1074" s="68" t="s">
        <v>3103</v>
      </c>
      <c r="D1074" t="s">
        <v>3104</v>
      </c>
    </row>
    <row r="1075" spans="3:4" x14ac:dyDescent="0.25">
      <c r="C1075" s="68" t="s">
        <v>3105</v>
      </c>
      <c r="D1075" t="s">
        <v>3106</v>
      </c>
    </row>
    <row r="1076" spans="3:4" x14ac:dyDescent="0.25">
      <c r="C1076" s="68" t="s">
        <v>3107</v>
      </c>
      <c r="D1076" t="s">
        <v>3108</v>
      </c>
    </row>
    <row r="1077" spans="3:4" x14ac:dyDescent="0.25">
      <c r="C1077" s="68" t="s">
        <v>3109</v>
      </c>
      <c r="D1077" t="s">
        <v>3110</v>
      </c>
    </row>
    <row r="1078" spans="3:4" x14ac:dyDescent="0.25">
      <c r="C1078" s="68" t="s">
        <v>3111</v>
      </c>
      <c r="D1078" t="s">
        <v>3112</v>
      </c>
    </row>
    <row r="1079" spans="3:4" x14ac:dyDescent="0.25">
      <c r="C1079" s="68" t="s">
        <v>3113</v>
      </c>
      <c r="D1079" t="s">
        <v>3114</v>
      </c>
    </row>
    <row r="1080" spans="3:4" x14ac:dyDescent="0.25">
      <c r="C1080" s="68" t="s">
        <v>3115</v>
      </c>
      <c r="D1080" t="s">
        <v>3116</v>
      </c>
    </row>
    <row r="1081" spans="3:4" x14ac:dyDescent="0.25">
      <c r="C1081" s="68" t="s">
        <v>3117</v>
      </c>
      <c r="D1081" t="s">
        <v>3118</v>
      </c>
    </row>
    <row r="1082" spans="3:4" x14ac:dyDescent="0.25">
      <c r="C1082" s="68" t="s">
        <v>3119</v>
      </c>
      <c r="D1082" t="s">
        <v>3120</v>
      </c>
    </row>
    <row r="1083" spans="3:4" x14ac:dyDescent="0.25">
      <c r="C1083" s="68" t="s">
        <v>3121</v>
      </c>
      <c r="D1083" t="s">
        <v>3122</v>
      </c>
    </row>
    <row r="1084" spans="3:4" x14ac:dyDescent="0.25">
      <c r="C1084" s="68" t="s">
        <v>3123</v>
      </c>
      <c r="D1084" t="s">
        <v>3124</v>
      </c>
    </row>
    <row r="1085" spans="3:4" x14ac:dyDescent="0.25">
      <c r="C1085" s="68" t="s">
        <v>3125</v>
      </c>
      <c r="D1085" t="s">
        <v>3126</v>
      </c>
    </row>
    <row r="1086" spans="3:4" x14ac:dyDescent="0.25">
      <c r="C1086" s="68" t="s">
        <v>3127</v>
      </c>
      <c r="D1086" t="s">
        <v>3128</v>
      </c>
    </row>
    <row r="1087" spans="3:4" x14ac:dyDescent="0.25">
      <c r="C1087" s="68" t="s">
        <v>3129</v>
      </c>
      <c r="D1087" t="s">
        <v>3130</v>
      </c>
    </row>
    <row r="1088" spans="3:4" x14ac:dyDescent="0.25">
      <c r="C1088" s="68" t="s">
        <v>3131</v>
      </c>
      <c r="D1088" t="s">
        <v>3132</v>
      </c>
    </row>
    <row r="1089" spans="3:4" x14ac:dyDescent="0.25">
      <c r="C1089" s="68" t="s">
        <v>3133</v>
      </c>
      <c r="D1089" t="s">
        <v>3134</v>
      </c>
    </row>
    <row r="1090" spans="3:4" x14ac:dyDescent="0.25">
      <c r="C1090" s="68" t="s">
        <v>3135</v>
      </c>
      <c r="D1090" t="s">
        <v>3136</v>
      </c>
    </row>
    <row r="1091" spans="3:4" x14ac:dyDescent="0.25">
      <c r="C1091" s="68" t="s">
        <v>3137</v>
      </c>
      <c r="D1091" t="s">
        <v>3138</v>
      </c>
    </row>
    <row r="1092" spans="3:4" x14ac:dyDescent="0.25">
      <c r="C1092" s="68" t="s">
        <v>3139</v>
      </c>
      <c r="D1092" t="s">
        <v>3140</v>
      </c>
    </row>
    <row r="1093" spans="3:4" x14ac:dyDescent="0.25">
      <c r="C1093" s="68" t="s">
        <v>3141</v>
      </c>
      <c r="D1093" t="s">
        <v>3142</v>
      </c>
    </row>
    <row r="1094" spans="3:4" x14ac:dyDescent="0.25">
      <c r="C1094" s="68" t="s">
        <v>3143</v>
      </c>
      <c r="D1094" t="s">
        <v>3144</v>
      </c>
    </row>
    <row r="1095" spans="3:4" x14ac:dyDescent="0.25">
      <c r="C1095" s="68" t="s">
        <v>3145</v>
      </c>
      <c r="D1095" t="s">
        <v>3146</v>
      </c>
    </row>
    <row r="1096" spans="3:4" x14ac:dyDescent="0.25">
      <c r="C1096" s="68" t="s">
        <v>3147</v>
      </c>
      <c r="D1096" t="s">
        <v>3148</v>
      </c>
    </row>
    <row r="1097" spans="3:4" x14ac:dyDescent="0.25">
      <c r="C1097" s="68" t="s">
        <v>3149</v>
      </c>
      <c r="D1097" t="s">
        <v>3150</v>
      </c>
    </row>
    <row r="1098" spans="3:4" x14ac:dyDescent="0.25">
      <c r="C1098" s="68" t="s">
        <v>3151</v>
      </c>
      <c r="D1098" t="s">
        <v>3152</v>
      </c>
    </row>
    <row r="1099" spans="3:4" x14ac:dyDescent="0.25">
      <c r="C1099" s="68" t="s">
        <v>3153</v>
      </c>
      <c r="D1099" t="s">
        <v>3154</v>
      </c>
    </row>
    <row r="1100" spans="3:4" x14ac:dyDescent="0.25">
      <c r="C1100" s="68" t="s">
        <v>3155</v>
      </c>
      <c r="D1100" t="s">
        <v>3156</v>
      </c>
    </row>
    <row r="1101" spans="3:4" x14ac:dyDescent="0.25">
      <c r="C1101" s="68" t="s">
        <v>3157</v>
      </c>
      <c r="D1101" t="s">
        <v>3158</v>
      </c>
    </row>
    <row r="1102" spans="3:4" x14ac:dyDescent="0.25">
      <c r="C1102" s="68" t="s">
        <v>3159</v>
      </c>
      <c r="D1102" t="s">
        <v>3160</v>
      </c>
    </row>
    <row r="1103" spans="3:4" x14ac:dyDescent="0.25">
      <c r="C1103" s="68" t="s">
        <v>3161</v>
      </c>
      <c r="D1103" t="s">
        <v>3162</v>
      </c>
    </row>
    <row r="1104" spans="3:4" x14ac:dyDescent="0.25">
      <c r="C1104" s="68" t="s">
        <v>3163</v>
      </c>
      <c r="D1104" t="s">
        <v>3164</v>
      </c>
    </row>
    <row r="1105" spans="3:4" x14ac:dyDescent="0.25">
      <c r="C1105" s="68" t="s">
        <v>3165</v>
      </c>
      <c r="D1105" t="s">
        <v>3166</v>
      </c>
    </row>
    <row r="1106" spans="3:4" x14ac:dyDescent="0.25">
      <c r="C1106" s="68" t="s">
        <v>3167</v>
      </c>
      <c r="D1106" t="s">
        <v>3168</v>
      </c>
    </row>
    <row r="1107" spans="3:4" x14ac:dyDescent="0.25">
      <c r="C1107" s="68" t="s">
        <v>3169</v>
      </c>
      <c r="D1107" t="s">
        <v>3170</v>
      </c>
    </row>
    <row r="1108" spans="3:4" x14ac:dyDescent="0.25">
      <c r="C1108" s="68" t="s">
        <v>3171</v>
      </c>
      <c r="D1108" t="s">
        <v>3172</v>
      </c>
    </row>
    <row r="1109" spans="3:4" x14ac:dyDescent="0.25">
      <c r="C1109" s="68" t="s">
        <v>3173</v>
      </c>
      <c r="D1109" t="s">
        <v>3174</v>
      </c>
    </row>
    <row r="1110" spans="3:4" x14ac:dyDescent="0.25">
      <c r="C1110" s="68" t="s">
        <v>3175</v>
      </c>
      <c r="D1110" t="s">
        <v>3176</v>
      </c>
    </row>
    <row r="1111" spans="3:4" x14ac:dyDescent="0.25">
      <c r="C1111" s="68" t="s">
        <v>3177</v>
      </c>
      <c r="D1111" t="s">
        <v>3176</v>
      </c>
    </row>
    <row r="1112" spans="3:4" x14ac:dyDescent="0.25">
      <c r="C1112" s="68" t="s">
        <v>3178</v>
      </c>
      <c r="D1112" t="s">
        <v>3179</v>
      </c>
    </row>
    <row r="1113" spans="3:4" x14ac:dyDescent="0.25">
      <c r="C1113" s="68" t="s">
        <v>3180</v>
      </c>
      <c r="D1113" t="s">
        <v>3181</v>
      </c>
    </row>
    <row r="1114" spans="3:4" x14ac:dyDescent="0.25">
      <c r="C1114" s="68" t="s">
        <v>3182</v>
      </c>
      <c r="D1114" t="s">
        <v>3181</v>
      </c>
    </row>
    <row r="1115" spans="3:4" x14ac:dyDescent="0.25">
      <c r="C1115" s="68" t="s">
        <v>3183</v>
      </c>
      <c r="D1115" t="s">
        <v>3181</v>
      </c>
    </row>
    <row r="1116" spans="3:4" x14ac:dyDescent="0.25">
      <c r="C1116" s="68" t="s">
        <v>3184</v>
      </c>
      <c r="D1116" t="s">
        <v>3185</v>
      </c>
    </row>
    <row r="1117" spans="3:4" x14ac:dyDescent="0.25">
      <c r="C1117" s="68" t="s">
        <v>3186</v>
      </c>
      <c r="D1117" t="s">
        <v>3187</v>
      </c>
    </row>
    <row r="1118" spans="3:4" x14ac:dyDescent="0.25">
      <c r="C1118" s="68" t="s">
        <v>3188</v>
      </c>
      <c r="D1118" t="s">
        <v>3187</v>
      </c>
    </row>
    <row r="1119" spans="3:4" x14ac:dyDescent="0.25">
      <c r="C1119" s="68" t="s">
        <v>3189</v>
      </c>
      <c r="D1119" t="s">
        <v>3190</v>
      </c>
    </row>
    <row r="1120" spans="3:4" x14ac:dyDescent="0.25">
      <c r="C1120" s="68" t="s">
        <v>3191</v>
      </c>
      <c r="D1120" t="s">
        <v>3192</v>
      </c>
    </row>
    <row r="1121" spans="3:4" x14ac:dyDescent="0.25">
      <c r="C1121" s="68" t="s">
        <v>3193</v>
      </c>
      <c r="D1121" t="s">
        <v>3194</v>
      </c>
    </row>
    <row r="1122" spans="3:4" x14ac:dyDescent="0.25">
      <c r="C1122" s="68" t="s">
        <v>3195</v>
      </c>
      <c r="D1122" t="s">
        <v>3196</v>
      </c>
    </row>
    <row r="1123" spans="3:4" x14ac:dyDescent="0.25">
      <c r="C1123" s="68" t="s">
        <v>3197</v>
      </c>
      <c r="D1123" t="s">
        <v>3198</v>
      </c>
    </row>
    <row r="1124" spans="3:4" x14ac:dyDescent="0.25">
      <c r="C1124" s="68" t="s">
        <v>3199</v>
      </c>
      <c r="D1124" t="s">
        <v>3200</v>
      </c>
    </row>
    <row r="1125" spans="3:4" x14ac:dyDescent="0.25">
      <c r="C1125" s="68" t="s">
        <v>3201</v>
      </c>
      <c r="D1125" t="s">
        <v>3202</v>
      </c>
    </row>
    <row r="1126" spans="3:4" x14ac:dyDescent="0.25">
      <c r="C1126" s="68" t="s">
        <v>3203</v>
      </c>
      <c r="D1126" t="s">
        <v>3204</v>
      </c>
    </row>
    <row r="1127" spans="3:4" x14ac:dyDescent="0.25">
      <c r="C1127" s="68" t="s">
        <v>3205</v>
      </c>
      <c r="D1127" t="s">
        <v>3204</v>
      </c>
    </row>
    <row r="1128" spans="3:4" x14ac:dyDescent="0.25">
      <c r="C1128" s="68" t="s">
        <v>3206</v>
      </c>
      <c r="D1128" t="s">
        <v>3204</v>
      </c>
    </row>
    <row r="1129" spans="3:4" x14ac:dyDescent="0.25">
      <c r="C1129" s="68" t="s">
        <v>3207</v>
      </c>
      <c r="D1129" t="s">
        <v>3204</v>
      </c>
    </row>
    <row r="1130" spans="3:4" x14ac:dyDescent="0.25">
      <c r="C1130" s="68" t="s">
        <v>3208</v>
      </c>
      <c r="D1130" t="s">
        <v>3209</v>
      </c>
    </row>
    <row r="1131" spans="3:4" x14ac:dyDescent="0.25">
      <c r="C1131" s="68" t="s">
        <v>3210</v>
      </c>
      <c r="D1131" t="s">
        <v>3211</v>
      </c>
    </row>
    <row r="1132" spans="3:4" x14ac:dyDescent="0.25">
      <c r="C1132" s="68" t="s">
        <v>3212</v>
      </c>
      <c r="D1132" t="s">
        <v>3213</v>
      </c>
    </row>
    <row r="1133" spans="3:4" x14ac:dyDescent="0.25">
      <c r="C1133" s="68" t="s">
        <v>3214</v>
      </c>
      <c r="D1133" t="s">
        <v>3215</v>
      </c>
    </row>
    <row r="1134" spans="3:4" x14ac:dyDescent="0.25">
      <c r="C1134" s="68" t="s">
        <v>3216</v>
      </c>
      <c r="D1134" t="s">
        <v>3217</v>
      </c>
    </row>
    <row r="1135" spans="3:4" x14ac:dyDescent="0.25">
      <c r="C1135" s="68" t="s">
        <v>3218</v>
      </c>
      <c r="D1135" t="s">
        <v>3219</v>
      </c>
    </row>
    <row r="1136" spans="3:4" x14ac:dyDescent="0.25">
      <c r="C1136" s="68" t="s">
        <v>3220</v>
      </c>
      <c r="D1136" t="s">
        <v>3221</v>
      </c>
    </row>
    <row r="1137" spans="3:4" x14ac:dyDescent="0.25">
      <c r="C1137" s="68" t="s">
        <v>3222</v>
      </c>
      <c r="D1137" t="s">
        <v>3223</v>
      </c>
    </row>
    <row r="1138" spans="3:4" x14ac:dyDescent="0.25">
      <c r="C1138" s="68" t="s">
        <v>3224</v>
      </c>
      <c r="D1138" t="s">
        <v>3225</v>
      </c>
    </row>
    <row r="1139" spans="3:4" x14ac:dyDescent="0.25">
      <c r="C1139" s="68" t="s">
        <v>3226</v>
      </c>
      <c r="D1139" t="s">
        <v>3227</v>
      </c>
    </row>
    <row r="1140" spans="3:4" x14ac:dyDescent="0.25">
      <c r="C1140" s="68" t="s">
        <v>3228</v>
      </c>
      <c r="D1140" t="s">
        <v>3229</v>
      </c>
    </row>
    <row r="1141" spans="3:4" x14ac:dyDescent="0.25">
      <c r="C1141" s="68" t="s">
        <v>3230</v>
      </c>
      <c r="D1141" t="s">
        <v>3231</v>
      </c>
    </row>
    <row r="1142" spans="3:4" x14ac:dyDescent="0.25">
      <c r="C1142" s="68" t="s">
        <v>3232</v>
      </c>
      <c r="D1142" t="s">
        <v>3233</v>
      </c>
    </row>
    <row r="1143" spans="3:4" x14ac:dyDescent="0.25">
      <c r="C1143" s="68" t="s">
        <v>3234</v>
      </c>
      <c r="D1143" t="s">
        <v>3235</v>
      </c>
    </row>
    <row r="1144" spans="3:4" x14ac:dyDescent="0.25">
      <c r="C1144" s="68" t="s">
        <v>3236</v>
      </c>
      <c r="D1144" t="s">
        <v>3237</v>
      </c>
    </row>
    <row r="1145" spans="3:4" x14ac:dyDescent="0.25">
      <c r="C1145" s="68" t="s">
        <v>3238</v>
      </c>
      <c r="D1145" t="s">
        <v>3239</v>
      </c>
    </row>
    <row r="1146" spans="3:4" x14ac:dyDescent="0.25">
      <c r="C1146" s="68" t="s">
        <v>3240</v>
      </c>
      <c r="D1146" t="s">
        <v>3241</v>
      </c>
    </row>
    <row r="1147" spans="3:4" x14ac:dyDescent="0.25">
      <c r="C1147" s="68" t="s">
        <v>3242</v>
      </c>
      <c r="D1147" t="s">
        <v>3243</v>
      </c>
    </row>
    <row r="1148" spans="3:4" x14ac:dyDescent="0.25">
      <c r="C1148" s="68" t="s">
        <v>3244</v>
      </c>
      <c r="D1148" t="s">
        <v>3245</v>
      </c>
    </row>
    <row r="1149" spans="3:4" x14ac:dyDescent="0.25">
      <c r="C1149" s="68" t="s">
        <v>3246</v>
      </c>
      <c r="D1149" t="s">
        <v>3247</v>
      </c>
    </row>
    <row r="1150" spans="3:4" x14ac:dyDescent="0.25">
      <c r="C1150" s="68" t="s">
        <v>3248</v>
      </c>
      <c r="D1150" t="s">
        <v>3249</v>
      </c>
    </row>
    <row r="1151" spans="3:4" x14ac:dyDescent="0.25">
      <c r="C1151" s="68" t="s">
        <v>3250</v>
      </c>
      <c r="D1151" t="s">
        <v>3251</v>
      </c>
    </row>
    <row r="1152" spans="3:4" x14ac:dyDescent="0.25">
      <c r="C1152" s="68" t="s">
        <v>3252</v>
      </c>
      <c r="D1152" t="s">
        <v>3253</v>
      </c>
    </row>
    <row r="1153" spans="3:4" x14ac:dyDescent="0.25">
      <c r="C1153" s="68" t="s">
        <v>3254</v>
      </c>
      <c r="D1153" t="s">
        <v>3255</v>
      </c>
    </row>
    <row r="1154" spans="3:4" x14ac:dyDescent="0.25">
      <c r="C1154" s="68" t="s">
        <v>3256</v>
      </c>
      <c r="D1154" t="s">
        <v>3257</v>
      </c>
    </row>
    <row r="1155" spans="3:4" x14ac:dyDescent="0.25">
      <c r="C1155" s="68" t="s">
        <v>3258</v>
      </c>
      <c r="D1155" t="s">
        <v>3259</v>
      </c>
    </row>
    <row r="1156" spans="3:4" x14ac:dyDescent="0.25">
      <c r="C1156" s="68" t="s">
        <v>3260</v>
      </c>
      <c r="D1156" t="s">
        <v>3261</v>
      </c>
    </row>
    <row r="1157" spans="3:4" x14ac:dyDescent="0.25">
      <c r="C1157" s="68" t="s">
        <v>3262</v>
      </c>
      <c r="D1157" t="s">
        <v>3263</v>
      </c>
    </row>
    <row r="1158" spans="3:4" x14ac:dyDescent="0.25">
      <c r="C1158" s="68" t="s">
        <v>3264</v>
      </c>
      <c r="D1158" t="s">
        <v>3265</v>
      </c>
    </row>
    <row r="1159" spans="3:4" x14ac:dyDescent="0.25">
      <c r="C1159" s="68" t="s">
        <v>3266</v>
      </c>
      <c r="D1159" t="s">
        <v>3267</v>
      </c>
    </row>
    <row r="1160" spans="3:4" x14ac:dyDescent="0.25">
      <c r="C1160" s="68" t="s">
        <v>3268</v>
      </c>
      <c r="D1160" t="s">
        <v>3269</v>
      </c>
    </row>
    <row r="1161" spans="3:4" x14ac:dyDescent="0.25">
      <c r="C1161" s="68" t="s">
        <v>3270</v>
      </c>
      <c r="D1161" t="s">
        <v>3271</v>
      </c>
    </row>
    <row r="1162" spans="3:4" x14ac:dyDescent="0.25">
      <c r="C1162" s="68" t="s">
        <v>3272</v>
      </c>
      <c r="D1162" t="s">
        <v>3273</v>
      </c>
    </row>
    <row r="1163" spans="3:4" x14ac:dyDescent="0.25">
      <c r="C1163" s="68" t="s">
        <v>3274</v>
      </c>
      <c r="D1163" t="s">
        <v>3275</v>
      </c>
    </row>
    <row r="1164" spans="3:4" x14ac:dyDescent="0.25">
      <c r="C1164" s="68" t="s">
        <v>3276</v>
      </c>
      <c r="D1164" t="s">
        <v>3277</v>
      </c>
    </row>
    <row r="1165" spans="3:4" x14ac:dyDescent="0.25">
      <c r="C1165" s="68" t="s">
        <v>3278</v>
      </c>
      <c r="D1165" t="s">
        <v>3279</v>
      </c>
    </row>
    <row r="1166" spans="3:4" x14ac:dyDescent="0.25">
      <c r="C1166" s="68" t="s">
        <v>3280</v>
      </c>
      <c r="D1166" t="s">
        <v>3281</v>
      </c>
    </row>
    <row r="1167" spans="3:4" x14ac:dyDescent="0.25">
      <c r="C1167" s="68" t="s">
        <v>3282</v>
      </c>
      <c r="D1167" t="s">
        <v>3283</v>
      </c>
    </row>
    <row r="1168" spans="3:4" x14ac:dyDescent="0.25">
      <c r="C1168" s="68" t="s">
        <v>3284</v>
      </c>
      <c r="D1168" t="s">
        <v>3285</v>
      </c>
    </row>
    <row r="1169" spans="3:4" x14ac:dyDescent="0.25">
      <c r="C1169" s="68" t="s">
        <v>3286</v>
      </c>
      <c r="D1169" t="s">
        <v>3287</v>
      </c>
    </row>
    <row r="1170" spans="3:4" x14ac:dyDescent="0.25">
      <c r="C1170" s="68" t="s">
        <v>3288</v>
      </c>
      <c r="D1170" t="s">
        <v>3289</v>
      </c>
    </row>
    <row r="1171" spans="3:4" x14ac:dyDescent="0.25">
      <c r="C1171" s="68" t="s">
        <v>3290</v>
      </c>
      <c r="D1171" t="s">
        <v>3291</v>
      </c>
    </row>
    <row r="1172" spans="3:4" x14ac:dyDescent="0.25">
      <c r="C1172" s="68" t="s">
        <v>3292</v>
      </c>
      <c r="D1172" t="s">
        <v>3293</v>
      </c>
    </row>
    <row r="1173" spans="3:4" x14ac:dyDescent="0.25">
      <c r="C1173" s="68" t="s">
        <v>3294</v>
      </c>
      <c r="D1173" t="s">
        <v>3295</v>
      </c>
    </row>
    <row r="1174" spans="3:4" x14ac:dyDescent="0.25">
      <c r="C1174" s="68" t="s">
        <v>3296</v>
      </c>
      <c r="D1174" t="s">
        <v>3297</v>
      </c>
    </row>
    <row r="1175" spans="3:4" x14ac:dyDescent="0.25">
      <c r="C1175" s="68" t="s">
        <v>3298</v>
      </c>
      <c r="D1175" t="s">
        <v>3299</v>
      </c>
    </row>
    <row r="1176" spans="3:4" x14ac:dyDescent="0.25">
      <c r="C1176" s="68" t="s">
        <v>3300</v>
      </c>
      <c r="D1176" t="s">
        <v>3301</v>
      </c>
    </row>
    <row r="1177" spans="3:4" x14ac:dyDescent="0.25">
      <c r="C1177" s="68" t="s">
        <v>3302</v>
      </c>
      <c r="D1177" t="s">
        <v>3303</v>
      </c>
    </row>
    <row r="1178" spans="3:4" x14ac:dyDescent="0.25">
      <c r="C1178" s="68" t="s">
        <v>3304</v>
      </c>
      <c r="D1178" t="s">
        <v>3305</v>
      </c>
    </row>
    <row r="1179" spans="3:4" x14ac:dyDescent="0.25">
      <c r="C1179" s="68" t="s">
        <v>3306</v>
      </c>
      <c r="D1179" t="s">
        <v>3307</v>
      </c>
    </row>
    <row r="1180" spans="3:4" x14ac:dyDescent="0.25">
      <c r="C1180" s="68" t="s">
        <v>3308</v>
      </c>
      <c r="D1180" t="s">
        <v>3309</v>
      </c>
    </row>
    <row r="1181" spans="3:4" x14ac:dyDescent="0.25">
      <c r="C1181" s="68" t="s">
        <v>3310</v>
      </c>
      <c r="D1181" t="s">
        <v>3311</v>
      </c>
    </row>
    <row r="1182" spans="3:4" x14ac:dyDescent="0.25">
      <c r="C1182" s="68" t="s">
        <v>3312</v>
      </c>
      <c r="D1182" t="s">
        <v>3313</v>
      </c>
    </row>
    <row r="1183" spans="3:4" x14ac:dyDescent="0.25">
      <c r="C1183" s="68" t="s">
        <v>3314</v>
      </c>
      <c r="D1183" t="s">
        <v>3315</v>
      </c>
    </row>
    <row r="1184" spans="3:4" x14ac:dyDescent="0.25">
      <c r="C1184" s="68" t="s">
        <v>3316</v>
      </c>
      <c r="D1184" t="s">
        <v>3317</v>
      </c>
    </row>
    <row r="1185" spans="3:4" x14ac:dyDescent="0.25">
      <c r="C1185" s="68" t="s">
        <v>3318</v>
      </c>
      <c r="D1185" t="s">
        <v>3319</v>
      </c>
    </row>
    <row r="1186" spans="3:4" x14ac:dyDescent="0.25">
      <c r="C1186" s="68" t="s">
        <v>3320</v>
      </c>
      <c r="D1186" t="s">
        <v>3321</v>
      </c>
    </row>
    <row r="1187" spans="3:4" x14ac:dyDescent="0.25">
      <c r="C1187" s="68" t="s">
        <v>3322</v>
      </c>
      <c r="D1187" t="s">
        <v>3323</v>
      </c>
    </row>
    <row r="1188" spans="3:4" x14ac:dyDescent="0.25">
      <c r="C1188" s="68" t="s">
        <v>3324</v>
      </c>
      <c r="D1188" t="s">
        <v>3325</v>
      </c>
    </row>
    <row r="1189" spans="3:4" x14ac:dyDescent="0.25">
      <c r="C1189" s="68" t="s">
        <v>3326</v>
      </c>
      <c r="D1189" t="s">
        <v>3327</v>
      </c>
    </row>
    <row r="1190" spans="3:4" x14ac:dyDescent="0.25">
      <c r="C1190" s="68" t="s">
        <v>3328</v>
      </c>
      <c r="D1190" t="s">
        <v>3329</v>
      </c>
    </row>
    <row r="1191" spans="3:4" x14ac:dyDescent="0.25">
      <c r="C1191" s="68" t="s">
        <v>3330</v>
      </c>
      <c r="D1191" t="s">
        <v>3331</v>
      </c>
    </row>
    <row r="1192" spans="3:4" x14ac:dyDescent="0.25">
      <c r="C1192" s="68" t="s">
        <v>3332</v>
      </c>
      <c r="D1192" t="s">
        <v>3333</v>
      </c>
    </row>
    <row r="1193" spans="3:4" x14ac:dyDescent="0.25">
      <c r="C1193" s="68" t="s">
        <v>3334</v>
      </c>
      <c r="D1193" t="s">
        <v>3335</v>
      </c>
    </row>
    <row r="1194" spans="3:4" x14ac:dyDescent="0.25">
      <c r="C1194" s="68" t="s">
        <v>3336</v>
      </c>
      <c r="D1194" t="s">
        <v>3337</v>
      </c>
    </row>
    <row r="1195" spans="3:4" x14ac:dyDescent="0.25">
      <c r="C1195" s="68" t="s">
        <v>3338</v>
      </c>
      <c r="D1195" t="s">
        <v>3339</v>
      </c>
    </row>
    <row r="1196" spans="3:4" x14ac:dyDescent="0.25">
      <c r="C1196" s="68" t="s">
        <v>3340</v>
      </c>
      <c r="D1196" t="s">
        <v>3341</v>
      </c>
    </row>
    <row r="1197" spans="3:4" x14ac:dyDescent="0.25">
      <c r="C1197" s="68" t="s">
        <v>3342</v>
      </c>
      <c r="D1197" t="s">
        <v>3343</v>
      </c>
    </row>
    <row r="1198" spans="3:4" x14ac:dyDescent="0.25">
      <c r="C1198" s="68" t="s">
        <v>3344</v>
      </c>
      <c r="D1198" t="s">
        <v>3345</v>
      </c>
    </row>
    <row r="1199" spans="3:4" x14ac:dyDescent="0.25">
      <c r="C1199" s="68" t="s">
        <v>3346</v>
      </c>
      <c r="D1199" t="s">
        <v>3347</v>
      </c>
    </row>
    <row r="1200" spans="3:4" x14ac:dyDescent="0.25">
      <c r="C1200" s="68" t="s">
        <v>3348</v>
      </c>
      <c r="D1200" t="s">
        <v>3349</v>
      </c>
    </row>
    <row r="1201" spans="3:4" x14ac:dyDescent="0.25">
      <c r="C1201" s="68" t="s">
        <v>3350</v>
      </c>
      <c r="D1201" t="s">
        <v>3351</v>
      </c>
    </row>
    <row r="1202" spans="3:4" x14ac:dyDescent="0.25">
      <c r="C1202" s="68" t="s">
        <v>3352</v>
      </c>
      <c r="D1202" t="s">
        <v>3353</v>
      </c>
    </row>
    <row r="1203" spans="3:4" x14ac:dyDescent="0.25">
      <c r="C1203" s="68" t="s">
        <v>3354</v>
      </c>
      <c r="D1203" t="s">
        <v>3355</v>
      </c>
    </row>
    <row r="1204" spans="3:4" x14ac:dyDescent="0.25">
      <c r="C1204" s="68" t="s">
        <v>3356</v>
      </c>
      <c r="D1204" t="s">
        <v>3357</v>
      </c>
    </row>
    <row r="1205" spans="3:4" x14ac:dyDescent="0.25">
      <c r="C1205" s="68" t="s">
        <v>3358</v>
      </c>
      <c r="D1205" t="s">
        <v>3359</v>
      </c>
    </row>
    <row r="1206" spans="3:4" x14ac:dyDescent="0.25">
      <c r="C1206" s="68" t="s">
        <v>3360</v>
      </c>
      <c r="D1206" t="s">
        <v>3361</v>
      </c>
    </row>
    <row r="1207" spans="3:4" x14ac:dyDescent="0.25">
      <c r="C1207" s="68" t="s">
        <v>3362</v>
      </c>
      <c r="D1207" t="s">
        <v>3363</v>
      </c>
    </row>
    <row r="1208" spans="3:4" x14ac:dyDescent="0.25">
      <c r="C1208" s="68" t="s">
        <v>3364</v>
      </c>
      <c r="D1208" t="s">
        <v>3365</v>
      </c>
    </row>
    <row r="1209" spans="3:4" x14ac:dyDescent="0.25">
      <c r="C1209" s="68" t="s">
        <v>3366</v>
      </c>
      <c r="D1209" t="s">
        <v>3367</v>
      </c>
    </row>
    <row r="1210" spans="3:4" x14ac:dyDescent="0.25">
      <c r="C1210" s="68" t="s">
        <v>3368</v>
      </c>
      <c r="D1210" t="s">
        <v>3369</v>
      </c>
    </row>
    <row r="1211" spans="3:4" x14ac:dyDescent="0.25">
      <c r="C1211" s="68" t="s">
        <v>3370</v>
      </c>
      <c r="D1211" t="s">
        <v>3371</v>
      </c>
    </row>
    <row r="1212" spans="3:4" x14ac:dyDescent="0.25">
      <c r="C1212" s="68" t="s">
        <v>3372</v>
      </c>
      <c r="D1212" t="s">
        <v>3373</v>
      </c>
    </row>
    <row r="1213" spans="3:4" x14ac:dyDescent="0.25">
      <c r="C1213" s="68" t="s">
        <v>3374</v>
      </c>
      <c r="D1213" t="s">
        <v>3375</v>
      </c>
    </row>
    <row r="1214" spans="3:4" x14ac:dyDescent="0.25">
      <c r="C1214" s="68" t="s">
        <v>3376</v>
      </c>
      <c r="D1214" t="s">
        <v>3377</v>
      </c>
    </row>
    <row r="1215" spans="3:4" x14ac:dyDescent="0.25">
      <c r="C1215" s="68" t="s">
        <v>3378</v>
      </c>
      <c r="D1215" t="s">
        <v>3379</v>
      </c>
    </row>
    <row r="1216" spans="3:4" x14ac:dyDescent="0.25">
      <c r="C1216" s="68" t="s">
        <v>3380</v>
      </c>
      <c r="D1216" t="s">
        <v>3381</v>
      </c>
    </row>
    <row r="1217" spans="3:4" x14ac:dyDescent="0.25">
      <c r="C1217" s="68" t="s">
        <v>3382</v>
      </c>
      <c r="D1217" t="s">
        <v>3383</v>
      </c>
    </row>
    <row r="1218" spans="3:4" x14ac:dyDescent="0.25">
      <c r="C1218" s="68" t="s">
        <v>3384</v>
      </c>
      <c r="D1218" t="s">
        <v>3385</v>
      </c>
    </row>
    <row r="1219" spans="3:4" x14ac:dyDescent="0.25">
      <c r="C1219" s="68" t="s">
        <v>3386</v>
      </c>
      <c r="D1219" t="s">
        <v>3387</v>
      </c>
    </row>
    <row r="1220" spans="3:4" x14ac:dyDescent="0.25">
      <c r="C1220" s="68" t="s">
        <v>3388</v>
      </c>
      <c r="D1220" t="s">
        <v>3389</v>
      </c>
    </row>
    <row r="1221" spans="3:4" x14ac:dyDescent="0.25">
      <c r="C1221" s="68" t="s">
        <v>3390</v>
      </c>
      <c r="D1221" t="s">
        <v>3391</v>
      </c>
    </row>
    <row r="1222" spans="3:4" x14ac:dyDescent="0.25">
      <c r="C1222" s="68" t="s">
        <v>3392</v>
      </c>
      <c r="D1222" t="s">
        <v>3393</v>
      </c>
    </row>
    <row r="1223" spans="3:4" x14ac:dyDescent="0.25">
      <c r="C1223" s="68" t="s">
        <v>3394</v>
      </c>
      <c r="D1223" t="s">
        <v>3395</v>
      </c>
    </row>
    <row r="1224" spans="3:4" x14ac:dyDescent="0.25">
      <c r="C1224" s="68" t="s">
        <v>3396</v>
      </c>
      <c r="D1224" t="s">
        <v>3397</v>
      </c>
    </row>
    <row r="1225" spans="3:4" x14ac:dyDescent="0.25">
      <c r="C1225" s="68" t="s">
        <v>3398</v>
      </c>
      <c r="D1225" t="s">
        <v>3399</v>
      </c>
    </row>
    <row r="1226" spans="3:4" x14ac:dyDescent="0.25">
      <c r="C1226" s="68" t="s">
        <v>3400</v>
      </c>
      <c r="D1226" t="s">
        <v>3401</v>
      </c>
    </row>
    <row r="1227" spans="3:4" x14ac:dyDescent="0.25">
      <c r="C1227" s="68" t="s">
        <v>3402</v>
      </c>
      <c r="D1227" t="s">
        <v>3403</v>
      </c>
    </row>
    <row r="1228" spans="3:4" x14ac:dyDescent="0.25">
      <c r="C1228" s="68" t="s">
        <v>3404</v>
      </c>
      <c r="D1228" t="s">
        <v>3405</v>
      </c>
    </row>
    <row r="1229" spans="3:4" x14ac:dyDescent="0.25">
      <c r="C1229" s="68" t="s">
        <v>3406</v>
      </c>
      <c r="D1229" t="s">
        <v>3407</v>
      </c>
    </row>
    <row r="1230" spans="3:4" x14ac:dyDescent="0.25">
      <c r="C1230" s="68" t="s">
        <v>3408</v>
      </c>
      <c r="D1230" t="s">
        <v>3409</v>
      </c>
    </row>
    <row r="1231" spans="3:4" x14ac:dyDescent="0.25">
      <c r="C1231" s="68" t="s">
        <v>3410</v>
      </c>
      <c r="D1231" t="s">
        <v>3411</v>
      </c>
    </row>
    <row r="1232" spans="3:4" x14ac:dyDescent="0.25">
      <c r="C1232" s="68" t="s">
        <v>3412</v>
      </c>
      <c r="D1232" t="s">
        <v>3413</v>
      </c>
    </row>
    <row r="1233" spans="3:4" x14ac:dyDescent="0.25">
      <c r="C1233" s="68" t="s">
        <v>3414</v>
      </c>
      <c r="D1233" t="s">
        <v>3415</v>
      </c>
    </row>
    <row r="1234" spans="3:4" x14ac:dyDescent="0.25">
      <c r="C1234" s="68" t="s">
        <v>3416</v>
      </c>
      <c r="D1234" t="s">
        <v>3417</v>
      </c>
    </row>
    <row r="1235" spans="3:4" x14ac:dyDescent="0.25">
      <c r="C1235" s="68" t="s">
        <v>3418</v>
      </c>
      <c r="D1235" t="s">
        <v>3419</v>
      </c>
    </row>
    <row r="1236" spans="3:4" x14ac:dyDescent="0.25">
      <c r="C1236" s="68" t="s">
        <v>3420</v>
      </c>
      <c r="D1236" t="s">
        <v>3421</v>
      </c>
    </row>
    <row r="1237" spans="3:4" x14ac:dyDescent="0.25">
      <c r="C1237" s="68" t="s">
        <v>3422</v>
      </c>
      <c r="D1237" t="s">
        <v>3423</v>
      </c>
    </row>
    <row r="1238" spans="3:4" x14ac:dyDescent="0.25">
      <c r="C1238" s="68" t="s">
        <v>3424</v>
      </c>
      <c r="D1238" t="s">
        <v>3425</v>
      </c>
    </row>
    <row r="1239" spans="3:4" x14ac:dyDescent="0.25">
      <c r="C1239" s="68" t="s">
        <v>3426</v>
      </c>
      <c r="D1239" t="s">
        <v>3427</v>
      </c>
    </row>
    <row r="1240" spans="3:4" x14ac:dyDescent="0.25">
      <c r="C1240" s="68" t="s">
        <v>3428</v>
      </c>
      <c r="D1240" t="s">
        <v>3429</v>
      </c>
    </row>
    <row r="1241" spans="3:4" x14ac:dyDescent="0.25">
      <c r="C1241" s="68" t="s">
        <v>3430</v>
      </c>
      <c r="D1241" t="s">
        <v>3431</v>
      </c>
    </row>
    <row r="1242" spans="3:4" x14ac:dyDescent="0.25">
      <c r="C1242" s="68" t="s">
        <v>3432</v>
      </c>
      <c r="D1242" t="s">
        <v>3433</v>
      </c>
    </row>
    <row r="1243" spans="3:4" x14ac:dyDescent="0.25">
      <c r="C1243" s="68" t="s">
        <v>3434</v>
      </c>
      <c r="D1243" t="s">
        <v>3435</v>
      </c>
    </row>
    <row r="1244" spans="3:4" x14ac:dyDescent="0.25">
      <c r="C1244" s="68" t="s">
        <v>3436</v>
      </c>
      <c r="D1244" t="s">
        <v>3437</v>
      </c>
    </row>
    <row r="1245" spans="3:4" x14ac:dyDescent="0.25">
      <c r="C1245" s="68" t="s">
        <v>3438</v>
      </c>
      <c r="D1245" t="s">
        <v>3439</v>
      </c>
    </row>
    <row r="1246" spans="3:4" x14ac:dyDescent="0.25">
      <c r="C1246" s="68" t="s">
        <v>3440</v>
      </c>
      <c r="D1246" t="s">
        <v>3441</v>
      </c>
    </row>
    <row r="1247" spans="3:4" x14ac:dyDescent="0.25">
      <c r="C1247" s="68" t="s">
        <v>3442</v>
      </c>
      <c r="D1247" t="s">
        <v>3443</v>
      </c>
    </row>
    <row r="1248" spans="3:4" x14ac:dyDescent="0.25">
      <c r="C1248" s="68" t="s">
        <v>3444</v>
      </c>
      <c r="D1248" t="s">
        <v>3445</v>
      </c>
    </row>
    <row r="1249" spans="3:4" x14ac:dyDescent="0.25">
      <c r="C1249" s="68" t="s">
        <v>3446</v>
      </c>
      <c r="D1249" t="s">
        <v>3447</v>
      </c>
    </row>
    <row r="1250" spans="3:4" x14ac:dyDescent="0.25">
      <c r="C1250" s="68" t="s">
        <v>3448</v>
      </c>
      <c r="D1250" t="s">
        <v>3449</v>
      </c>
    </row>
    <row r="1251" spans="3:4" x14ac:dyDescent="0.25">
      <c r="C1251" s="68" t="s">
        <v>3450</v>
      </c>
      <c r="D1251" t="s">
        <v>3451</v>
      </c>
    </row>
    <row r="1252" spans="3:4" x14ac:dyDescent="0.25">
      <c r="C1252" s="68" t="s">
        <v>3452</v>
      </c>
      <c r="D1252" t="s">
        <v>3453</v>
      </c>
    </row>
    <row r="1253" spans="3:4" x14ac:dyDescent="0.25">
      <c r="C1253" s="68" t="s">
        <v>3454</v>
      </c>
      <c r="D1253" t="s">
        <v>3455</v>
      </c>
    </row>
    <row r="1254" spans="3:4" x14ac:dyDescent="0.25">
      <c r="C1254" s="68" t="s">
        <v>3456</v>
      </c>
      <c r="D1254" t="s">
        <v>3457</v>
      </c>
    </row>
    <row r="1255" spans="3:4" x14ac:dyDescent="0.25">
      <c r="C1255" s="68" t="s">
        <v>3458</v>
      </c>
      <c r="D1255" t="s">
        <v>3459</v>
      </c>
    </row>
    <row r="1256" spans="3:4" x14ac:dyDescent="0.25">
      <c r="C1256" s="68" t="s">
        <v>3460</v>
      </c>
      <c r="D1256" t="s">
        <v>3461</v>
      </c>
    </row>
    <row r="1257" spans="3:4" x14ac:dyDescent="0.25">
      <c r="C1257" s="68" t="s">
        <v>3462</v>
      </c>
      <c r="D1257" t="s">
        <v>3463</v>
      </c>
    </row>
    <row r="1258" spans="3:4" x14ac:dyDescent="0.25">
      <c r="C1258" s="68" t="s">
        <v>3464</v>
      </c>
      <c r="D1258" t="s">
        <v>3465</v>
      </c>
    </row>
    <row r="1259" spans="3:4" x14ac:dyDescent="0.25">
      <c r="C1259" s="68" t="s">
        <v>3466</v>
      </c>
      <c r="D1259" t="s">
        <v>3467</v>
      </c>
    </row>
    <row r="1260" spans="3:4" x14ac:dyDescent="0.25">
      <c r="C1260" s="68" t="s">
        <v>3468</v>
      </c>
      <c r="D1260" t="s">
        <v>3469</v>
      </c>
    </row>
    <row r="1261" spans="3:4" x14ac:dyDescent="0.25">
      <c r="C1261" s="68" t="s">
        <v>3470</v>
      </c>
      <c r="D1261" t="s">
        <v>3471</v>
      </c>
    </row>
    <row r="1262" spans="3:4" x14ac:dyDescent="0.25">
      <c r="C1262" s="68" t="s">
        <v>3472</v>
      </c>
      <c r="D1262" t="s">
        <v>3473</v>
      </c>
    </row>
    <row r="1263" spans="3:4" x14ac:dyDescent="0.25">
      <c r="C1263" s="68" t="s">
        <v>3474</v>
      </c>
      <c r="D1263" t="s">
        <v>3475</v>
      </c>
    </row>
    <row r="1264" spans="3:4" x14ac:dyDescent="0.25">
      <c r="C1264" s="68" t="s">
        <v>3476</v>
      </c>
      <c r="D1264" t="s">
        <v>3477</v>
      </c>
    </row>
    <row r="1265" spans="3:4" x14ac:dyDescent="0.25">
      <c r="C1265" s="68" t="s">
        <v>3478</v>
      </c>
      <c r="D1265" t="s">
        <v>3479</v>
      </c>
    </row>
    <row r="1266" spans="3:4" x14ac:dyDescent="0.25">
      <c r="C1266" s="68" t="s">
        <v>3480</v>
      </c>
      <c r="D1266" t="s">
        <v>3481</v>
      </c>
    </row>
    <row r="1267" spans="3:4" x14ac:dyDescent="0.25">
      <c r="C1267" s="68" t="s">
        <v>3482</v>
      </c>
      <c r="D1267" t="s">
        <v>3483</v>
      </c>
    </row>
    <row r="1268" spans="3:4" x14ac:dyDescent="0.25">
      <c r="C1268" s="68" t="s">
        <v>3484</v>
      </c>
      <c r="D1268" t="s">
        <v>3485</v>
      </c>
    </row>
    <row r="1269" spans="3:4" x14ac:dyDescent="0.25">
      <c r="C1269" s="68" t="s">
        <v>3486</v>
      </c>
      <c r="D1269" t="s">
        <v>3487</v>
      </c>
    </row>
    <row r="1270" spans="3:4" x14ac:dyDescent="0.25">
      <c r="C1270" s="68" t="s">
        <v>3488</v>
      </c>
      <c r="D1270" t="s">
        <v>3489</v>
      </c>
    </row>
    <row r="1271" spans="3:4" x14ac:dyDescent="0.25">
      <c r="C1271" s="68" t="s">
        <v>3490</v>
      </c>
      <c r="D1271" t="s">
        <v>3491</v>
      </c>
    </row>
    <row r="1272" spans="3:4" x14ac:dyDescent="0.25">
      <c r="C1272" s="68" t="s">
        <v>3492</v>
      </c>
      <c r="D1272" t="s">
        <v>3493</v>
      </c>
    </row>
    <row r="1273" spans="3:4" x14ac:dyDescent="0.25">
      <c r="C1273" s="68" t="s">
        <v>3494</v>
      </c>
      <c r="D1273" t="s">
        <v>3495</v>
      </c>
    </row>
    <row r="1274" spans="3:4" x14ac:dyDescent="0.25">
      <c r="C1274" s="68" t="s">
        <v>3496</v>
      </c>
      <c r="D1274" t="s">
        <v>3497</v>
      </c>
    </row>
    <row r="1275" spans="3:4" x14ac:dyDescent="0.25">
      <c r="C1275" s="68" t="s">
        <v>3498</v>
      </c>
      <c r="D1275" t="s">
        <v>3499</v>
      </c>
    </row>
    <row r="1276" spans="3:4" x14ac:dyDescent="0.25">
      <c r="C1276" s="68" t="s">
        <v>3500</v>
      </c>
      <c r="D1276" t="s">
        <v>3501</v>
      </c>
    </row>
    <row r="1277" spans="3:4" x14ac:dyDescent="0.25">
      <c r="C1277" s="68" t="s">
        <v>3502</v>
      </c>
      <c r="D1277" t="s">
        <v>3503</v>
      </c>
    </row>
    <row r="1278" spans="3:4" x14ac:dyDescent="0.25">
      <c r="C1278" s="68" t="s">
        <v>3504</v>
      </c>
      <c r="D1278" t="s">
        <v>3505</v>
      </c>
    </row>
    <row r="1279" spans="3:4" x14ac:dyDescent="0.25">
      <c r="C1279" s="68" t="s">
        <v>3506</v>
      </c>
      <c r="D1279" t="s">
        <v>3507</v>
      </c>
    </row>
    <row r="1280" spans="3:4" x14ac:dyDescent="0.25">
      <c r="C1280" s="68" t="s">
        <v>3508</v>
      </c>
      <c r="D1280" t="s">
        <v>3509</v>
      </c>
    </row>
    <row r="1281" spans="3:4" x14ac:dyDescent="0.25">
      <c r="C1281" s="68" t="s">
        <v>3510</v>
      </c>
      <c r="D1281" t="s">
        <v>3511</v>
      </c>
    </row>
    <row r="1282" spans="3:4" x14ac:dyDescent="0.25">
      <c r="C1282" s="68" t="s">
        <v>3512</v>
      </c>
      <c r="D1282" t="s">
        <v>3513</v>
      </c>
    </row>
    <row r="1283" spans="3:4" x14ac:dyDescent="0.25">
      <c r="C1283" s="68" t="s">
        <v>3514</v>
      </c>
      <c r="D1283" t="s">
        <v>3515</v>
      </c>
    </row>
    <row r="1284" spans="3:4" x14ac:dyDescent="0.25">
      <c r="C1284" s="68" t="s">
        <v>3516</v>
      </c>
      <c r="D1284" t="s">
        <v>3517</v>
      </c>
    </row>
    <row r="1285" spans="3:4" x14ac:dyDescent="0.25">
      <c r="C1285" s="68" t="s">
        <v>3518</v>
      </c>
      <c r="D1285" t="s">
        <v>3519</v>
      </c>
    </row>
    <row r="1286" spans="3:4" x14ac:dyDescent="0.25">
      <c r="C1286" s="68" t="s">
        <v>3520</v>
      </c>
      <c r="D1286" t="s">
        <v>3521</v>
      </c>
    </row>
    <row r="1287" spans="3:4" x14ac:dyDescent="0.25">
      <c r="C1287" s="68" t="s">
        <v>3522</v>
      </c>
      <c r="D1287" t="s">
        <v>3523</v>
      </c>
    </row>
    <row r="1288" spans="3:4" x14ac:dyDescent="0.25">
      <c r="C1288" s="68" t="s">
        <v>3524</v>
      </c>
      <c r="D1288" t="s">
        <v>3525</v>
      </c>
    </row>
    <row r="1289" spans="3:4" x14ac:dyDescent="0.25">
      <c r="C1289" s="68" t="s">
        <v>3526</v>
      </c>
      <c r="D1289" t="s">
        <v>3527</v>
      </c>
    </row>
    <row r="1290" spans="3:4" x14ac:dyDescent="0.25">
      <c r="C1290" s="68" t="s">
        <v>3528</v>
      </c>
      <c r="D1290" t="s">
        <v>3529</v>
      </c>
    </row>
    <row r="1291" spans="3:4" x14ac:dyDescent="0.25">
      <c r="C1291" s="68" t="s">
        <v>3530</v>
      </c>
      <c r="D1291" t="s">
        <v>3531</v>
      </c>
    </row>
    <row r="1292" spans="3:4" x14ac:dyDescent="0.25">
      <c r="C1292" s="68" t="s">
        <v>3532</v>
      </c>
      <c r="D1292" t="s">
        <v>3533</v>
      </c>
    </row>
    <row r="1293" spans="3:4" x14ac:dyDescent="0.25">
      <c r="C1293" s="68" t="s">
        <v>3534</v>
      </c>
      <c r="D1293" t="s">
        <v>3535</v>
      </c>
    </row>
    <row r="1294" spans="3:4" x14ac:dyDescent="0.25">
      <c r="C1294" s="68" t="s">
        <v>3536</v>
      </c>
      <c r="D1294" t="s">
        <v>3537</v>
      </c>
    </row>
    <row r="1295" spans="3:4" x14ac:dyDescent="0.25">
      <c r="C1295" s="68" t="s">
        <v>3538</v>
      </c>
      <c r="D1295" t="s">
        <v>3539</v>
      </c>
    </row>
    <row r="1296" spans="3:4" x14ac:dyDescent="0.25">
      <c r="C1296" s="68" t="s">
        <v>3540</v>
      </c>
      <c r="D1296" t="s">
        <v>3541</v>
      </c>
    </row>
    <row r="1297" spans="3:4" x14ac:dyDescent="0.25">
      <c r="C1297" s="68" t="s">
        <v>3542</v>
      </c>
      <c r="D1297" t="s">
        <v>3543</v>
      </c>
    </row>
    <row r="1298" spans="3:4" x14ac:dyDescent="0.25">
      <c r="C1298" s="68" t="s">
        <v>3544</v>
      </c>
      <c r="D1298" t="s">
        <v>3545</v>
      </c>
    </row>
    <row r="1299" spans="3:4" x14ac:dyDescent="0.25">
      <c r="C1299" s="68" t="s">
        <v>3546</v>
      </c>
      <c r="D1299" t="s">
        <v>3547</v>
      </c>
    </row>
    <row r="1300" spans="3:4" x14ac:dyDescent="0.25">
      <c r="C1300" s="68" t="s">
        <v>3548</v>
      </c>
      <c r="D1300" t="s">
        <v>3549</v>
      </c>
    </row>
    <row r="1301" spans="3:4" x14ac:dyDescent="0.25">
      <c r="C1301" s="68" t="s">
        <v>3550</v>
      </c>
      <c r="D1301" t="s">
        <v>3551</v>
      </c>
    </row>
    <row r="1302" spans="3:4" x14ac:dyDescent="0.25">
      <c r="C1302" s="68" t="s">
        <v>3552</v>
      </c>
      <c r="D1302" t="s">
        <v>3553</v>
      </c>
    </row>
    <row r="1303" spans="3:4" x14ac:dyDescent="0.25">
      <c r="C1303" s="68" t="s">
        <v>3554</v>
      </c>
      <c r="D1303" t="s">
        <v>3555</v>
      </c>
    </row>
    <row r="1304" spans="3:4" x14ac:dyDescent="0.25">
      <c r="C1304" s="68" t="s">
        <v>3556</v>
      </c>
      <c r="D1304" t="s">
        <v>3557</v>
      </c>
    </row>
    <row r="1305" spans="3:4" x14ac:dyDescent="0.25">
      <c r="C1305" s="68" t="s">
        <v>3558</v>
      </c>
      <c r="D1305" t="s">
        <v>3559</v>
      </c>
    </row>
    <row r="1306" spans="3:4" x14ac:dyDescent="0.25">
      <c r="C1306" s="68" t="s">
        <v>3560</v>
      </c>
      <c r="D1306" t="s">
        <v>3561</v>
      </c>
    </row>
    <row r="1307" spans="3:4" x14ac:dyDescent="0.25">
      <c r="C1307" s="68" t="s">
        <v>3562</v>
      </c>
      <c r="D1307" t="s">
        <v>3563</v>
      </c>
    </row>
    <row r="1308" spans="3:4" x14ac:dyDescent="0.25">
      <c r="C1308" s="68" t="s">
        <v>3564</v>
      </c>
      <c r="D1308" t="s">
        <v>3565</v>
      </c>
    </row>
    <row r="1309" spans="3:4" x14ac:dyDescent="0.25">
      <c r="C1309" s="68" t="s">
        <v>3566</v>
      </c>
      <c r="D1309" t="s">
        <v>3567</v>
      </c>
    </row>
    <row r="1310" spans="3:4" x14ac:dyDescent="0.25">
      <c r="C1310" s="68" t="s">
        <v>3568</v>
      </c>
      <c r="D1310" t="s">
        <v>3569</v>
      </c>
    </row>
    <row r="1311" spans="3:4" x14ac:dyDescent="0.25">
      <c r="C1311" s="68" t="s">
        <v>3570</v>
      </c>
      <c r="D1311" t="s">
        <v>3571</v>
      </c>
    </row>
    <row r="1312" spans="3:4" x14ac:dyDescent="0.25">
      <c r="C1312" s="68" t="s">
        <v>3572</v>
      </c>
      <c r="D1312" t="s">
        <v>3573</v>
      </c>
    </row>
    <row r="1313" spans="3:4" x14ac:dyDescent="0.25">
      <c r="C1313" s="68" t="s">
        <v>3574</v>
      </c>
      <c r="D1313" t="s">
        <v>3575</v>
      </c>
    </row>
    <row r="1314" spans="3:4" x14ac:dyDescent="0.25">
      <c r="C1314" s="68" t="s">
        <v>3576</v>
      </c>
      <c r="D1314" t="s">
        <v>3577</v>
      </c>
    </row>
    <row r="1315" spans="3:4" x14ac:dyDescent="0.25">
      <c r="C1315" s="68" t="s">
        <v>3578</v>
      </c>
      <c r="D1315" t="s">
        <v>3579</v>
      </c>
    </row>
    <row r="1316" spans="3:4" x14ac:dyDescent="0.25">
      <c r="C1316" s="68" t="s">
        <v>3580</v>
      </c>
      <c r="D1316" t="s">
        <v>3581</v>
      </c>
    </row>
    <row r="1317" spans="3:4" x14ac:dyDescent="0.25">
      <c r="C1317" s="68" t="s">
        <v>3582</v>
      </c>
      <c r="D1317" t="s">
        <v>3583</v>
      </c>
    </row>
    <row r="1318" spans="3:4" x14ac:dyDescent="0.25">
      <c r="C1318" s="68" t="s">
        <v>3584</v>
      </c>
      <c r="D1318" t="s">
        <v>3585</v>
      </c>
    </row>
    <row r="1319" spans="3:4" x14ac:dyDescent="0.25">
      <c r="C1319" s="68" t="s">
        <v>3586</v>
      </c>
      <c r="D1319" t="s">
        <v>3587</v>
      </c>
    </row>
    <row r="1320" spans="3:4" x14ac:dyDescent="0.25">
      <c r="C1320" s="68" t="s">
        <v>3588</v>
      </c>
      <c r="D1320" t="s">
        <v>3589</v>
      </c>
    </row>
    <row r="1321" spans="3:4" x14ac:dyDescent="0.25">
      <c r="C1321" s="68" t="s">
        <v>3590</v>
      </c>
      <c r="D1321" t="s">
        <v>3591</v>
      </c>
    </row>
    <row r="1322" spans="3:4" x14ac:dyDescent="0.25">
      <c r="C1322" s="68" t="s">
        <v>3592</v>
      </c>
      <c r="D1322" t="s">
        <v>3593</v>
      </c>
    </row>
    <row r="1323" spans="3:4" x14ac:dyDescent="0.25">
      <c r="C1323" s="68" t="s">
        <v>3594</v>
      </c>
      <c r="D1323" t="s">
        <v>3595</v>
      </c>
    </row>
    <row r="1324" spans="3:4" x14ac:dyDescent="0.25">
      <c r="C1324" s="68" t="s">
        <v>3596</v>
      </c>
      <c r="D1324" t="s">
        <v>3597</v>
      </c>
    </row>
    <row r="1325" spans="3:4" x14ac:dyDescent="0.25">
      <c r="C1325" s="68" t="s">
        <v>3598</v>
      </c>
      <c r="D1325" t="s">
        <v>3599</v>
      </c>
    </row>
    <row r="1326" spans="3:4" x14ac:dyDescent="0.25">
      <c r="C1326" s="68" t="s">
        <v>3600</v>
      </c>
      <c r="D1326" t="s">
        <v>3601</v>
      </c>
    </row>
    <row r="1327" spans="3:4" x14ac:dyDescent="0.25">
      <c r="C1327" s="68" t="s">
        <v>3602</v>
      </c>
      <c r="D1327" t="s">
        <v>3603</v>
      </c>
    </row>
    <row r="1328" spans="3:4" x14ac:dyDescent="0.25">
      <c r="C1328" s="68" t="s">
        <v>3604</v>
      </c>
      <c r="D1328" t="s">
        <v>3605</v>
      </c>
    </row>
    <row r="1329" spans="3:4" x14ac:dyDescent="0.25">
      <c r="C1329" s="68" t="s">
        <v>3606</v>
      </c>
      <c r="D1329" t="s">
        <v>3607</v>
      </c>
    </row>
    <row r="1330" spans="3:4" x14ac:dyDescent="0.25">
      <c r="C1330" s="68" t="s">
        <v>3608</v>
      </c>
      <c r="D1330" t="s">
        <v>3609</v>
      </c>
    </row>
    <row r="1331" spans="3:4" x14ac:dyDescent="0.25">
      <c r="C1331" s="68" t="s">
        <v>3610</v>
      </c>
      <c r="D1331" t="s">
        <v>3611</v>
      </c>
    </row>
    <row r="1332" spans="3:4" x14ac:dyDescent="0.25">
      <c r="C1332" s="68" t="s">
        <v>3612</v>
      </c>
      <c r="D1332" t="s">
        <v>3613</v>
      </c>
    </row>
    <row r="1333" spans="3:4" x14ac:dyDescent="0.25">
      <c r="C1333" s="68" t="s">
        <v>3614</v>
      </c>
      <c r="D1333" t="s">
        <v>3615</v>
      </c>
    </row>
    <row r="1334" spans="3:4" x14ac:dyDescent="0.25">
      <c r="C1334" s="68" t="s">
        <v>3616</v>
      </c>
      <c r="D1334" t="s">
        <v>3617</v>
      </c>
    </row>
    <row r="1335" spans="3:4" x14ac:dyDescent="0.25">
      <c r="C1335" s="68" t="s">
        <v>3618</v>
      </c>
      <c r="D1335" t="s">
        <v>3619</v>
      </c>
    </row>
    <row r="1336" spans="3:4" x14ac:dyDescent="0.25">
      <c r="C1336" s="68" t="s">
        <v>3620</v>
      </c>
      <c r="D1336" t="s">
        <v>3621</v>
      </c>
    </row>
    <row r="1337" spans="3:4" x14ac:dyDescent="0.25">
      <c r="C1337" s="68" t="s">
        <v>3622</v>
      </c>
      <c r="D1337" t="s">
        <v>3623</v>
      </c>
    </row>
    <row r="1338" spans="3:4" x14ac:dyDescent="0.25">
      <c r="C1338" s="68" t="s">
        <v>3624</v>
      </c>
      <c r="D1338" t="s">
        <v>3625</v>
      </c>
    </row>
    <row r="1339" spans="3:4" x14ac:dyDescent="0.25">
      <c r="C1339" s="68" t="s">
        <v>3626</v>
      </c>
      <c r="D1339" t="s">
        <v>3627</v>
      </c>
    </row>
    <row r="1340" spans="3:4" x14ac:dyDescent="0.25">
      <c r="C1340" s="68" t="s">
        <v>3628</v>
      </c>
      <c r="D1340" t="s">
        <v>3629</v>
      </c>
    </row>
    <row r="1341" spans="3:4" x14ac:dyDescent="0.25">
      <c r="C1341" s="68" t="s">
        <v>3630</v>
      </c>
      <c r="D1341" t="s">
        <v>3631</v>
      </c>
    </row>
    <row r="1342" spans="3:4" x14ac:dyDescent="0.25">
      <c r="C1342" s="68" t="s">
        <v>3632</v>
      </c>
      <c r="D1342" t="s">
        <v>3633</v>
      </c>
    </row>
    <row r="1343" spans="3:4" x14ac:dyDescent="0.25">
      <c r="C1343" s="68" t="s">
        <v>3634</v>
      </c>
      <c r="D1343" t="s">
        <v>3635</v>
      </c>
    </row>
    <row r="1344" spans="3:4" x14ac:dyDescent="0.25">
      <c r="C1344" s="68" t="s">
        <v>3636</v>
      </c>
      <c r="D1344" t="s">
        <v>3637</v>
      </c>
    </row>
    <row r="1345" spans="3:4" x14ac:dyDescent="0.25">
      <c r="C1345" s="68" t="s">
        <v>3638</v>
      </c>
      <c r="D1345" t="s">
        <v>3639</v>
      </c>
    </row>
    <row r="1346" spans="3:4" x14ac:dyDescent="0.25">
      <c r="C1346" s="68" t="s">
        <v>3640</v>
      </c>
      <c r="D1346" t="s">
        <v>3641</v>
      </c>
    </row>
    <row r="1347" spans="3:4" x14ac:dyDescent="0.25">
      <c r="C1347" s="68" t="s">
        <v>3642</v>
      </c>
      <c r="D1347" t="s">
        <v>3643</v>
      </c>
    </row>
    <row r="1348" spans="3:4" x14ac:dyDescent="0.25">
      <c r="C1348" s="68" t="s">
        <v>3644</v>
      </c>
      <c r="D1348" t="s">
        <v>3645</v>
      </c>
    </row>
    <row r="1349" spans="3:4" x14ac:dyDescent="0.25">
      <c r="C1349" s="68" t="s">
        <v>3646</v>
      </c>
      <c r="D1349" t="s">
        <v>3647</v>
      </c>
    </row>
    <row r="1350" spans="3:4" x14ac:dyDescent="0.25">
      <c r="C1350" s="68" t="s">
        <v>3648</v>
      </c>
      <c r="D1350" t="s">
        <v>3649</v>
      </c>
    </row>
    <row r="1351" spans="3:4" x14ac:dyDescent="0.25">
      <c r="C1351" s="68" t="s">
        <v>3650</v>
      </c>
      <c r="D1351" t="s">
        <v>3651</v>
      </c>
    </row>
    <row r="1352" spans="3:4" x14ac:dyDescent="0.25">
      <c r="C1352" s="68" t="s">
        <v>3652</v>
      </c>
      <c r="D1352" t="s">
        <v>3653</v>
      </c>
    </row>
    <row r="1353" spans="3:4" x14ac:dyDescent="0.25">
      <c r="C1353" s="68" t="s">
        <v>3654</v>
      </c>
      <c r="D1353" t="s">
        <v>3655</v>
      </c>
    </row>
    <row r="1354" spans="3:4" x14ac:dyDescent="0.25">
      <c r="C1354" s="68" t="s">
        <v>3656</v>
      </c>
      <c r="D1354" t="s">
        <v>3657</v>
      </c>
    </row>
    <row r="1355" spans="3:4" x14ac:dyDescent="0.25">
      <c r="C1355" s="68" t="s">
        <v>3658</v>
      </c>
      <c r="D1355" t="s">
        <v>3659</v>
      </c>
    </row>
    <row r="1356" spans="3:4" x14ac:dyDescent="0.25">
      <c r="C1356" s="68" t="s">
        <v>3660</v>
      </c>
      <c r="D1356" t="s">
        <v>3661</v>
      </c>
    </row>
    <row r="1357" spans="3:4" x14ac:dyDescent="0.25">
      <c r="C1357" s="68" t="s">
        <v>3662</v>
      </c>
      <c r="D1357" t="s">
        <v>3663</v>
      </c>
    </row>
    <row r="1358" spans="3:4" x14ac:dyDescent="0.25">
      <c r="C1358" s="68" t="s">
        <v>3664</v>
      </c>
      <c r="D1358" t="s">
        <v>3665</v>
      </c>
    </row>
    <row r="1359" spans="3:4" x14ac:dyDescent="0.25">
      <c r="C1359" s="68" t="s">
        <v>3666</v>
      </c>
      <c r="D1359" t="s">
        <v>3667</v>
      </c>
    </row>
    <row r="1360" spans="3:4" x14ac:dyDescent="0.25">
      <c r="C1360" s="68" t="s">
        <v>3668</v>
      </c>
      <c r="D1360" t="s">
        <v>3669</v>
      </c>
    </row>
    <row r="1361" spans="3:4" x14ac:dyDescent="0.25">
      <c r="C1361" s="68" t="s">
        <v>3670</v>
      </c>
      <c r="D1361" t="s">
        <v>3671</v>
      </c>
    </row>
    <row r="1362" spans="3:4" x14ac:dyDescent="0.25">
      <c r="C1362" s="68" t="s">
        <v>3672</v>
      </c>
      <c r="D1362" t="s">
        <v>3673</v>
      </c>
    </row>
    <row r="1363" spans="3:4" x14ac:dyDescent="0.25">
      <c r="C1363" s="68" t="s">
        <v>3674</v>
      </c>
      <c r="D1363" t="s">
        <v>3675</v>
      </c>
    </row>
    <row r="1364" spans="3:4" x14ac:dyDescent="0.25">
      <c r="C1364" s="68" t="s">
        <v>3676</v>
      </c>
      <c r="D1364" t="s">
        <v>3677</v>
      </c>
    </row>
    <row r="1365" spans="3:4" x14ac:dyDescent="0.25">
      <c r="C1365" s="68" t="s">
        <v>3678</v>
      </c>
      <c r="D1365" t="s">
        <v>3679</v>
      </c>
    </row>
    <row r="1366" spans="3:4" x14ac:dyDescent="0.25">
      <c r="C1366" s="68" t="s">
        <v>3680</v>
      </c>
      <c r="D1366" t="s">
        <v>3681</v>
      </c>
    </row>
    <row r="1367" spans="3:4" x14ac:dyDescent="0.25">
      <c r="C1367" s="68" t="s">
        <v>3682</v>
      </c>
      <c r="D1367" t="s">
        <v>3683</v>
      </c>
    </row>
    <row r="1368" spans="3:4" x14ac:dyDescent="0.25">
      <c r="C1368" s="68" t="s">
        <v>3684</v>
      </c>
      <c r="D1368" t="s">
        <v>3685</v>
      </c>
    </row>
    <row r="1369" spans="3:4" x14ac:dyDescent="0.25">
      <c r="C1369" s="68" t="s">
        <v>3686</v>
      </c>
      <c r="D1369" t="s">
        <v>3687</v>
      </c>
    </row>
    <row r="1370" spans="3:4" x14ac:dyDescent="0.25">
      <c r="C1370" s="68" t="s">
        <v>3688</v>
      </c>
      <c r="D1370" t="s">
        <v>3689</v>
      </c>
    </row>
    <row r="1371" spans="3:4" x14ac:dyDescent="0.25">
      <c r="C1371" s="68" t="s">
        <v>3690</v>
      </c>
      <c r="D1371" t="s">
        <v>3691</v>
      </c>
    </row>
    <row r="1372" spans="3:4" x14ac:dyDescent="0.25">
      <c r="C1372" s="68" t="s">
        <v>3692</v>
      </c>
      <c r="D1372" t="s">
        <v>3693</v>
      </c>
    </row>
    <row r="1373" spans="3:4" x14ac:dyDescent="0.25">
      <c r="C1373" s="68" t="s">
        <v>3694</v>
      </c>
      <c r="D1373" t="s">
        <v>3695</v>
      </c>
    </row>
    <row r="1374" spans="3:4" x14ac:dyDescent="0.25">
      <c r="C1374" s="68" t="s">
        <v>3696</v>
      </c>
      <c r="D1374" t="s">
        <v>3695</v>
      </c>
    </row>
    <row r="1375" spans="3:4" x14ac:dyDescent="0.25">
      <c r="C1375" s="68" t="s">
        <v>3697</v>
      </c>
      <c r="D1375" t="s">
        <v>3698</v>
      </c>
    </row>
    <row r="1376" spans="3:4" x14ac:dyDescent="0.25">
      <c r="C1376" s="68" t="s">
        <v>3699</v>
      </c>
      <c r="D1376" t="s">
        <v>3700</v>
      </c>
    </row>
    <row r="1377" spans="3:4" x14ac:dyDescent="0.25">
      <c r="C1377" s="68" t="s">
        <v>3701</v>
      </c>
      <c r="D1377" t="s">
        <v>3702</v>
      </c>
    </row>
    <row r="1378" spans="3:4" x14ac:dyDescent="0.25">
      <c r="C1378" s="68" t="s">
        <v>3703</v>
      </c>
      <c r="D1378" t="s">
        <v>3704</v>
      </c>
    </row>
    <row r="1379" spans="3:4" x14ac:dyDescent="0.25">
      <c r="C1379" s="68" t="s">
        <v>3705</v>
      </c>
      <c r="D1379" t="s">
        <v>3706</v>
      </c>
    </row>
    <row r="1380" spans="3:4" x14ac:dyDescent="0.25">
      <c r="C1380" s="68" t="s">
        <v>3707</v>
      </c>
      <c r="D1380" t="s">
        <v>3708</v>
      </c>
    </row>
    <row r="1381" spans="3:4" x14ac:dyDescent="0.25">
      <c r="C1381" s="68" t="s">
        <v>3709</v>
      </c>
      <c r="D1381" t="s">
        <v>3710</v>
      </c>
    </row>
    <row r="1382" spans="3:4" x14ac:dyDescent="0.25">
      <c r="C1382" s="68" t="s">
        <v>3711</v>
      </c>
      <c r="D1382" t="s">
        <v>3712</v>
      </c>
    </row>
    <row r="1383" spans="3:4" x14ac:dyDescent="0.25">
      <c r="C1383" s="68" t="s">
        <v>3713</v>
      </c>
      <c r="D1383" t="s">
        <v>3714</v>
      </c>
    </row>
    <row r="1384" spans="3:4" x14ac:dyDescent="0.25">
      <c r="C1384" s="68" t="s">
        <v>3715</v>
      </c>
      <c r="D1384" t="s">
        <v>3716</v>
      </c>
    </row>
    <row r="1385" spans="3:4" x14ac:dyDescent="0.25">
      <c r="C1385" s="68" t="s">
        <v>3717</v>
      </c>
      <c r="D1385" t="s">
        <v>3718</v>
      </c>
    </row>
    <row r="1386" spans="3:4" x14ac:dyDescent="0.25">
      <c r="C1386" s="68" t="s">
        <v>3719</v>
      </c>
      <c r="D1386" t="s">
        <v>3720</v>
      </c>
    </row>
    <row r="1387" spans="3:4" x14ac:dyDescent="0.25">
      <c r="C1387" s="68" t="s">
        <v>3721</v>
      </c>
      <c r="D1387" t="s">
        <v>3722</v>
      </c>
    </row>
    <row r="1388" spans="3:4" x14ac:dyDescent="0.25">
      <c r="C1388" s="68" t="s">
        <v>3723</v>
      </c>
      <c r="D1388" t="s">
        <v>3724</v>
      </c>
    </row>
    <row r="1389" spans="3:4" x14ac:dyDescent="0.25">
      <c r="C1389" s="68" t="s">
        <v>3725</v>
      </c>
      <c r="D1389" t="s">
        <v>3726</v>
      </c>
    </row>
    <row r="1390" spans="3:4" x14ac:dyDescent="0.25">
      <c r="C1390" s="68" t="s">
        <v>3727</v>
      </c>
      <c r="D1390" t="s">
        <v>3728</v>
      </c>
    </row>
    <row r="1391" spans="3:4" x14ac:dyDescent="0.25">
      <c r="C1391" s="68" t="s">
        <v>3729</v>
      </c>
      <c r="D1391" t="s">
        <v>3730</v>
      </c>
    </row>
    <row r="1392" spans="3:4" x14ac:dyDescent="0.25">
      <c r="C1392" s="68" t="s">
        <v>3731</v>
      </c>
      <c r="D1392" t="s">
        <v>3732</v>
      </c>
    </row>
    <row r="1393" spans="3:4" x14ac:dyDescent="0.25">
      <c r="C1393" s="68" t="s">
        <v>3733</v>
      </c>
      <c r="D1393" t="s">
        <v>3734</v>
      </c>
    </row>
    <row r="1394" spans="3:4" x14ac:dyDescent="0.25">
      <c r="C1394" s="68" t="s">
        <v>3735</v>
      </c>
      <c r="D1394" t="s">
        <v>3736</v>
      </c>
    </row>
    <row r="1395" spans="3:4" x14ac:dyDescent="0.25">
      <c r="C1395" s="68" t="s">
        <v>3737</v>
      </c>
      <c r="D1395" t="s">
        <v>3738</v>
      </c>
    </row>
    <row r="1396" spans="3:4" x14ac:dyDescent="0.25">
      <c r="C1396" s="68" t="s">
        <v>3739</v>
      </c>
      <c r="D1396" t="s">
        <v>3740</v>
      </c>
    </row>
    <row r="1397" spans="3:4" x14ac:dyDescent="0.25">
      <c r="C1397" s="68" t="s">
        <v>3741</v>
      </c>
      <c r="D1397" t="s">
        <v>3742</v>
      </c>
    </row>
    <row r="1398" spans="3:4" x14ac:dyDescent="0.25">
      <c r="C1398" s="68" t="s">
        <v>3743</v>
      </c>
      <c r="D1398" t="s">
        <v>3744</v>
      </c>
    </row>
    <row r="1399" spans="3:4" x14ac:dyDescent="0.25">
      <c r="C1399" s="68" t="s">
        <v>3745</v>
      </c>
      <c r="D1399" t="s">
        <v>3746</v>
      </c>
    </row>
    <row r="1400" spans="3:4" x14ac:dyDescent="0.25">
      <c r="C1400" s="68" t="s">
        <v>3747</v>
      </c>
      <c r="D1400" t="s">
        <v>3748</v>
      </c>
    </row>
    <row r="1401" spans="3:4" x14ac:dyDescent="0.25">
      <c r="C1401" s="68" t="s">
        <v>3749</v>
      </c>
      <c r="D1401" t="s">
        <v>3750</v>
      </c>
    </row>
    <row r="1402" spans="3:4" x14ac:dyDescent="0.25">
      <c r="C1402" s="68" t="s">
        <v>3751</v>
      </c>
      <c r="D1402" t="s">
        <v>3752</v>
      </c>
    </row>
    <row r="1403" spans="3:4" x14ac:dyDescent="0.25">
      <c r="C1403" s="68" t="s">
        <v>3753</v>
      </c>
      <c r="D1403" t="s">
        <v>3754</v>
      </c>
    </row>
    <row r="1404" spans="3:4" x14ac:dyDescent="0.25">
      <c r="C1404" s="68" t="s">
        <v>3755</v>
      </c>
      <c r="D1404" t="s">
        <v>3756</v>
      </c>
    </row>
    <row r="1405" spans="3:4" x14ac:dyDescent="0.25">
      <c r="C1405" s="68" t="s">
        <v>3757</v>
      </c>
      <c r="D1405" t="s">
        <v>3758</v>
      </c>
    </row>
    <row r="1406" spans="3:4" x14ac:dyDescent="0.25">
      <c r="C1406" s="68" t="s">
        <v>3759</v>
      </c>
      <c r="D1406" t="s">
        <v>3760</v>
      </c>
    </row>
    <row r="1407" spans="3:4" x14ac:dyDescent="0.25">
      <c r="C1407" s="68" t="s">
        <v>3761</v>
      </c>
      <c r="D1407" t="s">
        <v>3762</v>
      </c>
    </row>
    <row r="1408" spans="3:4" x14ac:dyDescent="0.25">
      <c r="C1408" s="68" t="s">
        <v>3763</v>
      </c>
      <c r="D1408" t="s">
        <v>3764</v>
      </c>
    </row>
    <row r="1409" spans="3:4" x14ac:dyDescent="0.25">
      <c r="C1409" s="68" t="s">
        <v>3765</v>
      </c>
      <c r="D1409" t="s">
        <v>3766</v>
      </c>
    </row>
    <row r="1410" spans="3:4" x14ac:dyDescent="0.25">
      <c r="C1410" s="68" t="s">
        <v>3767</v>
      </c>
      <c r="D1410" t="s">
        <v>3768</v>
      </c>
    </row>
    <row r="1411" spans="3:4" x14ac:dyDescent="0.25">
      <c r="C1411" s="68" t="s">
        <v>3769</v>
      </c>
      <c r="D1411" t="s">
        <v>3770</v>
      </c>
    </row>
    <row r="1412" spans="3:4" x14ac:dyDescent="0.25">
      <c r="C1412" s="68" t="s">
        <v>3771</v>
      </c>
      <c r="D1412" t="s">
        <v>3772</v>
      </c>
    </row>
    <row r="1413" spans="3:4" x14ac:dyDescent="0.25">
      <c r="C1413" s="68" t="s">
        <v>3773</v>
      </c>
      <c r="D1413" t="s">
        <v>3774</v>
      </c>
    </row>
    <row r="1414" spans="3:4" x14ac:dyDescent="0.25">
      <c r="C1414" s="68" t="s">
        <v>3775</v>
      </c>
      <c r="D1414" t="s">
        <v>3776</v>
      </c>
    </row>
    <row r="1415" spans="3:4" x14ac:dyDescent="0.25">
      <c r="C1415" s="68" t="s">
        <v>3777</v>
      </c>
      <c r="D1415" t="s">
        <v>3778</v>
      </c>
    </row>
    <row r="1416" spans="3:4" x14ac:dyDescent="0.25">
      <c r="C1416" s="68" t="s">
        <v>3779</v>
      </c>
      <c r="D1416" t="s">
        <v>3780</v>
      </c>
    </row>
    <row r="1417" spans="3:4" x14ac:dyDescent="0.25">
      <c r="C1417" s="68" t="s">
        <v>3781</v>
      </c>
      <c r="D1417" t="s">
        <v>3782</v>
      </c>
    </row>
    <row r="1418" spans="3:4" x14ac:dyDescent="0.25">
      <c r="C1418" s="68" t="s">
        <v>3783</v>
      </c>
      <c r="D1418" t="s">
        <v>3784</v>
      </c>
    </row>
    <row r="1419" spans="3:4" x14ac:dyDescent="0.25">
      <c r="C1419" s="68" t="s">
        <v>3785</v>
      </c>
      <c r="D1419" t="s">
        <v>3786</v>
      </c>
    </row>
    <row r="1420" spans="3:4" x14ac:dyDescent="0.25">
      <c r="C1420" s="68" t="s">
        <v>3787</v>
      </c>
      <c r="D1420" t="s">
        <v>3788</v>
      </c>
    </row>
    <row r="1421" spans="3:4" x14ac:dyDescent="0.25">
      <c r="C1421" s="68" t="s">
        <v>3789</v>
      </c>
      <c r="D1421" t="s">
        <v>3790</v>
      </c>
    </row>
    <row r="1422" spans="3:4" x14ac:dyDescent="0.25">
      <c r="C1422" s="68" t="s">
        <v>3791</v>
      </c>
      <c r="D1422" t="s">
        <v>3792</v>
      </c>
    </row>
    <row r="1423" spans="3:4" x14ac:dyDescent="0.25">
      <c r="C1423" s="68" t="s">
        <v>3793</v>
      </c>
      <c r="D1423" t="s">
        <v>3794</v>
      </c>
    </row>
    <row r="1424" spans="3:4" x14ac:dyDescent="0.25">
      <c r="C1424" s="68" t="s">
        <v>3795</v>
      </c>
      <c r="D1424" t="s">
        <v>3796</v>
      </c>
    </row>
    <row r="1425" spans="3:4" x14ac:dyDescent="0.25">
      <c r="C1425" s="68" t="s">
        <v>3797</v>
      </c>
      <c r="D1425" t="s">
        <v>3798</v>
      </c>
    </row>
    <row r="1426" spans="3:4" x14ac:dyDescent="0.25">
      <c r="C1426" s="68" t="s">
        <v>3799</v>
      </c>
      <c r="D1426" t="s">
        <v>3800</v>
      </c>
    </row>
    <row r="1427" spans="3:4" x14ac:dyDescent="0.25">
      <c r="C1427" s="68" t="s">
        <v>3801</v>
      </c>
      <c r="D1427" t="s">
        <v>3802</v>
      </c>
    </row>
    <row r="1428" spans="3:4" x14ac:dyDescent="0.25">
      <c r="C1428" s="68" t="s">
        <v>3803</v>
      </c>
      <c r="D1428" t="s">
        <v>3804</v>
      </c>
    </row>
    <row r="1429" spans="3:4" x14ac:dyDescent="0.25">
      <c r="C1429" s="68" t="s">
        <v>3805</v>
      </c>
      <c r="D1429" t="s">
        <v>3806</v>
      </c>
    </row>
    <row r="1430" spans="3:4" x14ac:dyDescent="0.25">
      <c r="C1430" s="68" t="s">
        <v>3807</v>
      </c>
      <c r="D1430" t="s">
        <v>3808</v>
      </c>
    </row>
    <row r="1431" spans="3:4" x14ac:dyDescent="0.25">
      <c r="C1431" s="68" t="s">
        <v>3809</v>
      </c>
      <c r="D1431" t="s">
        <v>3810</v>
      </c>
    </row>
    <row r="1432" spans="3:4" x14ac:dyDescent="0.25">
      <c r="C1432" s="68" t="s">
        <v>3811</v>
      </c>
      <c r="D1432" t="s">
        <v>3812</v>
      </c>
    </row>
    <row r="1433" spans="3:4" x14ac:dyDescent="0.25">
      <c r="C1433" s="68" t="s">
        <v>3813</v>
      </c>
      <c r="D1433" t="s">
        <v>3814</v>
      </c>
    </row>
    <row r="1434" spans="3:4" x14ac:dyDescent="0.25">
      <c r="C1434" s="68" t="s">
        <v>3815</v>
      </c>
      <c r="D1434" t="s">
        <v>3816</v>
      </c>
    </row>
    <row r="1435" spans="3:4" x14ac:dyDescent="0.25">
      <c r="C1435" s="68" t="s">
        <v>3817</v>
      </c>
      <c r="D1435" t="s">
        <v>3818</v>
      </c>
    </row>
    <row r="1436" spans="3:4" x14ac:dyDescent="0.25">
      <c r="C1436" s="68" t="s">
        <v>3819</v>
      </c>
      <c r="D1436" t="s">
        <v>3820</v>
      </c>
    </row>
    <row r="1437" spans="3:4" x14ac:dyDescent="0.25">
      <c r="C1437" s="68" t="s">
        <v>3821</v>
      </c>
      <c r="D1437" t="s">
        <v>3822</v>
      </c>
    </row>
    <row r="1438" spans="3:4" x14ac:dyDescent="0.25">
      <c r="C1438" s="68" t="s">
        <v>3823</v>
      </c>
    </row>
    <row r="1439" spans="3:4" x14ac:dyDescent="0.25">
      <c r="C1439" s="68" t="s">
        <v>3824</v>
      </c>
    </row>
    <row r="1440" spans="3:4" x14ac:dyDescent="0.25">
      <c r="C1440" s="68" t="s">
        <v>3825</v>
      </c>
    </row>
    <row r="1441" spans="3:3" x14ac:dyDescent="0.25">
      <c r="C1441" s="68" t="s">
        <v>3826</v>
      </c>
    </row>
    <row r="1442" spans="3:3" x14ac:dyDescent="0.25">
      <c r="C1442" s="68" t="s">
        <v>3827</v>
      </c>
    </row>
    <row r="1443" spans="3:3" x14ac:dyDescent="0.25">
      <c r="C1443" s="68" t="s">
        <v>3828</v>
      </c>
    </row>
    <row r="1444" spans="3:3" x14ac:dyDescent="0.25">
      <c r="C1444" s="68" t="s">
        <v>3829</v>
      </c>
    </row>
    <row r="1445" spans="3:3" x14ac:dyDescent="0.25">
      <c r="C1445" s="68" t="s">
        <v>3830</v>
      </c>
    </row>
    <row r="1446" spans="3:3" x14ac:dyDescent="0.25">
      <c r="C1446" s="68" t="s">
        <v>3831</v>
      </c>
    </row>
    <row r="1447" spans="3:3" x14ac:dyDescent="0.25">
      <c r="C1447" s="68" t="s">
        <v>3832</v>
      </c>
    </row>
    <row r="1448" spans="3:3" x14ac:dyDescent="0.25">
      <c r="C1448" s="68" t="s">
        <v>3833</v>
      </c>
    </row>
    <row r="1449" spans="3:3" x14ac:dyDescent="0.25">
      <c r="C1449" s="68" t="s">
        <v>3834</v>
      </c>
    </row>
    <row r="1450" spans="3:3" x14ac:dyDescent="0.25">
      <c r="C1450" s="68" t="s">
        <v>3835</v>
      </c>
    </row>
    <row r="1451" spans="3:3" x14ac:dyDescent="0.25">
      <c r="C1451" s="68" t="s">
        <v>3836</v>
      </c>
    </row>
    <row r="1452" spans="3:3" x14ac:dyDescent="0.25">
      <c r="C1452" s="68" t="s">
        <v>3837</v>
      </c>
    </row>
    <row r="1453" spans="3:3" x14ac:dyDescent="0.25">
      <c r="C1453" s="68" t="s">
        <v>3838</v>
      </c>
    </row>
    <row r="1454" spans="3:3" x14ac:dyDescent="0.25">
      <c r="C1454" s="68" t="s">
        <v>3839</v>
      </c>
    </row>
    <row r="1455" spans="3:3" x14ac:dyDescent="0.25">
      <c r="C1455" s="68" t="s">
        <v>3840</v>
      </c>
    </row>
    <row r="1456" spans="3:3" x14ac:dyDescent="0.25">
      <c r="C1456" s="68" t="s">
        <v>3841</v>
      </c>
    </row>
    <row r="1457" spans="3:3" x14ac:dyDescent="0.25">
      <c r="C1457" s="68" t="s">
        <v>3842</v>
      </c>
    </row>
    <row r="1458" spans="3:3" x14ac:dyDescent="0.25">
      <c r="C1458" s="68" t="s">
        <v>3843</v>
      </c>
    </row>
    <row r="1459" spans="3:3" x14ac:dyDescent="0.25">
      <c r="C1459" s="68" t="s">
        <v>3844</v>
      </c>
    </row>
    <row r="1460" spans="3:3" x14ac:dyDescent="0.25">
      <c r="C1460" s="68" t="s">
        <v>3845</v>
      </c>
    </row>
    <row r="1461" spans="3:3" x14ac:dyDescent="0.25">
      <c r="C1461" s="68" t="s">
        <v>3846</v>
      </c>
    </row>
    <row r="1462" spans="3:3" x14ac:dyDescent="0.25">
      <c r="C1462" s="68" t="s">
        <v>3847</v>
      </c>
    </row>
    <row r="1463" spans="3:3" x14ac:dyDescent="0.25">
      <c r="C1463" s="68" t="s">
        <v>3848</v>
      </c>
    </row>
    <row r="1464" spans="3:3" x14ac:dyDescent="0.25">
      <c r="C1464" s="68" t="s">
        <v>3849</v>
      </c>
    </row>
    <row r="1465" spans="3:3" x14ac:dyDescent="0.25">
      <c r="C1465" s="68" t="s">
        <v>3850</v>
      </c>
    </row>
    <row r="1466" spans="3:3" x14ac:dyDescent="0.25">
      <c r="C1466" s="68" t="s">
        <v>3851</v>
      </c>
    </row>
    <row r="1467" spans="3:3" x14ac:dyDescent="0.25">
      <c r="C1467" s="68" t="s">
        <v>3852</v>
      </c>
    </row>
    <row r="1468" spans="3:3" x14ac:dyDescent="0.25">
      <c r="C1468" s="68" t="s">
        <v>3853</v>
      </c>
    </row>
    <row r="1469" spans="3:3" x14ac:dyDescent="0.25">
      <c r="C1469" s="68" t="s">
        <v>3854</v>
      </c>
    </row>
    <row r="1470" spans="3:3" x14ac:dyDescent="0.25">
      <c r="C1470" s="68" t="s">
        <v>3855</v>
      </c>
    </row>
    <row r="1471" spans="3:3" x14ac:dyDescent="0.25">
      <c r="C1471" s="68" t="s">
        <v>3856</v>
      </c>
    </row>
    <row r="1472" spans="3:3" x14ac:dyDescent="0.25">
      <c r="C1472" s="68" t="s">
        <v>3857</v>
      </c>
    </row>
    <row r="1473" spans="3:3" x14ac:dyDescent="0.25">
      <c r="C1473" s="68" t="s">
        <v>3858</v>
      </c>
    </row>
    <row r="1474" spans="3:3" x14ac:dyDescent="0.25">
      <c r="C1474" s="68" t="s">
        <v>3859</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7"/>
  <sheetViews>
    <sheetView topLeftCell="B1" zoomScaleNormal="100" workbookViewId="0">
      <selection activeCell="B1" sqref="B1"/>
    </sheetView>
  </sheetViews>
  <sheetFormatPr defaultRowHeight="15" x14ac:dyDescent="0.25"/>
  <cols>
    <col min="1" max="1" width="11.5703125" hidden="1" customWidth="1"/>
    <col min="2" max="2" width="16.42578125" customWidth="1"/>
    <col min="3" max="3" width="11.5703125" customWidth="1"/>
    <col min="4" max="6" width="11.5703125" hidden="1" customWidth="1"/>
    <col min="7" max="7" width="104" customWidth="1"/>
    <col min="8" max="8" width="28.7109375" customWidth="1"/>
    <col min="9" max="9" width="24.140625" customWidth="1"/>
    <col min="10" max="10" width="74.5703125" customWidth="1"/>
    <col min="11" max="11" width="38.42578125" customWidth="1"/>
    <col min="12" max="12" width="26.28515625" style="77" customWidth="1"/>
    <col min="13" max="1025" width="8.7109375" customWidth="1"/>
  </cols>
  <sheetData>
    <row r="1" spans="2:17" ht="30" x14ac:dyDescent="0.4">
      <c r="B1" s="1284" t="s">
        <v>5701</v>
      </c>
      <c r="C1" s="1284" t="s">
        <v>5702</v>
      </c>
      <c r="D1" s="167"/>
      <c r="E1" s="168"/>
      <c r="F1" s="169"/>
      <c r="G1" s="1285" t="s">
        <v>3862</v>
      </c>
      <c r="H1" s="1285"/>
      <c r="I1" s="1285"/>
      <c r="J1" s="170"/>
      <c r="K1" s="170"/>
      <c r="L1" s="171"/>
      <c r="M1" s="80"/>
      <c r="N1" s="80"/>
      <c r="O1" s="80"/>
      <c r="P1" s="80"/>
      <c r="Q1" s="80"/>
    </row>
    <row r="2" spans="2:17" ht="18" x14ac:dyDescent="0.25">
      <c r="B2" s="1284"/>
      <c r="C2" s="1284"/>
      <c r="D2" s="172"/>
      <c r="E2" s="173"/>
      <c r="F2" s="174"/>
      <c r="G2" s="175" t="s">
        <v>5703</v>
      </c>
      <c r="H2" s="168" t="s">
        <v>3864</v>
      </c>
      <c r="I2" s="176" t="s">
        <v>3865</v>
      </c>
      <c r="J2" s="177"/>
      <c r="K2" s="177"/>
      <c r="L2" s="178"/>
      <c r="M2" s="89"/>
      <c r="N2" s="89"/>
      <c r="O2" s="89"/>
      <c r="P2" s="89"/>
      <c r="Q2" s="89"/>
    </row>
    <row r="3" spans="2:17" ht="30" x14ac:dyDescent="0.4">
      <c r="B3" s="179"/>
      <c r="C3" s="1286" t="s">
        <v>4</v>
      </c>
      <c r="D3" s="1286"/>
      <c r="E3" s="1286"/>
      <c r="F3" s="174"/>
      <c r="G3" s="180" t="s">
        <v>3868</v>
      </c>
      <c r="H3" s="181" t="s">
        <v>5704</v>
      </c>
      <c r="I3" s="182" t="s">
        <v>3869</v>
      </c>
      <c r="J3" s="183"/>
      <c r="K3" s="184"/>
      <c r="L3" s="185"/>
      <c r="M3" s="186"/>
      <c r="N3" s="91"/>
      <c r="O3" s="91"/>
      <c r="P3" s="91"/>
      <c r="Q3" s="91"/>
    </row>
    <row r="4" spans="2:17" ht="30" x14ac:dyDescent="0.4">
      <c r="B4" s="179"/>
      <c r="C4" s="1287" t="s">
        <v>7</v>
      </c>
      <c r="D4" s="1287"/>
      <c r="E4" s="1287"/>
      <c r="F4" s="174"/>
      <c r="G4" s="180" t="s">
        <v>3871</v>
      </c>
      <c r="H4" s="181" t="s">
        <v>5705</v>
      </c>
      <c r="I4" s="182" t="s">
        <v>3872</v>
      </c>
      <c r="J4" s="183"/>
      <c r="K4" s="184"/>
      <c r="L4" s="185"/>
      <c r="M4" s="186"/>
      <c r="N4" s="91"/>
      <c r="O4" s="91"/>
      <c r="P4" s="91"/>
      <c r="Q4" s="91"/>
    </row>
    <row r="5" spans="2:17" ht="30" x14ac:dyDescent="0.4">
      <c r="B5" s="179"/>
      <c r="C5" s="1287" t="s">
        <v>9</v>
      </c>
      <c r="D5" s="1287"/>
      <c r="E5" s="1287"/>
      <c r="F5" s="174"/>
      <c r="G5" s="180" t="s">
        <v>5706</v>
      </c>
      <c r="H5" s="181" t="s">
        <v>3873</v>
      </c>
      <c r="I5" s="182" t="s">
        <v>3874</v>
      </c>
      <c r="J5" s="183"/>
      <c r="K5" s="184"/>
      <c r="L5" s="185"/>
      <c r="M5" s="186"/>
      <c r="N5" s="91"/>
      <c r="O5" s="91"/>
      <c r="P5" s="91"/>
      <c r="Q5" s="91"/>
    </row>
    <row r="6" spans="2:17" ht="34.5" x14ac:dyDescent="0.45">
      <c r="B6" s="188" t="s">
        <v>1793</v>
      </c>
      <c r="C6" s="1287" t="s">
        <v>11</v>
      </c>
      <c r="D6" s="1287"/>
      <c r="E6" s="1287"/>
      <c r="F6" s="174"/>
      <c r="G6" s="180" t="s">
        <v>3875</v>
      </c>
      <c r="H6" s="181" t="s">
        <v>3876</v>
      </c>
      <c r="I6" s="182" t="s">
        <v>3877</v>
      </c>
      <c r="J6" s="183"/>
      <c r="K6" s="184"/>
      <c r="L6" s="185"/>
      <c r="M6" s="186"/>
      <c r="N6" s="91"/>
      <c r="O6" s="91"/>
      <c r="P6" s="91"/>
      <c r="Q6" s="91"/>
    </row>
    <row r="7" spans="2:17" ht="34.5" x14ac:dyDescent="0.45">
      <c r="B7" s="188" t="s">
        <v>3878</v>
      </c>
      <c r="C7" s="1287" t="s">
        <v>13</v>
      </c>
      <c r="D7" s="1287"/>
      <c r="E7" s="1287"/>
      <c r="F7" s="174"/>
      <c r="G7" s="180" t="s">
        <v>3879</v>
      </c>
      <c r="H7" s="181" t="s">
        <v>3880</v>
      </c>
      <c r="I7" s="182" t="s">
        <v>3881</v>
      </c>
      <c r="J7" s="183"/>
      <c r="K7" s="184"/>
      <c r="L7" s="185"/>
      <c r="M7" s="186"/>
      <c r="N7" s="91"/>
      <c r="O7" s="91"/>
      <c r="P7" s="91"/>
      <c r="Q7" s="91"/>
    </row>
    <row r="8" spans="2:17" ht="34.5" x14ac:dyDescent="0.45">
      <c r="B8" s="188" t="s">
        <v>3883</v>
      </c>
      <c r="C8" s="1287" t="s">
        <v>16</v>
      </c>
      <c r="D8" s="1287"/>
      <c r="E8" s="1287"/>
      <c r="F8" s="174"/>
      <c r="G8" s="180" t="s">
        <v>3884</v>
      </c>
      <c r="H8" s="181" t="s">
        <v>3885</v>
      </c>
      <c r="I8" s="182" t="s">
        <v>3886</v>
      </c>
      <c r="J8" s="183"/>
      <c r="K8" s="184"/>
      <c r="L8" s="185"/>
      <c r="M8" s="186"/>
      <c r="N8" s="91"/>
      <c r="O8" s="91"/>
      <c r="P8" s="91"/>
      <c r="Q8" s="91"/>
    </row>
    <row r="9" spans="2:17" ht="34.5" x14ac:dyDescent="0.45">
      <c r="B9" s="188" t="s">
        <v>3888</v>
      </c>
      <c r="C9" s="187" t="s">
        <v>19</v>
      </c>
      <c r="D9" s="173"/>
      <c r="E9" s="173"/>
      <c r="F9" s="174"/>
      <c r="G9" s="180" t="s">
        <v>3889</v>
      </c>
      <c r="H9" s="181" t="s">
        <v>3890</v>
      </c>
      <c r="I9" s="182" t="s">
        <v>3891</v>
      </c>
      <c r="J9" s="183"/>
      <c r="K9" s="184"/>
      <c r="L9" s="185"/>
      <c r="M9" s="186"/>
      <c r="N9" s="91"/>
      <c r="O9" s="91"/>
      <c r="P9" s="91"/>
      <c r="Q9" s="91"/>
    </row>
    <row r="10" spans="2:17" ht="34.5" x14ac:dyDescent="0.45">
      <c r="B10" s="188" t="s">
        <v>3893</v>
      </c>
      <c r="C10" s="187" t="s">
        <v>22</v>
      </c>
      <c r="D10" s="173"/>
      <c r="E10" s="173"/>
      <c r="F10" s="174"/>
      <c r="G10" s="180" t="s">
        <v>3894</v>
      </c>
      <c r="H10" s="181" t="s">
        <v>3895</v>
      </c>
      <c r="I10" s="182" t="s">
        <v>3896</v>
      </c>
      <c r="J10" s="183"/>
      <c r="K10" s="184"/>
      <c r="L10" s="185"/>
      <c r="M10" s="186"/>
      <c r="N10" s="91"/>
      <c r="O10" s="91"/>
      <c r="P10" s="91"/>
      <c r="Q10" s="91"/>
    </row>
    <row r="11" spans="2:17" ht="34.5" x14ac:dyDescent="0.45">
      <c r="B11" s="188" t="s">
        <v>3898</v>
      </c>
      <c r="C11" s="187" t="s">
        <v>25</v>
      </c>
      <c r="D11" s="173"/>
      <c r="E11" s="173"/>
      <c r="F11" s="174"/>
      <c r="G11" s="180" t="s">
        <v>3899</v>
      </c>
      <c r="H11" s="181" t="s">
        <v>3900</v>
      </c>
      <c r="I11" s="182" t="s">
        <v>3901</v>
      </c>
      <c r="J11" s="183"/>
      <c r="K11" s="184"/>
      <c r="L11" s="185"/>
      <c r="M11" s="186"/>
      <c r="N11" s="91"/>
      <c r="O11" s="91"/>
      <c r="P11" s="91"/>
      <c r="Q11" s="91"/>
    </row>
    <row r="12" spans="2:17" ht="34.5" x14ac:dyDescent="0.45">
      <c r="B12" s="188" t="s">
        <v>3883</v>
      </c>
      <c r="C12" s="189">
        <v>10</v>
      </c>
      <c r="D12" s="190">
        <v>10</v>
      </c>
      <c r="E12" s="190">
        <v>10</v>
      </c>
      <c r="F12" s="191">
        <v>10</v>
      </c>
      <c r="G12" s="180" t="s">
        <v>3903</v>
      </c>
      <c r="H12" s="181" t="s">
        <v>3904</v>
      </c>
      <c r="I12" s="182" t="s">
        <v>3905</v>
      </c>
      <c r="J12" s="183"/>
      <c r="K12" s="184"/>
      <c r="L12" s="185"/>
      <c r="M12" s="186"/>
      <c r="N12" s="91"/>
      <c r="O12" s="91"/>
      <c r="P12" s="91"/>
      <c r="Q12" s="91"/>
    </row>
    <row r="13" spans="2:17" ht="34.5" x14ac:dyDescent="0.45">
      <c r="B13" s="188" t="s">
        <v>3898</v>
      </c>
      <c r="C13" s="189">
        <v>11</v>
      </c>
      <c r="D13" s="173"/>
      <c r="E13" s="173"/>
      <c r="F13" s="174"/>
      <c r="G13" s="180" t="s">
        <v>3907</v>
      </c>
      <c r="H13" s="181" t="s">
        <v>3908</v>
      </c>
      <c r="I13" s="182" t="s">
        <v>3909</v>
      </c>
      <c r="J13" s="183"/>
      <c r="K13" s="184"/>
      <c r="L13" s="185"/>
      <c r="M13" s="186"/>
      <c r="N13" s="91"/>
      <c r="O13" s="91"/>
      <c r="P13" s="91"/>
      <c r="Q13" s="91"/>
    </row>
    <row r="14" spans="2:17" ht="30" x14ac:dyDescent="0.4">
      <c r="B14" s="179"/>
      <c r="C14" s="189">
        <v>12</v>
      </c>
      <c r="D14" s="173"/>
      <c r="E14" s="173"/>
      <c r="F14" s="174"/>
      <c r="G14" s="180" t="s">
        <v>3911</v>
      </c>
      <c r="H14" s="181" t="s">
        <v>3912</v>
      </c>
      <c r="I14" s="182" t="s">
        <v>3913</v>
      </c>
      <c r="J14" s="183"/>
      <c r="K14" s="184"/>
      <c r="L14" s="185"/>
      <c r="M14" s="186"/>
      <c r="N14" s="91"/>
      <c r="O14" s="91"/>
      <c r="P14" s="91"/>
      <c r="Q14" s="91"/>
    </row>
    <row r="15" spans="2:17" ht="30" x14ac:dyDescent="0.4">
      <c r="B15" s="192"/>
      <c r="C15" s="190">
        <v>13</v>
      </c>
      <c r="D15" s="173"/>
      <c r="E15" s="173"/>
      <c r="F15" s="174"/>
      <c r="G15" s="180" t="s">
        <v>3915</v>
      </c>
      <c r="H15" s="181" t="s">
        <v>3916</v>
      </c>
      <c r="I15" s="182" t="s">
        <v>3917</v>
      </c>
      <c r="J15" s="183"/>
      <c r="K15" s="184"/>
      <c r="L15" s="185"/>
      <c r="M15" s="186"/>
      <c r="N15" s="91"/>
      <c r="O15" s="91"/>
      <c r="P15" s="91"/>
      <c r="Q15" s="91"/>
    </row>
    <row r="16" spans="2:17" ht="30" x14ac:dyDescent="0.4">
      <c r="B16" s="192"/>
      <c r="C16" s="190">
        <v>14</v>
      </c>
      <c r="D16" s="173"/>
      <c r="E16" s="173"/>
      <c r="F16" s="174"/>
      <c r="G16" s="180" t="s">
        <v>3919</v>
      </c>
      <c r="H16" s="181" t="s">
        <v>3920</v>
      </c>
      <c r="I16" s="182" t="s">
        <v>3921</v>
      </c>
      <c r="J16" s="183"/>
      <c r="K16" s="184"/>
      <c r="L16" s="185"/>
      <c r="M16" s="186"/>
      <c r="N16" s="91"/>
      <c r="O16" s="91"/>
      <c r="P16" s="91"/>
      <c r="Q16" s="91"/>
    </row>
    <row r="17" spans="2:17" ht="34.5" x14ac:dyDescent="0.45">
      <c r="B17" s="188" t="s">
        <v>3923</v>
      </c>
      <c r="C17" s="189">
        <v>15</v>
      </c>
      <c r="D17" s="173"/>
      <c r="E17" s="173"/>
      <c r="F17" s="174"/>
      <c r="G17" s="180" t="s">
        <v>3924</v>
      </c>
      <c r="H17" s="181" t="s">
        <v>3925</v>
      </c>
      <c r="I17" s="182" t="s">
        <v>3926</v>
      </c>
      <c r="J17" s="183"/>
      <c r="K17" s="184"/>
      <c r="L17" s="185"/>
      <c r="M17" s="186"/>
      <c r="N17" s="91"/>
      <c r="O17" s="91"/>
      <c r="P17" s="91"/>
      <c r="Q17" s="91"/>
    </row>
    <row r="18" spans="2:17" ht="34.5" x14ac:dyDescent="0.45">
      <c r="B18" s="188" t="s">
        <v>3928</v>
      </c>
      <c r="C18" s="189">
        <v>16</v>
      </c>
      <c r="D18" s="173"/>
      <c r="E18" s="173"/>
      <c r="F18" s="174"/>
      <c r="G18" s="180" t="s">
        <v>3929</v>
      </c>
      <c r="H18" s="181" t="s">
        <v>3930</v>
      </c>
      <c r="I18" s="182" t="s">
        <v>3931</v>
      </c>
      <c r="J18" s="183"/>
      <c r="K18" s="184"/>
      <c r="L18" s="185"/>
      <c r="M18" s="186"/>
      <c r="N18" s="91"/>
      <c r="O18" s="91"/>
      <c r="P18" s="91"/>
      <c r="Q18" s="91"/>
    </row>
    <row r="19" spans="2:17" ht="30" x14ac:dyDescent="0.4">
      <c r="B19" s="179"/>
      <c r="C19" s="189">
        <v>17</v>
      </c>
      <c r="D19" s="173"/>
      <c r="E19" s="173"/>
      <c r="F19" s="174"/>
      <c r="G19" s="180" t="s">
        <v>3933</v>
      </c>
      <c r="H19" s="181" t="s">
        <v>3934</v>
      </c>
      <c r="I19" s="182" t="s">
        <v>3935</v>
      </c>
      <c r="J19" s="183"/>
      <c r="K19" s="184"/>
      <c r="L19" s="185"/>
      <c r="M19" s="186"/>
      <c r="N19" s="91"/>
      <c r="O19" s="91"/>
      <c r="P19" s="91"/>
      <c r="Q19" s="91"/>
    </row>
    <row r="20" spans="2:17" ht="30" x14ac:dyDescent="0.4">
      <c r="B20" s="179"/>
      <c r="C20" s="189">
        <v>18</v>
      </c>
      <c r="D20" s="173"/>
      <c r="E20" s="173"/>
      <c r="F20" s="174"/>
      <c r="G20" s="180" t="s">
        <v>3937</v>
      </c>
      <c r="H20" s="181" t="s">
        <v>3938</v>
      </c>
      <c r="I20" s="182" t="s">
        <v>3939</v>
      </c>
      <c r="J20" s="183"/>
      <c r="K20" s="184"/>
      <c r="L20" s="185"/>
      <c r="M20" s="186"/>
      <c r="N20" s="91"/>
      <c r="O20" s="91"/>
      <c r="P20" s="91"/>
      <c r="Q20" s="91"/>
    </row>
    <row r="21" spans="2:17" ht="34.5" x14ac:dyDescent="0.45">
      <c r="B21" s="188" t="s">
        <v>3941</v>
      </c>
      <c r="C21" s="189">
        <v>19</v>
      </c>
      <c r="D21" s="173"/>
      <c r="E21" s="173"/>
      <c r="F21" s="174"/>
      <c r="G21" s="180" t="s">
        <v>3942</v>
      </c>
      <c r="H21" s="181" t="s">
        <v>3943</v>
      </c>
      <c r="I21" s="182" t="s">
        <v>3944</v>
      </c>
      <c r="J21" s="183"/>
      <c r="K21" s="184"/>
      <c r="L21" s="185"/>
      <c r="M21" s="186"/>
      <c r="N21" s="91"/>
      <c r="O21" s="91"/>
      <c r="P21" s="91"/>
      <c r="Q21" s="91"/>
    </row>
    <row r="22" spans="2:17" ht="34.5" x14ac:dyDescent="0.45">
      <c r="B22" s="188" t="s">
        <v>3928</v>
      </c>
      <c r="C22" s="189">
        <v>20</v>
      </c>
      <c r="D22" s="173"/>
      <c r="E22" s="173"/>
      <c r="F22" s="174"/>
      <c r="G22" s="180" t="s">
        <v>3899</v>
      </c>
      <c r="H22" s="181" t="s">
        <v>3946</v>
      </c>
      <c r="I22" s="182" t="s">
        <v>3947</v>
      </c>
      <c r="J22" s="183"/>
      <c r="K22" s="184"/>
      <c r="L22" s="185"/>
      <c r="M22" s="186"/>
      <c r="N22" s="91"/>
      <c r="O22" s="91"/>
      <c r="P22" s="91"/>
      <c r="Q22" s="91"/>
    </row>
    <row r="23" spans="2:17" ht="34.5" x14ac:dyDescent="0.45">
      <c r="B23" s="188" t="s">
        <v>1793</v>
      </c>
      <c r="C23" s="189">
        <v>21</v>
      </c>
      <c r="D23" s="173"/>
      <c r="E23" s="173"/>
      <c r="F23" s="174"/>
      <c r="G23" s="180" t="s">
        <v>3949</v>
      </c>
      <c r="H23" s="181" t="s">
        <v>3950</v>
      </c>
      <c r="I23" s="182" t="s">
        <v>3951</v>
      </c>
      <c r="J23" s="183"/>
      <c r="K23" s="184"/>
      <c r="L23" s="185"/>
      <c r="M23" s="186"/>
      <c r="N23" s="91"/>
      <c r="O23" s="91"/>
      <c r="P23" s="91"/>
      <c r="Q23" s="91"/>
    </row>
    <row r="24" spans="2:17" ht="34.5" x14ac:dyDescent="0.45">
      <c r="B24" s="188" t="s">
        <v>3893</v>
      </c>
      <c r="C24" s="189">
        <v>22</v>
      </c>
      <c r="D24" s="173"/>
      <c r="E24" s="173"/>
      <c r="F24" s="174"/>
      <c r="G24" s="180" t="s">
        <v>5707</v>
      </c>
      <c r="H24" s="181" t="s">
        <v>3954</v>
      </c>
      <c r="I24" s="182" t="s">
        <v>3955</v>
      </c>
      <c r="J24" s="183"/>
      <c r="K24" s="184"/>
      <c r="L24" s="185"/>
      <c r="M24" s="186"/>
      <c r="N24" s="91"/>
      <c r="O24" s="91"/>
      <c r="P24" s="91"/>
      <c r="Q24" s="91"/>
    </row>
    <row r="25" spans="2:17" ht="34.5" x14ac:dyDescent="0.45">
      <c r="B25" s="188" t="s">
        <v>3956</v>
      </c>
      <c r="C25" s="189">
        <v>23</v>
      </c>
      <c r="D25" s="173"/>
      <c r="E25" s="173"/>
      <c r="F25" s="174"/>
      <c r="G25" s="180" t="s">
        <v>3957</v>
      </c>
      <c r="H25" s="181" t="s">
        <v>3958</v>
      </c>
      <c r="I25" s="182" t="s">
        <v>3959</v>
      </c>
      <c r="J25" s="183"/>
      <c r="K25" s="184"/>
      <c r="L25" s="185"/>
      <c r="M25" s="186"/>
      <c r="N25" s="91"/>
      <c r="O25" s="91"/>
      <c r="P25" s="91"/>
      <c r="Q25" s="91"/>
    </row>
    <row r="26" spans="2:17" ht="34.5" x14ac:dyDescent="0.45">
      <c r="B26" s="188" t="s">
        <v>3961</v>
      </c>
      <c r="C26" s="189">
        <v>24</v>
      </c>
      <c r="D26" s="173"/>
      <c r="E26" s="173"/>
      <c r="F26" s="174"/>
      <c r="G26" s="180" t="s">
        <v>3962</v>
      </c>
      <c r="H26" s="181" t="s">
        <v>3963</v>
      </c>
      <c r="I26" s="182" t="s">
        <v>3964</v>
      </c>
      <c r="J26" s="183"/>
      <c r="K26" s="184"/>
      <c r="L26" s="185"/>
      <c r="M26" s="186"/>
      <c r="N26" s="91"/>
      <c r="O26" s="91"/>
      <c r="P26" s="91"/>
      <c r="Q26" s="91"/>
    </row>
    <row r="27" spans="2:17" ht="34.5" x14ac:dyDescent="0.45">
      <c r="B27" s="188" t="s">
        <v>3966</v>
      </c>
      <c r="C27" s="189">
        <v>25</v>
      </c>
      <c r="D27" s="173"/>
      <c r="E27" s="173"/>
      <c r="F27" s="174"/>
      <c r="G27" s="180" t="s">
        <v>3967</v>
      </c>
      <c r="H27" s="181" t="s">
        <v>3968</v>
      </c>
      <c r="I27" s="182" t="s">
        <v>3969</v>
      </c>
      <c r="J27" s="183"/>
      <c r="K27" s="184"/>
      <c r="L27" s="185"/>
      <c r="M27" s="186"/>
      <c r="N27" s="91"/>
      <c r="O27" s="91"/>
      <c r="P27" s="91"/>
      <c r="Q27" s="91"/>
    </row>
    <row r="28" spans="2:17" ht="34.5" x14ac:dyDescent="0.45">
      <c r="B28" s="193"/>
      <c r="C28" s="189">
        <v>26</v>
      </c>
      <c r="D28" s="173"/>
      <c r="E28" s="173"/>
      <c r="F28" s="174"/>
      <c r="G28" s="180" t="s">
        <v>3971</v>
      </c>
      <c r="H28" s="181" t="s">
        <v>3972</v>
      </c>
      <c r="I28" s="182" t="s">
        <v>3973</v>
      </c>
      <c r="J28" s="183"/>
      <c r="K28" s="184"/>
      <c r="L28" s="185"/>
      <c r="M28" s="186"/>
      <c r="N28" s="91"/>
      <c r="O28" s="91"/>
      <c r="P28" s="91"/>
      <c r="Q28" s="91"/>
    </row>
    <row r="29" spans="2:17" ht="34.5" x14ac:dyDescent="0.45">
      <c r="B29" s="193"/>
      <c r="C29" s="189">
        <v>27</v>
      </c>
      <c r="D29" s="173"/>
      <c r="E29" s="173"/>
      <c r="F29" s="174"/>
      <c r="G29" s="180" t="s">
        <v>5708</v>
      </c>
      <c r="H29" s="181" t="s">
        <v>3976</v>
      </c>
      <c r="I29" s="182" t="s">
        <v>3977</v>
      </c>
      <c r="J29" s="183"/>
      <c r="K29" s="184"/>
      <c r="L29" s="185"/>
      <c r="M29" s="186"/>
      <c r="N29" s="91"/>
      <c r="O29" s="91"/>
      <c r="P29" s="91"/>
      <c r="Q29" s="91"/>
    </row>
    <row r="30" spans="2:17" ht="34.5" x14ac:dyDescent="0.45">
      <c r="B30" s="193"/>
      <c r="C30" s="189">
        <v>28</v>
      </c>
      <c r="D30" s="173"/>
      <c r="E30" s="173"/>
      <c r="F30" s="174"/>
      <c r="G30" s="180" t="s">
        <v>3980</v>
      </c>
      <c r="H30" s="181" t="s">
        <v>3981</v>
      </c>
      <c r="I30" s="182" t="s">
        <v>3982</v>
      </c>
      <c r="J30" s="183"/>
      <c r="K30" s="184"/>
      <c r="L30" s="185"/>
      <c r="M30" s="186"/>
      <c r="N30" s="91"/>
      <c r="O30" s="91"/>
      <c r="P30" s="91"/>
      <c r="Q30" s="91"/>
    </row>
    <row r="31" spans="2:17" ht="34.5" x14ac:dyDescent="0.45">
      <c r="B31" s="193"/>
      <c r="C31" s="189">
        <v>29</v>
      </c>
      <c r="D31" s="173"/>
      <c r="E31" s="173"/>
      <c r="F31" s="174"/>
      <c r="G31" s="180" t="s">
        <v>3984</v>
      </c>
      <c r="H31" s="181" t="s">
        <v>3985</v>
      </c>
      <c r="I31" s="182" t="s">
        <v>3986</v>
      </c>
      <c r="J31" s="183"/>
      <c r="K31" s="184"/>
      <c r="L31" s="185"/>
      <c r="M31" s="186"/>
      <c r="N31" s="91"/>
      <c r="O31" s="91"/>
      <c r="P31" s="91"/>
      <c r="Q31" s="91"/>
    </row>
    <row r="32" spans="2:17" ht="34.5" x14ac:dyDescent="0.45">
      <c r="B32" s="193"/>
      <c r="C32" s="189">
        <v>30</v>
      </c>
      <c r="D32" s="173"/>
      <c r="E32" s="173"/>
      <c r="F32" s="174"/>
      <c r="G32" s="180" t="s">
        <v>3988</v>
      </c>
      <c r="H32" s="181" t="s">
        <v>3989</v>
      </c>
      <c r="I32" s="182" t="s">
        <v>3990</v>
      </c>
      <c r="J32" s="183"/>
      <c r="K32" s="184"/>
      <c r="L32" s="185"/>
      <c r="M32" s="186"/>
      <c r="N32" s="91"/>
      <c r="O32" s="91"/>
      <c r="P32" s="91"/>
      <c r="Q32" s="91"/>
    </row>
    <row r="33" spans="2:17" ht="34.5" x14ac:dyDescent="0.45">
      <c r="B33" s="193"/>
      <c r="C33" s="189">
        <v>31</v>
      </c>
      <c r="D33" s="173"/>
      <c r="E33" s="173"/>
      <c r="F33" s="174"/>
      <c r="G33" s="180" t="s">
        <v>3991</v>
      </c>
      <c r="H33" s="181" t="s">
        <v>3992</v>
      </c>
      <c r="I33" s="182" t="s">
        <v>3993</v>
      </c>
      <c r="J33" s="183"/>
      <c r="K33" s="184"/>
      <c r="L33" s="185"/>
      <c r="M33" s="186"/>
      <c r="N33" s="91"/>
      <c r="O33" s="91"/>
      <c r="P33" s="91"/>
      <c r="Q33" s="91"/>
    </row>
    <row r="34" spans="2:17" ht="34.5" x14ac:dyDescent="0.45">
      <c r="B34" s="193"/>
      <c r="C34" s="189">
        <v>32</v>
      </c>
      <c r="D34" s="173"/>
      <c r="E34" s="173"/>
      <c r="F34" s="174"/>
      <c r="G34" s="180" t="s">
        <v>3995</v>
      </c>
      <c r="H34" s="181" t="s">
        <v>3996</v>
      </c>
      <c r="I34" s="182" t="s">
        <v>3997</v>
      </c>
      <c r="J34" s="183"/>
      <c r="K34" s="184"/>
      <c r="L34" s="185"/>
      <c r="M34" s="186"/>
      <c r="N34" s="91"/>
      <c r="O34" s="91"/>
      <c r="P34" s="91"/>
      <c r="Q34" s="91"/>
    </row>
    <row r="35" spans="2:17" ht="34.5" x14ac:dyDescent="0.45">
      <c r="B35" s="193"/>
      <c r="C35" s="189">
        <v>33</v>
      </c>
      <c r="D35" s="173"/>
      <c r="E35" s="173"/>
      <c r="F35" s="174"/>
      <c r="G35" s="180" t="s">
        <v>3998</v>
      </c>
      <c r="H35" s="194" t="s">
        <v>3999</v>
      </c>
      <c r="I35" s="182" t="s">
        <v>4000</v>
      </c>
      <c r="J35" s="183"/>
      <c r="K35" s="184"/>
      <c r="L35" s="185"/>
      <c r="M35" s="186"/>
      <c r="N35" s="91"/>
      <c r="O35" s="91"/>
      <c r="P35" s="91"/>
      <c r="Q35" s="91"/>
    </row>
    <row r="36" spans="2:17" ht="34.5" x14ac:dyDescent="0.45">
      <c r="B36" s="193"/>
      <c r="C36" s="189">
        <v>34</v>
      </c>
      <c r="D36" s="173"/>
      <c r="E36" s="173"/>
      <c r="F36" s="174"/>
      <c r="G36" s="180" t="s">
        <v>4002</v>
      </c>
      <c r="H36" s="181" t="s">
        <v>4003</v>
      </c>
      <c r="I36" s="182" t="s">
        <v>4004</v>
      </c>
      <c r="J36" s="183"/>
      <c r="K36" s="184"/>
      <c r="L36" s="185"/>
      <c r="M36" s="186"/>
      <c r="N36" s="91"/>
      <c r="O36" s="91"/>
      <c r="P36" s="91"/>
      <c r="Q36" s="91"/>
    </row>
    <row r="37" spans="2:17" ht="34.5" x14ac:dyDescent="0.45">
      <c r="B37" s="193"/>
      <c r="C37" s="189">
        <v>35</v>
      </c>
      <c r="D37" s="173"/>
      <c r="E37" s="173"/>
      <c r="F37" s="174"/>
      <c r="G37" s="180" t="s">
        <v>4005</v>
      </c>
      <c r="H37" s="194" t="s">
        <v>4006</v>
      </c>
      <c r="I37" s="182" t="s">
        <v>4007</v>
      </c>
      <c r="J37" s="183"/>
      <c r="K37" s="184"/>
      <c r="L37" s="185"/>
      <c r="M37" s="186"/>
      <c r="N37" s="91"/>
      <c r="O37" s="91"/>
      <c r="P37" s="91"/>
      <c r="Q37" s="91"/>
    </row>
    <row r="38" spans="2:17" ht="34.5" x14ac:dyDescent="0.45">
      <c r="B38" s="193"/>
      <c r="C38" s="189">
        <v>36</v>
      </c>
      <c r="D38" s="173"/>
      <c r="E38" s="173"/>
      <c r="F38" s="174"/>
      <c r="G38" s="180" t="s">
        <v>4008</v>
      </c>
      <c r="H38" s="181" t="s">
        <v>4009</v>
      </c>
      <c r="I38" s="182" t="s">
        <v>4010</v>
      </c>
      <c r="J38" s="183"/>
      <c r="K38" s="184"/>
      <c r="L38" s="185"/>
      <c r="M38" s="186"/>
      <c r="N38" s="91"/>
      <c r="O38" s="91"/>
      <c r="P38" s="91"/>
      <c r="Q38" s="91"/>
    </row>
    <row r="39" spans="2:17" ht="34.5" x14ac:dyDescent="0.45">
      <c r="B39" s="193"/>
      <c r="C39" s="189">
        <v>37</v>
      </c>
      <c r="D39" s="173"/>
      <c r="E39" s="173"/>
      <c r="F39" s="174"/>
      <c r="G39" s="180" t="s">
        <v>4011</v>
      </c>
      <c r="H39" s="181" t="s">
        <v>4012</v>
      </c>
      <c r="I39" s="182" t="s">
        <v>4013</v>
      </c>
      <c r="J39" s="183"/>
      <c r="K39" s="184"/>
      <c r="L39" s="185"/>
      <c r="M39" s="186"/>
      <c r="N39" s="91"/>
      <c r="O39" s="91"/>
      <c r="P39" s="91"/>
      <c r="Q39" s="91"/>
    </row>
    <row r="40" spans="2:17" ht="34.5" x14ac:dyDescent="0.45">
      <c r="B40" s="193"/>
      <c r="C40" s="189">
        <v>38</v>
      </c>
      <c r="D40" s="173"/>
      <c r="E40" s="173"/>
      <c r="F40" s="174"/>
      <c r="G40" s="180" t="s">
        <v>4015</v>
      </c>
      <c r="H40" s="181" t="s">
        <v>4016</v>
      </c>
      <c r="I40" s="195" t="s">
        <v>4017</v>
      </c>
      <c r="J40" s="183"/>
      <c r="K40" s="184"/>
      <c r="L40" s="185"/>
      <c r="M40" s="186"/>
      <c r="N40" s="91"/>
      <c r="O40" s="91"/>
      <c r="P40" s="91"/>
      <c r="Q40" s="91"/>
    </row>
    <row r="41" spans="2:17" ht="34.5" x14ac:dyDescent="0.45">
      <c r="B41" s="188"/>
      <c r="C41" s="189">
        <v>39</v>
      </c>
      <c r="D41" s="196"/>
      <c r="E41" s="196"/>
      <c r="F41" s="196"/>
      <c r="G41" s="197" t="s">
        <v>4611</v>
      </c>
      <c r="H41" s="181" t="s">
        <v>4612</v>
      </c>
      <c r="I41" s="198" t="s">
        <v>4613</v>
      </c>
      <c r="J41" s="183"/>
      <c r="K41" s="184"/>
      <c r="L41" s="185"/>
      <c r="M41" s="199"/>
    </row>
    <row r="42" spans="2:17" ht="34.5" x14ac:dyDescent="0.45">
      <c r="B42" s="188" t="s">
        <v>1793</v>
      </c>
      <c r="C42" s="189">
        <v>40</v>
      </c>
      <c r="D42" s="196"/>
      <c r="E42" s="196"/>
      <c r="F42" s="196"/>
      <c r="G42" s="197" t="s">
        <v>4615</v>
      </c>
      <c r="H42" s="181" t="s">
        <v>4616</v>
      </c>
      <c r="I42" s="198" t="s">
        <v>4617</v>
      </c>
      <c r="J42" s="183"/>
      <c r="K42" s="184"/>
      <c r="L42" s="185"/>
      <c r="M42" s="186"/>
      <c r="N42" s="91"/>
      <c r="O42" s="91"/>
      <c r="P42" s="91"/>
      <c r="Q42" s="91"/>
    </row>
    <row r="43" spans="2:17" ht="34.5" x14ac:dyDescent="0.45">
      <c r="B43" s="188" t="s">
        <v>3878</v>
      </c>
      <c r="C43" s="189">
        <v>41</v>
      </c>
      <c r="D43" s="196"/>
      <c r="E43" s="196"/>
      <c r="F43" s="196"/>
      <c r="G43" s="200" t="s">
        <v>4619</v>
      </c>
      <c r="H43" s="201" t="s">
        <v>4620</v>
      </c>
      <c r="I43" s="198" t="s">
        <v>4621</v>
      </c>
      <c r="J43" s="183"/>
      <c r="K43" s="184"/>
      <c r="L43" s="185"/>
      <c r="M43" s="186"/>
      <c r="N43" s="91"/>
      <c r="O43" s="91"/>
      <c r="P43" s="91"/>
      <c r="Q43" s="91"/>
    </row>
    <row r="44" spans="2:17" ht="34.5" x14ac:dyDescent="0.45">
      <c r="B44" s="188" t="s">
        <v>3883</v>
      </c>
      <c r="C44" s="189">
        <v>42</v>
      </c>
      <c r="D44" s="196"/>
      <c r="E44" s="196"/>
      <c r="F44" s="202"/>
      <c r="G44" s="203" t="s">
        <v>4623</v>
      </c>
      <c r="H44" s="204" t="s">
        <v>5709</v>
      </c>
      <c r="I44" s="198" t="s">
        <v>4625</v>
      </c>
      <c r="J44" s="183"/>
      <c r="K44" s="184"/>
      <c r="L44" s="185"/>
      <c r="M44" s="186"/>
      <c r="N44" s="91"/>
      <c r="O44" s="91"/>
      <c r="P44" s="91"/>
      <c r="Q44" s="91"/>
    </row>
    <row r="45" spans="2:17" ht="34.5" x14ac:dyDescent="0.45">
      <c r="B45" s="188" t="s">
        <v>3888</v>
      </c>
      <c r="C45" s="189">
        <v>43</v>
      </c>
      <c r="D45" s="196"/>
      <c r="E45" s="196"/>
      <c r="F45" s="202"/>
      <c r="G45" s="203" t="s">
        <v>5710</v>
      </c>
      <c r="H45" s="205" t="s">
        <v>4627</v>
      </c>
      <c r="I45" s="198" t="s">
        <v>4628</v>
      </c>
      <c r="J45" s="183"/>
      <c r="K45" s="184"/>
      <c r="L45" s="185"/>
      <c r="M45" s="186"/>
      <c r="N45" s="91"/>
      <c r="O45" s="91"/>
      <c r="P45" s="91"/>
      <c r="Q45" s="91"/>
    </row>
    <row r="46" spans="2:17" ht="34.5" x14ac:dyDescent="0.45">
      <c r="B46" s="188" t="s">
        <v>3893</v>
      </c>
      <c r="C46" s="189">
        <v>44</v>
      </c>
      <c r="D46" s="196"/>
      <c r="E46" s="196"/>
      <c r="F46" s="202"/>
      <c r="G46" s="203" t="s">
        <v>4630</v>
      </c>
      <c r="H46" s="205" t="s">
        <v>4631</v>
      </c>
      <c r="I46" s="198" t="s">
        <v>4632</v>
      </c>
      <c r="J46" s="183"/>
      <c r="K46" s="184"/>
      <c r="L46" s="185"/>
      <c r="M46" s="186"/>
      <c r="N46" s="91"/>
      <c r="O46" s="91"/>
      <c r="P46" s="91"/>
      <c r="Q46" s="91"/>
    </row>
    <row r="47" spans="2:17" ht="34.5" x14ac:dyDescent="0.45">
      <c r="B47" s="188" t="s">
        <v>3898</v>
      </c>
      <c r="C47" s="189">
        <v>45</v>
      </c>
      <c r="D47" s="196"/>
      <c r="E47" s="196"/>
      <c r="F47" s="202"/>
      <c r="G47" s="203" t="s">
        <v>4634</v>
      </c>
      <c r="H47" s="205" t="s">
        <v>4635</v>
      </c>
      <c r="I47" s="198" t="s">
        <v>4636</v>
      </c>
      <c r="J47" s="183"/>
      <c r="K47" s="184"/>
      <c r="L47" s="185"/>
      <c r="M47" s="186"/>
      <c r="N47" s="91"/>
      <c r="O47" s="91"/>
      <c r="P47" s="91"/>
      <c r="Q47" s="91"/>
    </row>
    <row r="48" spans="2:17" ht="34.5" x14ac:dyDescent="0.45">
      <c r="B48" s="188" t="s">
        <v>3898</v>
      </c>
      <c r="C48" s="189">
        <v>46</v>
      </c>
      <c r="D48" s="196"/>
      <c r="E48" s="196"/>
      <c r="F48" s="202"/>
      <c r="G48" s="203" t="s">
        <v>4638</v>
      </c>
      <c r="H48" s="205" t="s">
        <v>4639</v>
      </c>
      <c r="I48" s="198" t="s">
        <v>4640</v>
      </c>
      <c r="J48" s="183"/>
      <c r="K48" s="184"/>
      <c r="L48" s="185"/>
      <c r="M48" s="186"/>
      <c r="N48" s="91"/>
      <c r="O48" s="91"/>
      <c r="P48" s="91"/>
      <c r="Q48" s="91"/>
    </row>
    <row r="49" spans="2:17" ht="34.5" x14ac:dyDescent="0.45">
      <c r="B49" s="188" t="s">
        <v>3883</v>
      </c>
      <c r="C49" s="189">
        <v>47</v>
      </c>
      <c r="D49" s="196"/>
      <c r="E49" s="196"/>
      <c r="F49" s="202"/>
      <c r="G49" s="203" t="s">
        <v>4642</v>
      </c>
      <c r="H49" s="205" t="s">
        <v>4643</v>
      </c>
      <c r="I49" s="198" t="s">
        <v>4644</v>
      </c>
      <c r="J49" s="183"/>
      <c r="K49" s="184"/>
      <c r="L49" s="185"/>
      <c r="M49" s="186"/>
      <c r="N49" s="91"/>
      <c r="O49" s="91"/>
      <c r="P49" s="91"/>
      <c r="Q49" s="91"/>
    </row>
    <row r="50" spans="2:17" ht="34.5" x14ac:dyDescent="0.45">
      <c r="B50" s="188" t="s">
        <v>3898</v>
      </c>
      <c r="C50" s="189">
        <v>48</v>
      </c>
      <c r="D50" s="196"/>
      <c r="E50" s="196"/>
      <c r="F50" s="202"/>
      <c r="G50" s="203" t="s">
        <v>4646</v>
      </c>
      <c r="H50" s="205" t="s">
        <v>4647</v>
      </c>
      <c r="I50" s="198" t="s">
        <v>4648</v>
      </c>
      <c r="J50" s="183"/>
      <c r="K50" s="184"/>
      <c r="L50" s="185"/>
      <c r="M50" s="186"/>
      <c r="N50" s="91"/>
      <c r="O50" s="91"/>
      <c r="P50" s="91"/>
      <c r="Q50" s="91"/>
    </row>
    <row r="51" spans="2:17" ht="34.5" x14ac:dyDescent="0.45">
      <c r="B51" s="188"/>
      <c r="C51" s="189">
        <v>49</v>
      </c>
      <c r="D51" s="196"/>
      <c r="E51" s="196"/>
      <c r="F51" s="202"/>
      <c r="G51" s="203" t="s">
        <v>4650</v>
      </c>
      <c r="H51" s="205" t="s">
        <v>4651</v>
      </c>
      <c r="I51" s="198" t="s">
        <v>4652</v>
      </c>
      <c r="J51" s="183"/>
      <c r="K51" s="184"/>
      <c r="L51" s="185"/>
      <c r="M51" s="186"/>
      <c r="N51" s="91"/>
      <c r="O51" s="91"/>
      <c r="P51" s="91"/>
      <c r="Q51" s="91"/>
    </row>
    <row r="52" spans="2:17" ht="34.5" x14ac:dyDescent="0.45">
      <c r="B52" s="188" t="s">
        <v>3941</v>
      </c>
      <c r="C52" s="189">
        <v>50</v>
      </c>
      <c r="D52" s="196"/>
      <c r="E52" s="196"/>
      <c r="F52" s="202"/>
      <c r="G52" s="203" t="s">
        <v>4654</v>
      </c>
      <c r="H52" s="205" t="s">
        <v>4655</v>
      </c>
      <c r="I52" s="198" t="s">
        <v>4656</v>
      </c>
      <c r="J52" s="183"/>
      <c r="K52" s="184"/>
      <c r="L52" s="185"/>
      <c r="M52" s="186"/>
      <c r="N52" s="91"/>
      <c r="O52" s="91"/>
      <c r="P52" s="91"/>
      <c r="Q52" s="91"/>
    </row>
    <row r="53" spans="2:17" ht="34.5" x14ac:dyDescent="0.45">
      <c r="B53" s="188" t="s">
        <v>3928</v>
      </c>
      <c r="C53" s="189">
        <v>51</v>
      </c>
      <c r="D53" s="196"/>
      <c r="E53" s="196"/>
      <c r="F53" s="202"/>
      <c r="G53" s="203" t="s">
        <v>5711</v>
      </c>
      <c r="H53" s="205" t="s">
        <v>4659</v>
      </c>
      <c r="I53" s="198" t="s">
        <v>4660</v>
      </c>
      <c r="J53" s="183"/>
      <c r="K53" s="184"/>
      <c r="L53" s="185"/>
      <c r="M53" s="186"/>
      <c r="N53" s="91"/>
      <c r="O53" s="91"/>
      <c r="P53" s="91"/>
      <c r="Q53" s="91"/>
    </row>
    <row r="54" spans="2:17" ht="34.5" x14ac:dyDescent="0.45">
      <c r="B54" s="188" t="s">
        <v>1793</v>
      </c>
      <c r="C54" s="189">
        <v>52</v>
      </c>
      <c r="D54" s="196"/>
      <c r="E54" s="196"/>
      <c r="F54" s="202"/>
      <c r="G54" s="203" t="s">
        <v>4661</v>
      </c>
      <c r="H54" s="205" t="s">
        <v>4662</v>
      </c>
      <c r="I54" s="198" t="s">
        <v>4663</v>
      </c>
      <c r="J54" s="183"/>
      <c r="K54" s="184"/>
      <c r="L54" s="185"/>
      <c r="M54" s="186"/>
      <c r="N54" s="91"/>
      <c r="O54" s="91"/>
      <c r="P54" s="91"/>
      <c r="Q54" s="91"/>
    </row>
    <row r="55" spans="2:17" ht="34.5" x14ac:dyDescent="0.45">
      <c r="B55" s="188" t="s">
        <v>3893</v>
      </c>
      <c r="C55" s="189">
        <v>53</v>
      </c>
      <c r="D55" s="196"/>
      <c r="E55" s="196"/>
      <c r="F55" s="202"/>
      <c r="G55" s="203" t="s">
        <v>4665</v>
      </c>
      <c r="H55" s="205" t="s">
        <v>4666</v>
      </c>
      <c r="I55" s="198" t="s">
        <v>4667</v>
      </c>
      <c r="J55" s="183"/>
      <c r="K55" s="184"/>
      <c r="L55" s="185"/>
      <c r="M55" s="186"/>
      <c r="N55" s="91"/>
      <c r="O55" s="91"/>
      <c r="P55" s="91"/>
      <c r="Q55" s="91"/>
    </row>
    <row r="56" spans="2:17" ht="34.5" x14ac:dyDescent="0.45">
      <c r="B56" s="188" t="s">
        <v>3956</v>
      </c>
      <c r="C56" s="189">
        <v>54</v>
      </c>
      <c r="D56" s="196"/>
      <c r="E56" s="196"/>
      <c r="F56" s="202"/>
      <c r="G56" s="203" t="s">
        <v>4669</v>
      </c>
      <c r="H56" s="205" t="s">
        <v>4670</v>
      </c>
      <c r="I56" s="198" t="s">
        <v>4671</v>
      </c>
      <c r="J56" s="183"/>
      <c r="K56" s="184"/>
      <c r="L56" s="185"/>
      <c r="M56" s="186"/>
      <c r="N56" s="91"/>
      <c r="O56" s="91"/>
      <c r="P56" s="91"/>
      <c r="Q56" s="91"/>
    </row>
    <row r="57" spans="2:17" ht="34.5" x14ac:dyDescent="0.45">
      <c r="B57" s="188" t="s">
        <v>3961</v>
      </c>
      <c r="C57" s="189">
        <v>55</v>
      </c>
      <c r="D57" s="173"/>
      <c r="E57" s="173"/>
      <c r="F57" s="206"/>
      <c r="G57" s="203" t="s">
        <v>4056</v>
      </c>
      <c r="H57" s="205" t="s">
        <v>4672</v>
      </c>
      <c r="I57" s="198" t="s">
        <v>4673</v>
      </c>
      <c r="J57" s="183"/>
      <c r="K57" s="184"/>
      <c r="L57" s="185"/>
      <c r="M57" s="186"/>
      <c r="N57" s="91"/>
      <c r="O57" s="91"/>
      <c r="P57" s="91"/>
      <c r="Q57" s="91"/>
    </row>
    <row r="58" spans="2:17" ht="34.5" x14ac:dyDescent="0.45">
      <c r="B58" s="188" t="s">
        <v>3966</v>
      </c>
      <c r="C58" s="189">
        <v>56</v>
      </c>
      <c r="D58" s="173"/>
      <c r="E58" s="173"/>
      <c r="F58" s="206"/>
      <c r="G58" s="203" t="s">
        <v>4674</v>
      </c>
      <c r="H58" s="205" t="s">
        <v>4675</v>
      </c>
      <c r="I58" s="198" t="s">
        <v>4676</v>
      </c>
      <c r="J58" s="183"/>
      <c r="K58" s="184"/>
      <c r="L58" s="185"/>
      <c r="M58" s="186"/>
      <c r="N58" s="91"/>
      <c r="O58" s="91"/>
      <c r="P58" s="91"/>
      <c r="Q58" s="91"/>
    </row>
    <row r="59" spans="2:17" ht="34.5" x14ac:dyDescent="0.45">
      <c r="B59" s="188"/>
      <c r="C59" s="207">
        <v>57</v>
      </c>
      <c r="D59" s="173"/>
      <c r="E59" s="173"/>
      <c r="F59" s="206"/>
      <c r="G59" s="203" t="s">
        <v>4678</v>
      </c>
      <c r="H59" s="205" t="s">
        <v>4679</v>
      </c>
      <c r="I59" s="198" t="s">
        <v>4680</v>
      </c>
      <c r="J59" s="183"/>
      <c r="K59" s="184"/>
      <c r="L59" s="185"/>
      <c r="M59" s="186"/>
      <c r="N59" s="91"/>
      <c r="O59" s="91"/>
      <c r="P59" s="91"/>
      <c r="Q59" s="91"/>
    </row>
    <row r="60" spans="2:17" ht="34.5" x14ac:dyDescent="0.45">
      <c r="B60" s="208"/>
      <c r="C60" s="209">
        <v>57</v>
      </c>
      <c r="D60" s="174"/>
      <c r="E60" s="174"/>
      <c r="F60" s="174"/>
      <c r="G60" s="197" t="s">
        <v>4877</v>
      </c>
      <c r="H60" s="210" t="s">
        <v>4878</v>
      </c>
      <c r="I60" s="211" t="s">
        <v>4879</v>
      </c>
      <c r="J60" s="183"/>
      <c r="K60" s="184"/>
      <c r="L60" s="185"/>
      <c r="M60" s="186"/>
      <c r="N60" s="91"/>
      <c r="O60" s="91"/>
      <c r="P60" s="91"/>
      <c r="Q60" s="91"/>
    </row>
    <row r="61" spans="2:17" ht="34.5" x14ac:dyDescent="0.45">
      <c r="B61" s="208"/>
      <c r="C61" s="209">
        <v>58</v>
      </c>
      <c r="D61" s="174"/>
      <c r="E61" s="174"/>
      <c r="F61" s="174"/>
      <c r="G61" s="197" t="s">
        <v>4961</v>
      </c>
      <c r="H61" s="210" t="s">
        <v>4962</v>
      </c>
      <c r="I61" s="212" t="s">
        <v>4963</v>
      </c>
      <c r="J61" s="183"/>
      <c r="K61" s="184"/>
      <c r="L61" s="185"/>
      <c r="M61" s="186"/>
      <c r="N61" s="91"/>
      <c r="O61" s="91"/>
      <c r="P61" s="91"/>
      <c r="Q61" s="91"/>
    </row>
    <row r="62" spans="2:17" ht="34.5" x14ac:dyDescent="0.45">
      <c r="B62" s="213"/>
      <c r="C62" s="209">
        <v>59</v>
      </c>
      <c r="D62" s="174"/>
      <c r="E62" s="174"/>
      <c r="F62" s="174"/>
      <c r="G62" s="197" t="s">
        <v>4970</v>
      </c>
      <c r="H62" s="210" t="s">
        <v>4971</v>
      </c>
      <c r="I62" s="212" t="s">
        <v>4972</v>
      </c>
      <c r="J62" s="183"/>
      <c r="K62" s="184"/>
      <c r="L62" s="185"/>
      <c r="M62" s="186"/>
      <c r="N62" s="91"/>
      <c r="O62" s="91"/>
      <c r="P62" s="91"/>
      <c r="Q62" s="91"/>
    </row>
    <row r="63" spans="2:17" ht="34.5" x14ac:dyDescent="0.45">
      <c r="B63" s="213"/>
      <c r="C63" s="209">
        <v>60</v>
      </c>
      <c r="D63" s="174"/>
      <c r="E63" s="174"/>
      <c r="F63" s="174"/>
      <c r="G63" s="197" t="s">
        <v>4981</v>
      </c>
      <c r="H63" s="210" t="s">
        <v>4982</v>
      </c>
      <c r="I63" s="212" t="s">
        <v>4983</v>
      </c>
      <c r="J63" s="183"/>
      <c r="K63" s="184"/>
      <c r="L63" s="185"/>
      <c r="M63" s="186"/>
      <c r="N63" s="91"/>
      <c r="O63" s="91"/>
      <c r="P63" s="91"/>
      <c r="Q63" s="91"/>
    </row>
    <row r="64" spans="2:17" ht="34.5" x14ac:dyDescent="0.45">
      <c r="B64" s="213"/>
      <c r="C64" s="209">
        <v>61</v>
      </c>
      <c r="D64" s="174"/>
      <c r="E64" s="174"/>
      <c r="F64" s="174"/>
      <c r="G64" s="197" t="s">
        <v>5027</v>
      </c>
      <c r="H64" s="210" t="s">
        <v>5028</v>
      </c>
      <c r="I64" s="212" t="s">
        <v>5029</v>
      </c>
      <c r="J64" s="183"/>
      <c r="K64" s="184"/>
      <c r="L64" s="185"/>
      <c r="M64" s="186"/>
      <c r="N64" s="91"/>
      <c r="O64" s="91"/>
      <c r="P64" s="91"/>
      <c r="Q64" s="91"/>
    </row>
    <row r="65" spans="2:17" ht="34.5" x14ac:dyDescent="0.45">
      <c r="B65" s="213"/>
      <c r="C65" s="209">
        <v>62</v>
      </c>
      <c r="D65" s="174"/>
      <c r="E65" s="174"/>
      <c r="F65" s="174"/>
      <c r="G65" s="197" t="s">
        <v>5044</v>
      </c>
      <c r="H65" s="210" t="s">
        <v>5045</v>
      </c>
      <c r="I65" s="212" t="s">
        <v>5046</v>
      </c>
      <c r="J65" s="183"/>
      <c r="K65" s="184"/>
      <c r="L65" s="185"/>
      <c r="M65" s="186"/>
      <c r="N65" s="91"/>
      <c r="O65" s="91"/>
      <c r="P65" s="91"/>
      <c r="Q65" s="91"/>
    </row>
    <row r="66" spans="2:17" ht="34.5" x14ac:dyDescent="0.45">
      <c r="B66" s="213"/>
      <c r="C66" s="209">
        <v>63</v>
      </c>
      <c r="D66" s="174"/>
      <c r="E66" s="174"/>
      <c r="F66" s="174"/>
      <c r="G66" s="197" t="s">
        <v>5048</v>
      </c>
      <c r="H66" s="210" t="s">
        <v>5049</v>
      </c>
      <c r="I66" s="212" t="s">
        <v>5050</v>
      </c>
      <c r="J66" s="183"/>
      <c r="K66" s="184"/>
      <c r="L66" s="185"/>
      <c r="M66" s="186"/>
      <c r="N66" s="91"/>
      <c r="O66" s="91"/>
      <c r="P66" s="91"/>
      <c r="Q66" s="91"/>
    </row>
    <row r="67" spans="2:17" ht="34.5" x14ac:dyDescent="0.45">
      <c r="B67" s="213"/>
      <c r="C67" s="209">
        <v>64</v>
      </c>
      <c r="D67" s="174"/>
      <c r="E67" s="174"/>
      <c r="F67" s="174"/>
      <c r="G67" s="214" t="s">
        <v>5052</v>
      </c>
      <c r="H67" s="211" t="s">
        <v>5053</v>
      </c>
      <c r="I67" s="211" t="s">
        <v>5054</v>
      </c>
      <c r="J67" s="183"/>
      <c r="K67" s="184"/>
      <c r="L67" s="185"/>
      <c r="M67" s="186"/>
      <c r="N67" s="91"/>
      <c r="O67" s="91"/>
      <c r="P67" s="91"/>
      <c r="Q67" s="91"/>
    </row>
    <row r="68" spans="2:17" ht="34.5" x14ac:dyDescent="0.45">
      <c r="B68" s="213"/>
      <c r="C68" s="209">
        <v>65</v>
      </c>
      <c r="D68" s="174"/>
      <c r="E68" s="174"/>
      <c r="F68" s="174"/>
      <c r="G68" s="197" t="s">
        <v>5056</v>
      </c>
      <c r="H68" s="210" t="s">
        <v>5057</v>
      </c>
      <c r="I68" s="211" t="s">
        <v>5058</v>
      </c>
      <c r="J68" s="183"/>
      <c r="K68" s="184"/>
      <c r="L68" s="185"/>
      <c r="M68" s="186"/>
      <c r="N68" s="91"/>
      <c r="O68" s="91"/>
      <c r="P68" s="91"/>
      <c r="Q68" s="91"/>
    </row>
    <row r="69" spans="2:17" ht="34.5" x14ac:dyDescent="0.45">
      <c r="B69" s="213"/>
      <c r="C69" s="209">
        <v>66</v>
      </c>
      <c r="D69" s="174"/>
      <c r="E69" s="174"/>
      <c r="F69" s="174"/>
      <c r="G69" s="197" t="s">
        <v>5056</v>
      </c>
      <c r="H69" s="210" t="s">
        <v>5060</v>
      </c>
      <c r="I69" s="211" t="s">
        <v>5061</v>
      </c>
      <c r="J69" s="183"/>
      <c r="K69" s="184"/>
      <c r="L69" s="185"/>
      <c r="M69" s="186"/>
      <c r="N69" s="91"/>
      <c r="O69" s="91"/>
      <c r="P69" s="91"/>
      <c r="Q69" s="91"/>
    </row>
    <row r="70" spans="2:17" ht="34.5" x14ac:dyDescent="0.45">
      <c r="B70" s="213"/>
      <c r="C70" s="209">
        <v>67</v>
      </c>
      <c r="D70" s="174"/>
      <c r="E70" s="174"/>
      <c r="F70" s="174"/>
      <c r="G70" s="197" t="s">
        <v>5063</v>
      </c>
      <c r="H70" s="210" t="s">
        <v>5064</v>
      </c>
      <c r="I70" s="211" t="s">
        <v>5065</v>
      </c>
      <c r="J70" s="183"/>
      <c r="K70" s="184"/>
      <c r="L70" s="185"/>
      <c r="M70" s="186"/>
      <c r="N70" s="91"/>
      <c r="O70" s="91"/>
      <c r="P70" s="91"/>
      <c r="Q70" s="91"/>
    </row>
    <row r="71" spans="2:17" ht="34.5" x14ac:dyDescent="0.45">
      <c r="B71" s="213"/>
      <c r="C71" s="209">
        <v>68</v>
      </c>
      <c r="D71" s="174"/>
      <c r="E71" s="174"/>
      <c r="F71" s="174"/>
      <c r="G71" s="197" t="s">
        <v>5072</v>
      </c>
      <c r="H71" s="210" t="s">
        <v>5073</v>
      </c>
      <c r="I71" s="211" t="s">
        <v>5074</v>
      </c>
      <c r="J71" s="183"/>
      <c r="K71" s="184"/>
      <c r="L71" s="185"/>
      <c r="M71" s="186"/>
      <c r="N71" s="91"/>
      <c r="O71" s="91"/>
      <c r="P71" s="91"/>
      <c r="Q71" s="91"/>
    </row>
    <row r="72" spans="2:17" ht="34.5" x14ac:dyDescent="0.45">
      <c r="B72" s="213"/>
      <c r="C72" s="209">
        <v>69</v>
      </c>
      <c r="D72" s="174"/>
      <c r="E72" s="174"/>
      <c r="F72" s="174"/>
      <c r="G72" s="197" t="s">
        <v>5107</v>
      </c>
      <c r="H72" s="210" t="s">
        <v>5104</v>
      </c>
      <c r="I72" s="211" t="s">
        <v>5105</v>
      </c>
      <c r="J72" s="183"/>
      <c r="K72" s="184"/>
      <c r="L72" s="185"/>
      <c r="M72" s="186"/>
      <c r="N72" s="91"/>
      <c r="O72" s="91"/>
      <c r="P72" s="91"/>
      <c r="Q72" s="91"/>
    </row>
    <row r="73" spans="2:17" ht="34.5" x14ac:dyDescent="0.45">
      <c r="B73" s="213"/>
      <c r="C73" s="209">
        <v>70</v>
      </c>
      <c r="D73" s="174"/>
      <c r="E73" s="174"/>
      <c r="F73" s="174"/>
      <c r="G73" s="197" t="s">
        <v>5103</v>
      </c>
      <c r="H73" s="210" t="s">
        <v>5108</v>
      </c>
      <c r="I73" s="211" t="s">
        <v>5109</v>
      </c>
      <c r="J73" s="183"/>
      <c r="K73" s="184"/>
      <c r="L73" s="185"/>
      <c r="M73" s="186"/>
      <c r="N73" s="91"/>
      <c r="O73" s="91"/>
      <c r="P73" s="91"/>
      <c r="Q73" s="91"/>
    </row>
    <row r="74" spans="2:17" ht="34.5" x14ac:dyDescent="0.45">
      <c r="B74" s="213"/>
      <c r="C74" s="209">
        <v>71</v>
      </c>
      <c r="D74" s="174"/>
      <c r="E74" s="174"/>
      <c r="F74" s="174"/>
      <c r="G74" s="197" t="s">
        <v>5110</v>
      </c>
      <c r="H74" s="210" t="s">
        <v>5111</v>
      </c>
      <c r="I74" s="211" t="s">
        <v>5112</v>
      </c>
      <c r="J74" s="183"/>
      <c r="K74" s="184"/>
      <c r="L74" s="185"/>
      <c r="M74" s="186"/>
      <c r="N74" s="91"/>
      <c r="O74" s="91"/>
      <c r="P74" s="91"/>
      <c r="Q74" s="91"/>
    </row>
    <row r="75" spans="2:17" ht="34.5" x14ac:dyDescent="0.45">
      <c r="B75" s="213"/>
      <c r="C75" s="209">
        <v>72</v>
      </c>
      <c r="D75" s="209">
        <v>72</v>
      </c>
      <c r="E75" s="209">
        <v>72</v>
      </c>
      <c r="F75" s="209">
        <v>72</v>
      </c>
      <c r="G75" s="197" t="s">
        <v>5249</v>
      </c>
      <c r="H75" s="210" t="s">
        <v>5250</v>
      </c>
      <c r="I75" s="211" t="s">
        <v>5251</v>
      </c>
      <c r="J75" s="183"/>
      <c r="K75" s="184"/>
      <c r="L75" s="185"/>
      <c r="M75" s="186"/>
      <c r="N75" s="91"/>
      <c r="O75" s="91"/>
      <c r="P75" s="91"/>
      <c r="Q75" s="91"/>
    </row>
    <row r="76" spans="2:17" ht="34.5" x14ac:dyDescent="0.45">
      <c r="B76" s="213"/>
      <c r="C76" s="209">
        <v>73</v>
      </c>
      <c r="D76" s="174"/>
      <c r="E76" s="174"/>
      <c r="F76" s="174"/>
      <c r="G76" s="197" t="s">
        <v>5270</v>
      </c>
      <c r="H76" s="210" t="s">
        <v>5271</v>
      </c>
      <c r="I76" s="211" t="s">
        <v>5272</v>
      </c>
      <c r="J76" s="183"/>
      <c r="K76" s="184"/>
      <c r="L76" s="185"/>
      <c r="M76" s="186"/>
      <c r="N76" s="91"/>
      <c r="O76" s="91"/>
      <c r="P76" s="91"/>
      <c r="Q76" s="91"/>
    </row>
    <row r="77" spans="2:17" ht="34.5" x14ac:dyDescent="0.45">
      <c r="B77" s="213"/>
      <c r="C77" s="209">
        <v>74</v>
      </c>
      <c r="D77" s="174"/>
      <c r="E77" s="174"/>
      <c r="F77" s="174"/>
      <c r="G77" s="197" t="s">
        <v>5405</v>
      </c>
      <c r="H77" s="210" t="s">
        <v>5406</v>
      </c>
      <c r="I77" s="211" t="s">
        <v>5407</v>
      </c>
      <c r="J77" s="183"/>
      <c r="K77" s="184"/>
      <c r="L77" s="185"/>
      <c r="M77" s="186"/>
      <c r="N77" s="91"/>
      <c r="O77" s="91"/>
      <c r="P77" s="91"/>
      <c r="Q77" s="91"/>
    </row>
    <row r="78" spans="2:17" ht="34.5" x14ac:dyDescent="0.45">
      <c r="B78" s="213"/>
      <c r="C78" s="209">
        <v>75</v>
      </c>
      <c r="D78" s="174"/>
      <c r="E78" s="174"/>
      <c r="F78" s="174"/>
      <c r="G78" s="197" t="s">
        <v>5592</v>
      </c>
      <c r="H78" s="215" t="s">
        <v>5593</v>
      </c>
      <c r="I78" s="211" t="s">
        <v>5594</v>
      </c>
      <c r="J78" s="183"/>
      <c r="K78" s="184"/>
      <c r="L78" s="185"/>
      <c r="M78" s="186"/>
      <c r="N78" s="91"/>
      <c r="O78" s="91"/>
      <c r="P78" s="91"/>
      <c r="Q78" s="91"/>
    </row>
    <row r="79" spans="2:17" ht="34.5" x14ac:dyDescent="0.45">
      <c r="B79" s="213"/>
      <c r="C79" s="209">
        <v>76</v>
      </c>
      <c r="D79" s="174"/>
      <c r="E79" s="174"/>
      <c r="F79" s="174"/>
      <c r="G79" s="197" t="s">
        <v>5595</v>
      </c>
      <c r="H79" s="215" t="s">
        <v>5596</v>
      </c>
      <c r="I79" s="211" t="s">
        <v>5597</v>
      </c>
      <c r="J79" s="183"/>
      <c r="K79" s="184"/>
      <c r="L79" s="185"/>
      <c r="M79" s="186"/>
      <c r="N79" s="91"/>
      <c r="O79" s="91"/>
      <c r="P79" s="91"/>
      <c r="Q79" s="91"/>
    </row>
    <row r="80" spans="2:17" ht="34.5" x14ac:dyDescent="0.45">
      <c r="B80" s="213"/>
      <c r="C80" s="209">
        <v>77</v>
      </c>
      <c r="D80" s="174"/>
      <c r="E80" s="174"/>
      <c r="F80" s="174"/>
      <c r="G80" s="197" t="s">
        <v>5639</v>
      </c>
      <c r="H80" s="215" t="s">
        <v>5640</v>
      </c>
      <c r="I80" s="211" t="s">
        <v>5641</v>
      </c>
      <c r="J80" s="183"/>
      <c r="K80" s="184"/>
      <c r="L80" s="185"/>
      <c r="M80" s="186"/>
      <c r="N80" s="91"/>
      <c r="O80" s="91"/>
      <c r="P80" s="91"/>
      <c r="Q80" s="91"/>
    </row>
    <row r="81" spans="2:17" ht="34.5" x14ac:dyDescent="0.45">
      <c r="B81" s="213"/>
      <c r="C81" s="209">
        <v>78</v>
      </c>
      <c r="D81" s="174"/>
      <c r="E81" s="174"/>
      <c r="F81" s="174"/>
      <c r="G81" s="197" t="s">
        <v>5679</v>
      </c>
      <c r="H81" s="215" t="s">
        <v>5680</v>
      </c>
      <c r="I81" s="211" t="s">
        <v>5681</v>
      </c>
      <c r="J81" s="183"/>
      <c r="K81" s="184"/>
      <c r="L81" s="185"/>
      <c r="M81" s="186"/>
      <c r="N81" s="91"/>
      <c r="O81" s="91"/>
      <c r="P81" s="91"/>
      <c r="Q81" s="91"/>
    </row>
    <row r="82" spans="2:17" ht="30" x14ac:dyDescent="0.4">
      <c r="J82" s="183"/>
      <c r="K82" s="184"/>
      <c r="L82" s="185"/>
      <c r="M82" s="186"/>
      <c r="N82" s="91"/>
      <c r="O82" s="91"/>
      <c r="P82" s="91"/>
      <c r="Q82" s="91"/>
    </row>
    <row r="83" spans="2:17" ht="34.5" x14ac:dyDescent="0.45">
      <c r="B83" s="216"/>
      <c r="C83" s="217" t="s">
        <v>4</v>
      </c>
      <c r="D83" s="218"/>
      <c r="E83" s="218"/>
      <c r="F83" s="219"/>
      <c r="G83" s="220" t="s">
        <v>4019</v>
      </c>
      <c r="H83" s="221" t="s">
        <v>4020</v>
      </c>
      <c r="I83" s="222" t="s">
        <v>4021</v>
      </c>
      <c r="J83" s="183"/>
      <c r="K83" s="184"/>
      <c r="L83" s="185"/>
      <c r="M83" s="186"/>
      <c r="N83" s="91"/>
      <c r="O83" s="91"/>
      <c r="P83" s="91"/>
      <c r="Q83" s="91"/>
    </row>
    <row r="84" spans="2:17" ht="34.5" x14ac:dyDescent="0.45">
      <c r="B84" s="216"/>
      <c r="C84" s="217" t="s">
        <v>7</v>
      </c>
      <c r="D84" s="218"/>
      <c r="E84" s="218"/>
      <c r="F84" s="219"/>
      <c r="G84" s="223" t="s">
        <v>4023</v>
      </c>
      <c r="H84" s="224" t="s">
        <v>4024</v>
      </c>
      <c r="I84" s="225" t="s">
        <v>4025</v>
      </c>
      <c r="J84" s="183"/>
      <c r="K84" s="184"/>
      <c r="L84" s="185"/>
      <c r="M84" s="186"/>
      <c r="N84" s="91"/>
      <c r="O84" s="91"/>
      <c r="P84" s="91"/>
      <c r="Q84" s="91"/>
    </row>
    <row r="85" spans="2:17" ht="34.5" x14ac:dyDescent="0.45">
      <c r="B85" s="216" t="s">
        <v>4147</v>
      </c>
      <c r="C85" s="217" t="s">
        <v>9</v>
      </c>
      <c r="D85" s="218"/>
      <c r="E85" s="218"/>
      <c r="F85" s="219"/>
      <c r="G85" s="223" t="s">
        <v>4027</v>
      </c>
      <c r="H85" s="224" t="s">
        <v>4028</v>
      </c>
      <c r="I85" s="225" t="s">
        <v>4029</v>
      </c>
      <c r="J85" s="183"/>
      <c r="K85" s="184"/>
      <c r="L85" s="185"/>
      <c r="M85" s="186"/>
      <c r="N85" s="91"/>
      <c r="O85" s="91"/>
      <c r="P85" s="91"/>
      <c r="Q85" s="91"/>
    </row>
    <row r="86" spans="2:17" ht="34.5" x14ac:dyDescent="0.45">
      <c r="B86" s="216" t="s">
        <v>3893</v>
      </c>
      <c r="C86" s="217" t="s">
        <v>11</v>
      </c>
      <c r="D86" s="218"/>
      <c r="E86" s="218"/>
      <c r="F86" s="219"/>
      <c r="G86" s="223" t="s">
        <v>4014</v>
      </c>
      <c r="H86" s="224" t="s">
        <v>4031</v>
      </c>
      <c r="I86" s="225" t="s">
        <v>4032</v>
      </c>
      <c r="J86" s="183"/>
      <c r="K86" s="184"/>
      <c r="L86" s="185"/>
      <c r="M86" s="186"/>
      <c r="N86" s="91"/>
      <c r="O86" s="91"/>
      <c r="P86" s="91"/>
      <c r="Q86" s="91"/>
    </row>
    <row r="87" spans="2:17" ht="34.5" x14ac:dyDescent="0.45">
      <c r="B87" s="216" t="s">
        <v>3928</v>
      </c>
      <c r="C87" s="217" t="s">
        <v>13</v>
      </c>
      <c r="D87" s="218"/>
      <c r="E87" s="218"/>
      <c r="F87" s="219"/>
      <c r="G87" s="223" t="s">
        <v>4034</v>
      </c>
      <c r="H87" s="224" t="s">
        <v>4035</v>
      </c>
      <c r="I87" s="225" t="s">
        <v>4036</v>
      </c>
      <c r="J87" s="183"/>
      <c r="K87" s="184"/>
      <c r="L87" s="185"/>
      <c r="M87" s="186"/>
      <c r="N87" s="91"/>
      <c r="O87" s="91"/>
      <c r="P87" s="91"/>
      <c r="Q87" s="91"/>
    </row>
    <row r="88" spans="2:17" ht="34.5" x14ac:dyDescent="0.45">
      <c r="B88" s="216" t="s">
        <v>3923</v>
      </c>
      <c r="C88" s="217" t="s">
        <v>16</v>
      </c>
      <c r="D88" s="218"/>
      <c r="E88" s="218"/>
      <c r="F88" s="219"/>
      <c r="G88" s="223" t="s">
        <v>4038</v>
      </c>
      <c r="H88" s="224" t="s">
        <v>4039</v>
      </c>
      <c r="I88" s="225" t="s">
        <v>4040</v>
      </c>
      <c r="J88" s="183"/>
      <c r="K88" s="184"/>
      <c r="L88" s="185"/>
      <c r="M88" s="186"/>
      <c r="N88" s="91"/>
      <c r="O88" s="91"/>
      <c r="P88" s="91"/>
      <c r="Q88" s="91"/>
    </row>
    <row r="89" spans="2:17" ht="34.5" x14ac:dyDescent="0.45">
      <c r="B89" s="216"/>
      <c r="C89" s="217" t="s">
        <v>19</v>
      </c>
      <c r="D89" s="218"/>
      <c r="E89" s="218"/>
      <c r="F89" s="219"/>
      <c r="G89" s="223" t="s">
        <v>4042</v>
      </c>
      <c r="H89" s="224" t="s">
        <v>4043</v>
      </c>
      <c r="I89" s="225" t="s">
        <v>4044</v>
      </c>
      <c r="J89" s="183"/>
      <c r="K89" s="184"/>
      <c r="L89" s="185"/>
      <c r="M89" s="186"/>
      <c r="N89" s="91"/>
      <c r="O89" s="91"/>
      <c r="P89" s="91"/>
      <c r="Q89" s="91"/>
    </row>
    <row r="90" spans="2:17" ht="34.5" x14ac:dyDescent="0.45">
      <c r="B90" s="216"/>
      <c r="C90" s="217" t="s">
        <v>22</v>
      </c>
      <c r="D90" s="218"/>
      <c r="E90" s="218"/>
      <c r="F90" s="219"/>
      <c r="G90" s="223" t="s">
        <v>4047</v>
      </c>
      <c r="H90" s="224" t="s">
        <v>4048</v>
      </c>
      <c r="I90" s="225" t="s">
        <v>4049</v>
      </c>
      <c r="J90" s="183"/>
      <c r="K90" s="184"/>
      <c r="L90" s="185"/>
      <c r="M90" s="186"/>
      <c r="N90" s="91"/>
      <c r="O90" s="91"/>
      <c r="P90" s="91"/>
      <c r="Q90" s="91"/>
    </row>
    <row r="91" spans="2:17" ht="34.5" x14ac:dyDescent="0.45">
      <c r="B91" s="216"/>
      <c r="C91" s="217" t="s">
        <v>25</v>
      </c>
      <c r="D91" s="218"/>
      <c r="E91" s="218"/>
      <c r="F91" s="219"/>
      <c r="G91" s="223" t="s">
        <v>5712</v>
      </c>
      <c r="H91" s="224" t="s">
        <v>5713</v>
      </c>
      <c r="I91" s="225" t="s">
        <v>4052</v>
      </c>
      <c r="J91" s="183"/>
      <c r="K91" s="184"/>
      <c r="L91" s="185"/>
      <c r="M91" s="186"/>
      <c r="N91" s="91"/>
      <c r="O91" s="91"/>
      <c r="P91" s="91"/>
      <c r="Q91" s="91"/>
    </row>
    <row r="92" spans="2:17" ht="34.5" x14ac:dyDescent="0.45">
      <c r="B92" s="216"/>
      <c r="C92" s="226" t="s">
        <v>28</v>
      </c>
      <c r="D92" s="218"/>
      <c r="E92" s="218"/>
      <c r="F92" s="219"/>
      <c r="G92" s="223" t="s">
        <v>5714</v>
      </c>
      <c r="H92" s="224" t="s">
        <v>4054</v>
      </c>
      <c r="I92" s="225" t="s">
        <v>4055</v>
      </c>
      <c r="J92" s="183"/>
      <c r="K92" s="184"/>
      <c r="L92" s="185"/>
      <c r="M92" s="186"/>
      <c r="N92" s="91"/>
      <c r="O92" s="91"/>
      <c r="P92" s="91"/>
      <c r="Q92" s="91"/>
    </row>
    <row r="93" spans="2:17" ht="34.5" x14ac:dyDescent="0.45">
      <c r="B93" s="227"/>
      <c r="C93" s="228" t="s">
        <v>31</v>
      </c>
      <c r="D93" s="219"/>
      <c r="E93" s="219"/>
      <c r="F93" s="219"/>
      <c r="G93" s="159" t="s">
        <v>5715</v>
      </c>
      <c r="H93" s="229" t="s">
        <v>4985</v>
      </c>
      <c r="I93" s="230" t="s">
        <v>4986</v>
      </c>
      <c r="J93" s="183"/>
      <c r="K93" s="184"/>
      <c r="L93" s="185"/>
      <c r="M93" s="186"/>
      <c r="N93" s="91"/>
      <c r="O93" s="91"/>
      <c r="P93" s="91"/>
      <c r="Q93" s="91"/>
    </row>
    <row r="94" spans="2:17" ht="30" x14ac:dyDescent="0.4">
      <c r="B94" s="231"/>
      <c r="C94" s="228" t="s">
        <v>34</v>
      </c>
      <c r="D94" s="231"/>
      <c r="E94" s="231"/>
      <c r="F94" s="231"/>
      <c r="G94" s="159" t="s">
        <v>5093</v>
      </c>
      <c r="H94" s="229" t="s">
        <v>5094</v>
      </c>
      <c r="I94" s="232" t="s">
        <v>5095</v>
      </c>
      <c r="J94" s="183"/>
      <c r="K94" s="184"/>
      <c r="L94" s="185"/>
      <c r="M94" s="186"/>
      <c r="N94" s="91"/>
      <c r="O94" s="91"/>
      <c r="P94" s="91"/>
      <c r="Q94" s="91"/>
    </row>
    <row r="95" spans="2:17" ht="30" x14ac:dyDescent="0.4">
      <c r="B95" s="231"/>
      <c r="C95" s="228" t="s">
        <v>37</v>
      </c>
      <c r="D95" s="231"/>
      <c r="E95" s="231"/>
      <c r="F95" s="231"/>
      <c r="G95" s="159" t="s">
        <v>5201</v>
      </c>
      <c r="H95" s="229" t="s">
        <v>5202</v>
      </c>
      <c r="I95" s="232" t="s">
        <v>5203</v>
      </c>
      <c r="J95" s="183"/>
      <c r="K95" s="184"/>
      <c r="L95" s="185"/>
      <c r="M95" s="186"/>
      <c r="N95" s="91"/>
      <c r="O95" s="91"/>
      <c r="P95" s="91"/>
      <c r="Q95" s="91"/>
    </row>
    <row r="96" spans="2:17" ht="30" x14ac:dyDescent="0.4">
      <c r="B96" s="231"/>
      <c r="C96" s="228" t="s">
        <v>39</v>
      </c>
      <c r="D96" s="231"/>
      <c r="E96" s="231"/>
      <c r="F96" s="231"/>
      <c r="G96" s="159" t="s">
        <v>5488</v>
      </c>
      <c r="H96" s="233" t="s">
        <v>5489</v>
      </c>
      <c r="I96" s="232" t="s">
        <v>5490</v>
      </c>
      <c r="J96" s="183"/>
      <c r="K96" s="184"/>
      <c r="L96" s="185"/>
      <c r="M96" s="186"/>
      <c r="N96" s="91"/>
      <c r="O96" s="91"/>
      <c r="P96" s="91"/>
      <c r="Q96" s="91"/>
    </row>
    <row r="97" spans="2:17" ht="30" x14ac:dyDescent="0.4">
      <c r="B97" s="231"/>
      <c r="C97" s="228" t="s">
        <v>42</v>
      </c>
      <c r="D97" s="231"/>
      <c r="E97" s="231"/>
      <c r="F97" s="231"/>
      <c r="G97" s="159" t="s">
        <v>5514</v>
      </c>
      <c r="H97" s="233" t="s">
        <v>5515</v>
      </c>
      <c r="I97" s="232" t="s">
        <v>5516</v>
      </c>
      <c r="J97" s="183"/>
      <c r="K97" s="184"/>
      <c r="L97" s="185"/>
      <c r="M97" s="186"/>
      <c r="N97" s="91"/>
      <c r="O97" s="91"/>
      <c r="P97" s="91"/>
      <c r="Q97" s="91"/>
    </row>
    <row r="98" spans="2:17" ht="30" x14ac:dyDescent="0.4">
      <c r="B98" s="231"/>
      <c r="C98" s="228" t="s">
        <v>45</v>
      </c>
      <c r="D98" s="231"/>
      <c r="E98" s="231"/>
      <c r="F98" s="231"/>
      <c r="G98" s="159" t="s">
        <v>5517</v>
      </c>
      <c r="H98" s="233" t="s">
        <v>5518</v>
      </c>
      <c r="I98" s="232" t="s">
        <v>5519</v>
      </c>
      <c r="J98" s="183"/>
      <c r="K98" s="184"/>
      <c r="L98" s="185"/>
      <c r="M98" s="186"/>
      <c r="N98" s="91"/>
      <c r="O98" s="91"/>
      <c r="P98" s="91"/>
      <c r="Q98" s="91"/>
    </row>
    <row r="99" spans="2:17" ht="30" x14ac:dyDescent="0.4">
      <c r="B99" s="231"/>
      <c r="C99" s="228" t="s">
        <v>48</v>
      </c>
      <c r="D99" s="231"/>
      <c r="E99" s="231"/>
      <c r="F99" s="231"/>
      <c r="G99" s="159" t="s">
        <v>5520</v>
      </c>
      <c r="H99" s="233" t="s">
        <v>5521</v>
      </c>
      <c r="I99" s="232" t="s">
        <v>5522</v>
      </c>
      <c r="J99" s="183"/>
      <c r="K99" s="184"/>
      <c r="L99" s="185"/>
      <c r="M99" s="186"/>
      <c r="N99" s="91"/>
      <c r="O99" s="91"/>
      <c r="P99" s="91"/>
      <c r="Q99" s="91"/>
    </row>
    <row r="100" spans="2:17" ht="30" x14ac:dyDescent="0.4">
      <c r="B100" s="231"/>
      <c r="C100" s="228" t="s">
        <v>51</v>
      </c>
      <c r="D100" s="231"/>
      <c r="E100" s="231"/>
      <c r="F100" s="231"/>
      <c r="G100" s="159" t="s">
        <v>5523</v>
      </c>
      <c r="H100" s="233" t="s">
        <v>5524</v>
      </c>
      <c r="I100" s="232" t="s">
        <v>5525</v>
      </c>
      <c r="J100" s="183"/>
      <c r="K100" s="184"/>
      <c r="L100" s="185"/>
      <c r="M100" s="186"/>
      <c r="N100" s="91"/>
      <c r="O100" s="91"/>
      <c r="P100" s="91"/>
      <c r="Q100" s="91"/>
    </row>
    <row r="101" spans="2:17" ht="30" x14ac:dyDescent="0.4">
      <c r="B101" s="231"/>
      <c r="C101" s="228" t="s">
        <v>54</v>
      </c>
      <c r="D101" s="231"/>
      <c r="E101" s="231"/>
      <c r="F101" s="231"/>
      <c r="G101" s="159" t="s">
        <v>5526</v>
      </c>
      <c r="H101" s="233" t="s">
        <v>5527</v>
      </c>
      <c r="I101" s="232" t="s">
        <v>5528</v>
      </c>
      <c r="J101" s="183"/>
      <c r="K101" s="184"/>
      <c r="L101" s="185"/>
      <c r="M101" s="186"/>
      <c r="N101" s="91"/>
      <c r="O101" s="91"/>
      <c r="P101" s="91"/>
      <c r="Q101" s="91"/>
    </row>
    <row r="102" spans="2:17" ht="30" x14ac:dyDescent="0.4">
      <c r="B102" s="231"/>
      <c r="C102" s="228" t="s">
        <v>56</v>
      </c>
      <c r="D102" s="231"/>
      <c r="E102" s="231"/>
      <c r="F102" s="231"/>
      <c r="G102" s="159" t="s">
        <v>5529</v>
      </c>
      <c r="H102" s="233" t="s">
        <v>5530</v>
      </c>
      <c r="I102" s="232" t="s">
        <v>5531</v>
      </c>
      <c r="J102" s="183"/>
      <c r="K102" s="184"/>
      <c r="L102" s="185"/>
      <c r="M102" s="186"/>
      <c r="N102" s="91"/>
      <c r="O102" s="91"/>
      <c r="P102" s="91"/>
      <c r="Q102" s="91"/>
    </row>
    <row r="103" spans="2:17" ht="30" x14ac:dyDescent="0.4">
      <c r="B103" s="231"/>
      <c r="C103" s="228" t="s">
        <v>59</v>
      </c>
      <c r="D103" s="231"/>
      <c r="E103" s="231"/>
      <c r="F103" s="231"/>
      <c r="G103" s="159" t="s">
        <v>5532</v>
      </c>
      <c r="H103" s="233" t="s">
        <v>5533</v>
      </c>
      <c r="I103" s="232" t="s">
        <v>5534</v>
      </c>
      <c r="J103" s="183"/>
      <c r="K103" s="184"/>
      <c r="L103" s="185"/>
      <c r="M103" s="186"/>
      <c r="N103" s="91"/>
      <c r="O103" s="91"/>
      <c r="P103" s="91"/>
      <c r="Q103" s="91"/>
    </row>
    <row r="104" spans="2:17" ht="30" x14ac:dyDescent="0.4">
      <c r="B104" s="231"/>
      <c r="C104" s="228" t="s">
        <v>62</v>
      </c>
      <c r="D104" s="231"/>
      <c r="E104" s="231"/>
      <c r="F104" s="231"/>
      <c r="G104" s="159" t="s">
        <v>5535</v>
      </c>
      <c r="H104" s="233" t="s">
        <v>5536</v>
      </c>
      <c r="I104" s="232" t="s">
        <v>5537</v>
      </c>
      <c r="J104" s="183"/>
      <c r="K104" s="184"/>
      <c r="L104" s="185"/>
      <c r="M104" s="186"/>
      <c r="N104" s="91"/>
      <c r="O104" s="91"/>
      <c r="P104" s="91"/>
      <c r="Q104" s="91"/>
    </row>
    <row r="105" spans="2:17" ht="30" x14ac:dyDescent="0.4">
      <c r="B105" s="231"/>
      <c r="C105" s="228" t="s">
        <v>65</v>
      </c>
      <c r="D105" s="231"/>
      <c r="E105" s="231"/>
      <c r="F105" s="231"/>
      <c r="G105" s="159" t="s">
        <v>5538</v>
      </c>
      <c r="H105" s="233" t="s">
        <v>5539</v>
      </c>
      <c r="I105" s="232" t="s">
        <v>5540</v>
      </c>
      <c r="J105" s="183"/>
      <c r="K105" s="184"/>
      <c r="L105" s="185"/>
      <c r="M105" s="186"/>
      <c r="N105" s="91"/>
      <c r="O105" s="91"/>
      <c r="P105" s="91"/>
      <c r="Q105" s="91"/>
    </row>
    <row r="106" spans="2:17" ht="30" x14ac:dyDescent="0.4">
      <c r="B106" s="231"/>
      <c r="C106" s="228" t="s">
        <v>68</v>
      </c>
      <c r="D106" s="231"/>
      <c r="E106" s="231"/>
      <c r="F106" s="231"/>
      <c r="G106" s="159" t="s">
        <v>5541</v>
      </c>
      <c r="H106" s="233" t="s">
        <v>5542</v>
      </c>
      <c r="I106" s="232" t="s">
        <v>5543</v>
      </c>
      <c r="J106" s="183"/>
      <c r="K106" s="184"/>
      <c r="L106" s="185"/>
      <c r="M106" s="186"/>
      <c r="N106" s="91"/>
      <c r="O106" s="91"/>
      <c r="P106" s="91"/>
      <c r="Q106" s="91"/>
    </row>
    <row r="107" spans="2:17" ht="30" x14ac:dyDescent="0.4">
      <c r="B107" s="231"/>
      <c r="C107" s="228" t="s">
        <v>71</v>
      </c>
      <c r="D107" s="231"/>
      <c r="E107" s="231"/>
      <c r="F107" s="231"/>
      <c r="G107" s="159" t="s">
        <v>5544</v>
      </c>
      <c r="H107" s="233" t="s">
        <v>5545</v>
      </c>
      <c r="I107" s="232" t="s">
        <v>5546</v>
      </c>
      <c r="J107" s="183"/>
      <c r="K107" s="184"/>
      <c r="L107" s="185"/>
      <c r="M107" s="186"/>
      <c r="N107" s="91"/>
      <c r="O107" s="91"/>
      <c r="P107" s="91"/>
      <c r="Q107" s="91"/>
    </row>
    <row r="108" spans="2:17" ht="30" x14ac:dyDescent="0.4">
      <c r="B108" s="231"/>
      <c r="C108" s="228" t="s">
        <v>74</v>
      </c>
      <c r="D108" s="231"/>
      <c r="E108" s="231"/>
      <c r="F108" s="231"/>
      <c r="G108" s="234"/>
      <c r="H108" s="235"/>
      <c r="I108" s="236"/>
      <c r="J108" s="183"/>
      <c r="K108" s="184"/>
      <c r="L108" s="185"/>
      <c r="M108" s="186"/>
      <c r="N108" s="91"/>
      <c r="O108" s="91"/>
      <c r="P108" s="91"/>
      <c r="Q108" s="91"/>
    </row>
    <row r="109" spans="2:17" ht="30" x14ac:dyDescent="0.4">
      <c r="J109" s="183"/>
      <c r="K109" s="177"/>
      <c r="L109" s="185"/>
      <c r="M109" s="186"/>
      <c r="N109" s="91"/>
      <c r="O109" s="91"/>
      <c r="P109" s="91"/>
      <c r="Q109" s="91"/>
    </row>
    <row r="110" spans="2:17" ht="30" x14ac:dyDescent="0.4">
      <c r="B110" s="237"/>
      <c r="C110" s="238" t="s">
        <v>4</v>
      </c>
      <c r="D110" s="239"/>
      <c r="E110" s="239"/>
      <c r="F110" s="240"/>
      <c r="G110" s="241" t="s">
        <v>4056</v>
      </c>
      <c r="H110" s="242" t="s">
        <v>4057</v>
      </c>
      <c r="I110" s="243" t="s">
        <v>4058</v>
      </c>
      <c r="J110" s="183"/>
      <c r="K110" s="184"/>
      <c r="L110" s="185"/>
      <c r="M110" s="186"/>
      <c r="N110" s="91"/>
      <c r="O110" s="91"/>
      <c r="P110" s="91"/>
      <c r="Q110" s="91"/>
    </row>
    <row r="111" spans="2:17" ht="30" x14ac:dyDescent="0.4">
      <c r="B111" s="244"/>
      <c r="C111" s="238" t="s">
        <v>7</v>
      </c>
      <c r="D111" s="239"/>
      <c r="E111" s="239"/>
      <c r="F111" s="240"/>
      <c r="G111" s="241" t="s">
        <v>4060</v>
      </c>
      <c r="H111" s="242" t="s">
        <v>4061</v>
      </c>
      <c r="I111" s="243" t="s">
        <v>4062</v>
      </c>
      <c r="J111" s="183"/>
      <c r="K111" s="184"/>
      <c r="L111" s="185"/>
      <c r="M111" s="186"/>
      <c r="N111" s="91"/>
      <c r="O111" s="91"/>
      <c r="P111" s="91"/>
      <c r="Q111" s="91"/>
    </row>
    <row r="112" spans="2:17" ht="30" x14ac:dyDescent="0.4">
      <c r="B112" s="244"/>
      <c r="C112" s="238" t="s">
        <v>9</v>
      </c>
      <c r="D112" s="239"/>
      <c r="E112" s="239"/>
      <c r="F112" s="240"/>
      <c r="G112" s="241" t="s">
        <v>4056</v>
      </c>
      <c r="H112" s="245" t="s">
        <v>4063</v>
      </c>
      <c r="I112" s="243" t="s">
        <v>4064</v>
      </c>
      <c r="J112" s="183"/>
      <c r="K112" s="184"/>
      <c r="L112" s="185"/>
      <c r="M112" s="186"/>
      <c r="N112" s="91"/>
      <c r="O112" s="91"/>
      <c r="P112" s="91"/>
      <c r="Q112" s="91"/>
    </row>
    <row r="113" spans="2:17" ht="30" x14ac:dyDescent="0.4">
      <c r="B113" s="244"/>
      <c r="C113" s="238" t="s">
        <v>11</v>
      </c>
      <c r="D113" s="239"/>
      <c r="E113" s="239"/>
      <c r="F113" s="240"/>
      <c r="G113" s="241" t="s">
        <v>4066</v>
      </c>
      <c r="H113" s="242" t="s">
        <v>4067</v>
      </c>
      <c r="I113" s="243" t="s">
        <v>4068</v>
      </c>
      <c r="J113" s="183"/>
      <c r="K113" s="184"/>
      <c r="L113" s="185"/>
      <c r="M113" s="186"/>
      <c r="N113" s="91"/>
      <c r="O113" s="91"/>
      <c r="P113" s="91"/>
      <c r="Q113" s="91"/>
    </row>
    <row r="114" spans="2:17" ht="34.5" x14ac:dyDescent="0.45">
      <c r="B114" s="246"/>
      <c r="C114" s="238" t="s">
        <v>13</v>
      </c>
      <c r="D114" s="239"/>
      <c r="E114" s="239"/>
      <c r="F114" s="240"/>
      <c r="G114" s="241" t="s">
        <v>3879</v>
      </c>
      <c r="H114" s="242" t="s">
        <v>4070</v>
      </c>
      <c r="I114" s="243" t="s">
        <v>4071</v>
      </c>
      <c r="J114" s="183"/>
      <c r="K114" s="184"/>
      <c r="L114" s="185"/>
      <c r="M114" s="186"/>
      <c r="N114" s="91"/>
      <c r="O114" s="91"/>
      <c r="P114" s="91"/>
      <c r="Q114" s="91"/>
    </row>
    <row r="115" spans="2:17" ht="34.5" x14ac:dyDescent="0.45">
      <c r="B115" s="247" t="s">
        <v>3888</v>
      </c>
      <c r="C115" s="238" t="s">
        <v>16</v>
      </c>
      <c r="D115" s="239"/>
      <c r="E115" s="239"/>
      <c r="F115" s="240"/>
      <c r="G115" s="241" t="s">
        <v>3995</v>
      </c>
      <c r="H115" s="242" t="s">
        <v>4072</v>
      </c>
      <c r="I115" s="243" t="s">
        <v>4073</v>
      </c>
      <c r="J115" s="183"/>
      <c r="K115" s="184"/>
      <c r="L115" s="185"/>
      <c r="M115" s="186"/>
      <c r="N115" s="91"/>
      <c r="O115" s="91"/>
      <c r="P115" s="91"/>
      <c r="Q115" s="91"/>
    </row>
    <row r="116" spans="2:17" ht="34.5" x14ac:dyDescent="0.45">
      <c r="B116" s="247" t="s">
        <v>4147</v>
      </c>
      <c r="C116" s="238" t="s">
        <v>19</v>
      </c>
      <c r="D116" s="239"/>
      <c r="E116" s="239"/>
      <c r="F116" s="240"/>
      <c r="G116" s="241" t="s">
        <v>4075</v>
      </c>
      <c r="H116" s="248" t="s">
        <v>4076</v>
      </c>
      <c r="I116" s="243" t="s">
        <v>4077</v>
      </c>
      <c r="J116" s="183"/>
      <c r="K116" s="184"/>
      <c r="L116" s="185"/>
      <c r="M116" s="186"/>
      <c r="N116" s="91"/>
      <c r="O116" s="91"/>
      <c r="P116" s="91"/>
      <c r="Q116" s="91"/>
    </row>
    <row r="117" spans="2:17" ht="34.5" x14ac:dyDescent="0.45">
      <c r="B117" s="247" t="s">
        <v>1793</v>
      </c>
      <c r="C117" s="238" t="s">
        <v>22</v>
      </c>
      <c r="D117" s="239"/>
      <c r="E117" s="239"/>
      <c r="F117" s="240"/>
      <c r="G117" s="241" t="s">
        <v>3991</v>
      </c>
      <c r="H117" s="248" t="s">
        <v>4078</v>
      </c>
      <c r="I117" s="243" t="s">
        <v>4079</v>
      </c>
      <c r="J117" s="183"/>
      <c r="K117" s="184"/>
      <c r="L117" s="185"/>
      <c r="M117" s="186"/>
      <c r="N117" s="91"/>
      <c r="O117" s="91"/>
      <c r="P117" s="91"/>
      <c r="Q117" s="91"/>
    </row>
    <row r="118" spans="2:17" ht="34.5" x14ac:dyDescent="0.45">
      <c r="B118" s="247" t="s">
        <v>5697</v>
      </c>
      <c r="C118" s="238" t="s">
        <v>25</v>
      </c>
      <c r="D118" s="239"/>
      <c r="E118" s="239"/>
      <c r="F118" s="240"/>
      <c r="G118" s="241" t="s">
        <v>4081</v>
      </c>
      <c r="H118" s="248" t="s">
        <v>4082</v>
      </c>
      <c r="I118" s="243" t="s">
        <v>4083</v>
      </c>
      <c r="J118" s="183"/>
      <c r="K118" s="184"/>
      <c r="L118" s="185"/>
      <c r="M118" s="186"/>
      <c r="N118" s="91"/>
      <c r="O118" s="91"/>
      <c r="P118" s="91"/>
      <c r="Q118" s="91"/>
    </row>
    <row r="119" spans="2:17" ht="30" x14ac:dyDescent="0.4">
      <c r="B119" s="244"/>
      <c r="C119" s="238" t="s">
        <v>28</v>
      </c>
      <c r="D119" s="239"/>
      <c r="E119" s="239"/>
      <c r="F119" s="240"/>
      <c r="G119" s="241" t="s">
        <v>4084</v>
      </c>
      <c r="H119" s="248" t="s">
        <v>4085</v>
      </c>
      <c r="I119" s="243" t="s">
        <v>4086</v>
      </c>
      <c r="J119" s="183"/>
      <c r="K119" s="184"/>
      <c r="L119" s="185"/>
      <c r="M119" s="186"/>
      <c r="N119" s="91"/>
      <c r="O119" s="91"/>
      <c r="P119" s="91"/>
      <c r="Q119" s="91"/>
    </row>
    <row r="120" spans="2:17" ht="30" x14ac:dyDescent="0.4">
      <c r="B120" s="244"/>
      <c r="C120" s="238" t="s">
        <v>31</v>
      </c>
      <c r="D120" s="239"/>
      <c r="E120" s="239"/>
      <c r="F120" s="240"/>
      <c r="G120" s="241" t="s">
        <v>4087</v>
      </c>
      <c r="H120" s="248" t="s">
        <v>4088</v>
      </c>
      <c r="I120" s="243" t="s">
        <v>4089</v>
      </c>
      <c r="J120" s="183"/>
      <c r="K120" s="184"/>
      <c r="L120" s="185"/>
      <c r="M120" s="186"/>
      <c r="N120" s="91"/>
      <c r="O120" s="91"/>
      <c r="P120" s="91"/>
      <c r="Q120" s="91"/>
    </row>
    <row r="121" spans="2:17" ht="30" x14ac:dyDescent="0.4">
      <c r="B121" s="244"/>
      <c r="C121" s="249" t="s">
        <v>34</v>
      </c>
      <c r="D121" s="239"/>
      <c r="E121" s="239"/>
      <c r="F121" s="240"/>
      <c r="G121" s="241" t="s">
        <v>4091</v>
      </c>
      <c r="H121" s="248" t="s">
        <v>4092</v>
      </c>
      <c r="I121" s="243" t="s">
        <v>4093</v>
      </c>
      <c r="J121" s="183"/>
      <c r="K121" s="184"/>
      <c r="L121" s="185"/>
      <c r="M121" s="186"/>
      <c r="N121" s="91"/>
      <c r="O121" s="91"/>
      <c r="P121" s="91"/>
      <c r="Q121" s="91"/>
    </row>
    <row r="122" spans="2:17" ht="30" x14ac:dyDescent="0.4">
      <c r="B122" s="250"/>
      <c r="C122" s="251" t="s">
        <v>37</v>
      </c>
      <c r="D122" s="240"/>
      <c r="E122" s="240"/>
      <c r="F122" s="240"/>
      <c r="G122" s="252" t="s">
        <v>5006</v>
      </c>
      <c r="H122" s="253" t="s">
        <v>5007</v>
      </c>
      <c r="I122" s="254" t="s">
        <v>5008</v>
      </c>
      <c r="J122" s="183"/>
      <c r="K122" s="184"/>
      <c r="L122" s="185"/>
      <c r="M122" s="186"/>
      <c r="N122" s="91"/>
      <c r="O122" s="91"/>
      <c r="P122" s="91"/>
      <c r="Q122" s="91"/>
    </row>
    <row r="123" spans="2:17" ht="30" x14ac:dyDescent="0.4">
      <c r="B123" s="250"/>
      <c r="C123" s="251" t="s">
        <v>39</v>
      </c>
      <c r="D123" s="240"/>
      <c r="E123" s="240"/>
      <c r="F123" s="240"/>
      <c r="G123" s="252" t="s">
        <v>5303</v>
      </c>
      <c r="H123" s="253" t="s">
        <v>5304</v>
      </c>
      <c r="I123" s="255" t="s">
        <v>5305</v>
      </c>
      <c r="J123" s="183"/>
      <c r="K123" s="184"/>
      <c r="L123" s="185"/>
      <c r="M123" s="186"/>
      <c r="N123" s="91"/>
      <c r="O123" s="91"/>
      <c r="P123" s="91"/>
      <c r="Q123" s="91"/>
    </row>
    <row r="124" spans="2:17" ht="30" x14ac:dyDescent="0.4">
      <c r="J124" s="183"/>
      <c r="K124" s="184"/>
      <c r="L124" s="185"/>
      <c r="M124" s="186"/>
      <c r="N124" s="91"/>
      <c r="O124" s="91"/>
      <c r="P124" s="91"/>
      <c r="Q124" s="91"/>
    </row>
    <row r="125" spans="2:17" ht="30" x14ac:dyDescent="0.4">
      <c r="J125" s="183"/>
      <c r="K125" s="184"/>
      <c r="L125" s="185"/>
      <c r="M125" s="186"/>
      <c r="N125" s="91"/>
      <c r="O125" s="91"/>
      <c r="P125" s="91"/>
      <c r="Q125" s="91"/>
    </row>
    <row r="126" spans="2:17" ht="34.5" x14ac:dyDescent="0.45">
      <c r="B126" s="256" t="s">
        <v>1793</v>
      </c>
      <c r="C126" s="257" t="s">
        <v>4</v>
      </c>
      <c r="D126" s="258"/>
      <c r="E126" s="258"/>
      <c r="F126" s="259"/>
      <c r="G126" s="260" t="s">
        <v>4095</v>
      </c>
      <c r="H126" s="261" t="s">
        <v>4096</v>
      </c>
      <c r="I126" s="262" t="s">
        <v>4097</v>
      </c>
      <c r="J126" s="183"/>
      <c r="K126" s="184"/>
      <c r="L126" s="185"/>
      <c r="M126" s="186"/>
      <c r="N126" s="91"/>
      <c r="O126" s="91"/>
      <c r="P126" s="91"/>
      <c r="Q126" s="91"/>
    </row>
    <row r="127" spans="2:17" ht="34.5" x14ac:dyDescent="0.45">
      <c r="B127" s="263" t="s">
        <v>3878</v>
      </c>
      <c r="C127" s="257" t="s">
        <v>7</v>
      </c>
      <c r="D127" s="258"/>
      <c r="E127" s="258"/>
      <c r="F127" s="259"/>
      <c r="G127" s="260" t="s">
        <v>4100</v>
      </c>
      <c r="H127" s="261" t="s">
        <v>4101</v>
      </c>
      <c r="I127" s="262" t="s">
        <v>4102</v>
      </c>
      <c r="J127" s="183"/>
      <c r="K127" s="184"/>
      <c r="L127" s="185"/>
      <c r="M127" s="186"/>
      <c r="N127" s="91"/>
      <c r="O127" s="91"/>
      <c r="P127" s="91"/>
      <c r="Q127" s="91"/>
    </row>
    <row r="128" spans="2:17" ht="34.5" x14ac:dyDescent="0.45">
      <c r="B128" s="263" t="s">
        <v>3893</v>
      </c>
      <c r="C128" s="257" t="s">
        <v>9</v>
      </c>
      <c r="D128" s="258"/>
      <c r="E128" s="258"/>
      <c r="F128" s="259"/>
      <c r="G128" s="260" t="s">
        <v>4103</v>
      </c>
      <c r="H128" s="261" t="s">
        <v>4104</v>
      </c>
      <c r="I128" s="262" t="s">
        <v>4105</v>
      </c>
      <c r="J128" s="183"/>
      <c r="K128" s="184"/>
      <c r="L128" s="185"/>
      <c r="M128" s="186"/>
      <c r="N128" s="91"/>
      <c r="O128" s="91"/>
      <c r="P128" s="91"/>
      <c r="Q128" s="91"/>
    </row>
    <row r="129" spans="2:17" ht="34.5" x14ac:dyDescent="0.45">
      <c r="B129" s="263" t="s">
        <v>3898</v>
      </c>
      <c r="C129" s="257" t="s">
        <v>11</v>
      </c>
      <c r="D129" s="258"/>
      <c r="E129" s="258"/>
      <c r="F129" s="259"/>
      <c r="G129" s="260" t="s">
        <v>4107</v>
      </c>
      <c r="H129" s="261" t="s">
        <v>4108</v>
      </c>
      <c r="I129" s="262" t="s">
        <v>4109</v>
      </c>
      <c r="J129" s="183"/>
      <c r="K129" s="184"/>
      <c r="L129" s="185"/>
      <c r="M129" s="186"/>
      <c r="N129" s="91"/>
      <c r="O129" s="91"/>
      <c r="P129" s="91"/>
      <c r="Q129" s="91"/>
    </row>
    <row r="130" spans="2:17" ht="34.5" x14ac:dyDescent="0.45">
      <c r="B130" s="263" t="s">
        <v>4151</v>
      </c>
      <c r="C130" s="257" t="s">
        <v>13</v>
      </c>
      <c r="D130" s="258"/>
      <c r="E130" s="258"/>
      <c r="F130" s="259"/>
      <c r="G130" s="260" t="s">
        <v>5716</v>
      </c>
      <c r="H130" s="261" t="s">
        <v>4111</v>
      </c>
      <c r="I130" s="262" t="s">
        <v>4112</v>
      </c>
      <c r="J130" s="183"/>
      <c r="K130" s="184"/>
      <c r="L130" s="185"/>
      <c r="M130" s="186"/>
      <c r="N130" s="91"/>
      <c r="O130" s="91"/>
      <c r="P130" s="91"/>
      <c r="Q130" s="91"/>
    </row>
    <row r="131" spans="2:17" ht="34.5" x14ac:dyDescent="0.45">
      <c r="B131" s="263" t="s">
        <v>3928</v>
      </c>
      <c r="C131" s="257" t="s">
        <v>16</v>
      </c>
      <c r="D131" s="258"/>
      <c r="E131" s="258"/>
      <c r="F131" s="259"/>
      <c r="G131" s="260" t="s">
        <v>5717</v>
      </c>
      <c r="H131" s="261" t="s">
        <v>4114</v>
      </c>
      <c r="I131" s="262" t="s">
        <v>4115</v>
      </c>
      <c r="J131" s="183"/>
      <c r="K131" s="184"/>
      <c r="L131" s="185"/>
      <c r="M131" s="186"/>
      <c r="N131" s="91"/>
      <c r="O131" s="91"/>
      <c r="P131" s="91"/>
      <c r="Q131" s="91"/>
    </row>
    <row r="132" spans="2:17" ht="34.5" x14ac:dyDescent="0.45">
      <c r="B132" s="263" t="s">
        <v>4116</v>
      </c>
      <c r="C132" s="257" t="s">
        <v>19</v>
      </c>
      <c r="D132" s="258"/>
      <c r="E132" s="258"/>
      <c r="F132" s="259"/>
      <c r="G132" s="260" t="s">
        <v>4117</v>
      </c>
      <c r="H132" s="261" t="s">
        <v>4118</v>
      </c>
      <c r="I132" s="262" t="s">
        <v>4119</v>
      </c>
      <c r="J132" s="183"/>
      <c r="K132" s="184"/>
      <c r="L132" s="185"/>
      <c r="M132" s="186"/>
      <c r="N132" s="91"/>
      <c r="O132" s="91"/>
      <c r="P132" s="91"/>
      <c r="Q132" s="91"/>
    </row>
    <row r="133" spans="2:17" ht="34.5" x14ac:dyDescent="0.45">
      <c r="B133" s="263" t="s">
        <v>4120</v>
      </c>
      <c r="C133" s="257" t="s">
        <v>22</v>
      </c>
      <c r="D133" s="258"/>
      <c r="E133" s="258"/>
      <c r="F133" s="259"/>
      <c r="G133" s="260" t="s">
        <v>4121</v>
      </c>
      <c r="H133" s="261" t="s">
        <v>4122</v>
      </c>
      <c r="I133" s="262" t="s">
        <v>4123</v>
      </c>
      <c r="J133" s="183"/>
      <c r="K133" s="184"/>
      <c r="L133" s="185"/>
      <c r="M133" s="186"/>
      <c r="N133" s="91"/>
      <c r="O133" s="91"/>
      <c r="P133" s="91"/>
      <c r="Q133" s="91"/>
    </row>
    <row r="134" spans="2:17" ht="34.5" x14ac:dyDescent="0.45">
      <c r="B134" s="263" t="s">
        <v>3883</v>
      </c>
      <c r="C134" s="257" t="s">
        <v>25</v>
      </c>
      <c r="D134" s="258"/>
      <c r="E134" s="258"/>
      <c r="F134" s="259"/>
      <c r="G134" s="260" t="s">
        <v>5718</v>
      </c>
      <c r="H134" s="261" t="s">
        <v>4125</v>
      </c>
      <c r="I134" s="262" t="s">
        <v>4126</v>
      </c>
      <c r="J134" s="183"/>
      <c r="K134" s="184"/>
      <c r="L134" s="185"/>
      <c r="M134" s="186"/>
      <c r="N134" s="91"/>
      <c r="O134" s="91"/>
      <c r="P134" s="91"/>
      <c r="Q134" s="91"/>
    </row>
    <row r="135" spans="2:17" ht="34.5" x14ac:dyDescent="0.45">
      <c r="B135" s="263"/>
      <c r="C135" s="257" t="s">
        <v>28</v>
      </c>
      <c r="D135" s="258"/>
      <c r="E135" s="258"/>
      <c r="F135" s="259"/>
      <c r="G135" s="260" t="s">
        <v>4128</v>
      </c>
      <c r="H135" s="261" t="s">
        <v>4129</v>
      </c>
      <c r="I135" s="262" t="s">
        <v>4130</v>
      </c>
      <c r="J135" s="183"/>
      <c r="K135" s="184"/>
      <c r="L135" s="185"/>
      <c r="M135" s="186"/>
      <c r="N135" s="91"/>
      <c r="O135" s="91"/>
      <c r="P135" s="91"/>
      <c r="Q135" s="91"/>
    </row>
    <row r="136" spans="2:17" ht="34.5" x14ac:dyDescent="0.45">
      <c r="B136" s="263" t="s">
        <v>3923</v>
      </c>
      <c r="C136" s="257" t="s">
        <v>31</v>
      </c>
      <c r="D136" s="258"/>
      <c r="E136" s="258"/>
      <c r="F136" s="259"/>
      <c r="G136" s="260" t="s">
        <v>4132</v>
      </c>
      <c r="H136" s="261" t="s">
        <v>4133</v>
      </c>
      <c r="I136" s="262" t="s">
        <v>4134</v>
      </c>
      <c r="J136" s="183"/>
      <c r="K136" s="184"/>
      <c r="L136" s="185"/>
      <c r="M136" s="186"/>
      <c r="N136" s="91"/>
      <c r="O136" s="91"/>
      <c r="P136" s="91"/>
      <c r="Q136" s="91"/>
    </row>
    <row r="137" spans="2:17" ht="34.5" x14ac:dyDescent="0.45">
      <c r="B137" s="263" t="s">
        <v>3893</v>
      </c>
      <c r="C137" s="257" t="s">
        <v>34</v>
      </c>
      <c r="D137" s="258"/>
      <c r="E137" s="258"/>
      <c r="F137" s="259"/>
      <c r="G137" s="260" t="s">
        <v>4135</v>
      </c>
      <c r="H137" s="261" t="s">
        <v>4136</v>
      </c>
      <c r="I137" s="262" t="s">
        <v>4137</v>
      </c>
      <c r="J137" s="183"/>
      <c r="K137" s="184"/>
      <c r="L137" s="185"/>
      <c r="M137" s="186"/>
      <c r="N137" s="91"/>
      <c r="O137" s="91"/>
      <c r="P137" s="91"/>
      <c r="Q137" s="91"/>
    </row>
    <row r="138" spans="2:17" ht="30" x14ac:dyDescent="0.4">
      <c r="B138" s="264"/>
      <c r="C138" s="257" t="s">
        <v>37</v>
      </c>
      <c r="D138" s="258"/>
      <c r="E138" s="258"/>
      <c r="F138" s="259"/>
      <c r="G138" s="260" t="s">
        <v>4138</v>
      </c>
      <c r="H138" s="261" t="s">
        <v>4139</v>
      </c>
      <c r="I138" s="262" t="s">
        <v>4140</v>
      </c>
      <c r="J138" s="183"/>
      <c r="K138" s="184"/>
      <c r="L138" s="185"/>
      <c r="M138" s="186"/>
      <c r="N138" s="91"/>
      <c r="O138" s="91"/>
      <c r="P138" s="91"/>
      <c r="Q138" s="91"/>
    </row>
    <row r="139" spans="2:17" ht="34.5" x14ac:dyDescent="0.45">
      <c r="B139" s="263" t="s">
        <v>3888</v>
      </c>
      <c r="C139" s="257" t="s">
        <v>39</v>
      </c>
      <c r="D139" s="258"/>
      <c r="E139" s="258"/>
      <c r="F139" s="259"/>
      <c r="G139" s="260" t="s">
        <v>4141</v>
      </c>
      <c r="H139" s="261" t="s">
        <v>4142</v>
      </c>
      <c r="I139" s="262" t="s">
        <v>4143</v>
      </c>
      <c r="J139" s="183"/>
      <c r="K139" s="177"/>
      <c r="L139" s="185"/>
      <c r="M139" s="186"/>
      <c r="N139" s="91"/>
      <c r="O139" s="91"/>
      <c r="P139" s="91"/>
      <c r="Q139" s="91"/>
    </row>
    <row r="140" spans="2:17" ht="34.5" x14ac:dyDescent="0.45">
      <c r="B140" s="263" t="s">
        <v>3883</v>
      </c>
      <c r="C140" s="257" t="s">
        <v>42</v>
      </c>
      <c r="D140" s="258"/>
      <c r="E140" s="258"/>
      <c r="F140" s="259"/>
      <c r="G140" s="260" t="s">
        <v>4144</v>
      </c>
      <c r="H140" s="261" t="s">
        <v>4145</v>
      </c>
      <c r="I140" s="262" t="s">
        <v>4146</v>
      </c>
      <c r="J140" s="183"/>
      <c r="K140" s="184"/>
      <c r="L140" s="185"/>
      <c r="M140" s="186"/>
      <c r="N140" s="91"/>
      <c r="O140" s="91"/>
      <c r="P140" s="91"/>
      <c r="Q140" s="91"/>
    </row>
    <row r="141" spans="2:17" ht="34.5" x14ac:dyDescent="0.45">
      <c r="B141" s="263" t="s">
        <v>4147</v>
      </c>
      <c r="C141" s="257" t="s">
        <v>45</v>
      </c>
      <c r="D141" s="258"/>
      <c r="E141" s="258"/>
      <c r="F141" s="259"/>
      <c r="G141" s="260" t="s">
        <v>4148</v>
      </c>
      <c r="H141" s="261" t="s">
        <v>4149</v>
      </c>
      <c r="I141" s="262" t="s">
        <v>4150</v>
      </c>
      <c r="J141" s="183"/>
      <c r="K141" s="184"/>
      <c r="L141" s="185"/>
      <c r="M141" s="186"/>
      <c r="N141" s="91"/>
      <c r="O141" s="91"/>
      <c r="P141" s="91"/>
      <c r="Q141" s="91"/>
    </row>
    <row r="142" spans="2:17" ht="34.5" x14ac:dyDescent="0.45">
      <c r="B142" s="263" t="s">
        <v>4151</v>
      </c>
      <c r="C142" s="257" t="s">
        <v>48</v>
      </c>
      <c r="D142" s="258"/>
      <c r="E142" s="258"/>
      <c r="F142" s="259"/>
      <c r="G142" s="260" t="s">
        <v>4152</v>
      </c>
      <c r="H142" s="261" t="s">
        <v>4153</v>
      </c>
      <c r="I142" s="262" t="s">
        <v>4154</v>
      </c>
      <c r="J142" s="183"/>
      <c r="K142" s="177"/>
      <c r="L142" s="185"/>
      <c r="M142" s="186"/>
      <c r="N142" s="91"/>
      <c r="O142" s="91"/>
      <c r="P142" s="91"/>
      <c r="Q142" s="91"/>
    </row>
    <row r="143" spans="2:17" ht="34.5" x14ac:dyDescent="0.45">
      <c r="B143" s="263" t="s">
        <v>3928</v>
      </c>
      <c r="C143" s="257" t="s">
        <v>51</v>
      </c>
      <c r="D143" s="258"/>
      <c r="E143" s="258"/>
      <c r="F143" s="259"/>
      <c r="G143" s="260" t="s">
        <v>4156</v>
      </c>
      <c r="H143" s="261" t="s">
        <v>4157</v>
      </c>
      <c r="I143" s="262" t="s">
        <v>4158</v>
      </c>
      <c r="J143" s="183"/>
      <c r="K143" s="177"/>
      <c r="L143" s="185"/>
      <c r="M143" s="186"/>
      <c r="N143" s="91"/>
      <c r="O143" s="91"/>
      <c r="P143" s="91"/>
      <c r="Q143" s="91"/>
    </row>
    <row r="144" spans="2:17" ht="34.5" x14ac:dyDescent="0.45">
      <c r="B144" s="263" t="s">
        <v>3898</v>
      </c>
      <c r="C144" s="257" t="s">
        <v>54</v>
      </c>
      <c r="D144" s="258"/>
      <c r="E144" s="258"/>
      <c r="F144" s="259"/>
      <c r="G144" s="260" t="s">
        <v>4160</v>
      </c>
      <c r="H144" s="261" t="s">
        <v>4161</v>
      </c>
      <c r="I144" s="262" t="s">
        <v>4162</v>
      </c>
      <c r="J144" s="183"/>
      <c r="K144" s="177"/>
      <c r="L144" s="185"/>
      <c r="M144" s="186"/>
      <c r="N144" s="91"/>
      <c r="O144" s="91"/>
      <c r="P144" s="91"/>
      <c r="Q144" s="91"/>
    </row>
    <row r="145" spans="2:17" ht="30" x14ac:dyDescent="0.4">
      <c r="B145" s="264"/>
      <c r="C145" s="257" t="s">
        <v>56</v>
      </c>
      <c r="D145" s="265"/>
      <c r="E145" s="265"/>
      <c r="F145" s="266"/>
      <c r="G145" s="267" t="s">
        <v>4163</v>
      </c>
      <c r="H145" s="268" t="s">
        <v>4164</v>
      </c>
      <c r="I145" s="262" t="s">
        <v>4165</v>
      </c>
      <c r="J145" s="183"/>
      <c r="K145" s="184"/>
      <c r="L145" s="185"/>
      <c r="M145" s="186"/>
      <c r="N145" s="91"/>
      <c r="O145" s="91"/>
      <c r="P145" s="91"/>
      <c r="Q145" s="91"/>
    </row>
    <row r="146" spans="2:17" ht="34.5" x14ac:dyDescent="0.45">
      <c r="B146" s="263" t="s">
        <v>4166</v>
      </c>
      <c r="C146" s="257" t="s">
        <v>59</v>
      </c>
      <c r="D146" s="265"/>
      <c r="E146" s="265"/>
      <c r="F146" s="266"/>
      <c r="G146" s="267" t="s">
        <v>4167</v>
      </c>
      <c r="H146" s="268" t="s">
        <v>4168</v>
      </c>
      <c r="I146" s="262" t="s">
        <v>4169</v>
      </c>
      <c r="J146" s="183"/>
      <c r="K146" s="184"/>
      <c r="L146" s="185"/>
      <c r="M146" s="186"/>
      <c r="N146" s="91"/>
      <c r="O146" s="91"/>
      <c r="P146" s="91"/>
      <c r="Q146" s="91"/>
    </row>
    <row r="147" spans="2:17" ht="34.5" x14ac:dyDescent="0.45">
      <c r="B147" s="263" t="s">
        <v>4170</v>
      </c>
      <c r="C147" s="257" t="s">
        <v>62</v>
      </c>
      <c r="D147" s="265"/>
      <c r="E147" s="265"/>
      <c r="F147" s="266"/>
      <c r="G147" s="267" t="s">
        <v>4171</v>
      </c>
      <c r="H147" s="268" t="s">
        <v>4172</v>
      </c>
      <c r="I147" s="262" t="s">
        <v>4173</v>
      </c>
      <c r="J147" s="183"/>
      <c r="K147" s="184"/>
      <c r="L147" s="185"/>
      <c r="M147" s="186"/>
      <c r="N147" s="91"/>
      <c r="O147" s="91"/>
      <c r="P147" s="91"/>
      <c r="Q147" s="91"/>
    </row>
    <row r="148" spans="2:17" ht="34.5" x14ac:dyDescent="0.45">
      <c r="B148" s="263" t="s">
        <v>4174</v>
      </c>
      <c r="C148" s="257" t="s">
        <v>65</v>
      </c>
      <c r="D148" s="265"/>
      <c r="E148" s="265"/>
      <c r="F148" s="266"/>
      <c r="G148" s="267" t="s">
        <v>4175</v>
      </c>
      <c r="H148" s="268" t="s">
        <v>4176</v>
      </c>
      <c r="I148" s="262" t="s">
        <v>4177</v>
      </c>
      <c r="J148" s="183"/>
      <c r="K148" s="184"/>
      <c r="L148" s="185"/>
      <c r="M148" s="186"/>
      <c r="N148" s="91"/>
      <c r="O148" s="91"/>
      <c r="P148" s="91"/>
      <c r="Q148" s="91"/>
    </row>
    <row r="149" spans="2:17" ht="34.5" x14ac:dyDescent="0.45">
      <c r="B149" s="269"/>
      <c r="C149" s="257" t="s">
        <v>68</v>
      </c>
      <c r="D149" s="265"/>
      <c r="E149" s="265"/>
      <c r="F149" s="266"/>
      <c r="G149" s="267" t="s">
        <v>4178</v>
      </c>
      <c r="H149" s="268" t="s">
        <v>4179</v>
      </c>
      <c r="I149" s="262" t="s">
        <v>4180</v>
      </c>
      <c r="J149" s="183"/>
      <c r="K149" s="184"/>
      <c r="L149" s="185"/>
      <c r="M149" s="186"/>
      <c r="N149" s="91"/>
      <c r="O149" s="91"/>
      <c r="P149" s="91"/>
      <c r="Q149" s="91"/>
    </row>
    <row r="150" spans="2:17" ht="30" x14ac:dyDescent="0.4">
      <c r="B150" s="270"/>
      <c r="C150" s="271">
        <v>25</v>
      </c>
      <c r="D150" s="272"/>
      <c r="E150" s="272"/>
      <c r="F150" s="272"/>
      <c r="G150" s="273" t="s">
        <v>5719</v>
      </c>
      <c r="H150" s="268" t="s">
        <v>4609</v>
      </c>
      <c r="I150" s="274" t="s">
        <v>4610</v>
      </c>
      <c r="J150" s="183"/>
      <c r="K150" s="184"/>
      <c r="L150" s="185"/>
      <c r="M150" s="186"/>
      <c r="N150" s="91"/>
      <c r="O150" s="91"/>
      <c r="P150" s="91"/>
      <c r="Q150" s="91"/>
    </row>
    <row r="151" spans="2:17" ht="27.75" x14ac:dyDescent="0.4">
      <c r="J151" s="275"/>
      <c r="K151" s="184"/>
      <c r="L151" s="185"/>
      <c r="M151" s="186"/>
      <c r="N151" s="91"/>
      <c r="O151" s="91"/>
      <c r="P151" s="91"/>
      <c r="Q151" s="91"/>
    </row>
    <row r="152" spans="2:17" ht="30" customHeight="1" x14ac:dyDescent="0.4">
      <c r="B152" s="276"/>
      <c r="C152" s="277" t="s">
        <v>4</v>
      </c>
      <c r="D152" s="278"/>
      <c r="E152" s="278"/>
      <c r="F152" s="279"/>
      <c r="G152" s="280" t="s">
        <v>4181</v>
      </c>
      <c r="H152" s="281" t="s">
        <v>4182</v>
      </c>
      <c r="I152" s="282" t="s">
        <v>4183</v>
      </c>
      <c r="J152" s="283"/>
      <c r="K152" s="184"/>
      <c r="L152" s="185"/>
      <c r="M152" s="186"/>
      <c r="N152" s="91"/>
      <c r="O152" s="91"/>
      <c r="P152" s="91"/>
      <c r="Q152" s="91"/>
    </row>
    <row r="153" spans="2:17" ht="34.5" x14ac:dyDescent="0.4">
      <c r="B153" s="284" t="s">
        <v>1793</v>
      </c>
      <c r="C153" s="277" t="s">
        <v>7</v>
      </c>
      <c r="D153" s="278"/>
      <c r="E153" s="278"/>
      <c r="F153" s="279"/>
      <c r="G153" s="280" t="s">
        <v>5720</v>
      </c>
      <c r="H153" s="281" t="s">
        <v>4184</v>
      </c>
      <c r="I153" s="282" t="s">
        <v>4185</v>
      </c>
      <c r="J153" s="183"/>
      <c r="K153" s="285"/>
      <c r="L153" s="185"/>
      <c r="M153" s="186"/>
      <c r="N153" s="91"/>
      <c r="O153" s="91"/>
      <c r="P153" s="91"/>
      <c r="Q153" s="91"/>
    </row>
    <row r="154" spans="2:17" ht="34.5" x14ac:dyDescent="0.4">
      <c r="B154" s="284" t="s">
        <v>3878</v>
      </c>
      <c r="C154" s="277" t="s">
        <v>9</v>
      </c>
      <c r="D154" s="278"/>
      <c r="E154" s="278"/>
      <c r="F154" s="279"/>
      <c r="G154" s="280" t="s">
        <v>5721</v>
      </c>
      <c r="H154" s="281" t="s">
        <v>4186</v>
      </c>
      <c r="I154" s="282" t="s">
        <v>4187</v>
      </c>
      <c r="J154" s="283"/>
      <c r="K154" s="285"/>
      <c r="L154" s="185"/>
      <c r="M154" s="186"/>
      <c r="N154" s="91"/>
      <c r="O154" s="91"/>
      <c r="P154" s="91"/>
      <c r="Q154" s="91"/>
    </row>
    <row r="155" spans="2:17" ht="34.5" x14ac:dyDescent="0.4">
      <c r="B155" s="284" t="s">
        <v>3893</v>
      </c>
      <c r="C155" s="277" t="s">
        <v>11</v>
      </c>
      <c r="D155" s="278"/>
      <c r="E155" s="278"/>
      <c r="F155" s="279"/>
      <c r="G155" s="280" t="s">
        <v>4188</v>
      </c>
      <c r="H155" s="281" t="s">
        <v>4189</v>
      </c>
      <c r="I155" s="282" t="s">
        <v>4190</v>
      </c>
      <c r="J155" s="283"/>
      <c r="K155" s="286"/>
      <c r="L155" s="185"/>
      <c r="M155" s="186"/>
      <c r="N155" s="91"/>
      <c r="O155" s="91"/>
      <c r="P155" s="91"/>
      <c r="Q155" s="91"/>
    </row>
    <row r="156" spans="2:17" ht="34.5" x14ac:dyDescent="0.4">
      <c r="B156" s="284" t="s">
        <v>3898</v>
      </c>
      <c r="C156" s="277" t="s">
        <v>13</v>
      </c>
      <c r="D156" s="278"/>
      <c r="E156" s="278"/>
      <c r="F156" s="279"/>
      <c r="G156" s="280" t="s">
        <v>5722</v>
      </c>
      <c r="H156" s="281" t="s">
        <v>5723</v>
      </c>
      <c r="I156" s="282" t="s">
        <v>4191</v>
      </c>
      <c r="J156" s="183"/>
      <c r="K156" s="285"/>
      <c r="L156" s="185"/>
      <c r="M156" s="186"/>
      <c r="N156" s="91"/>
      <c r="O156" s="91"/>
      <c r="P156" s="91"/>
      <c r="Q156" s="91"/>
    </row>
    <row r="157" spans="2:17" ht="34.5" x14ac:dyDescent="0.4">
      <c r="B157" s="284" t="s">
        <v>4151</v>
      </c>
      <c r="C157" s="277" t="s">
        <v>16</v>
      </c>
      <c r="D157" s="278"/>
      <c r="E157" s="278"/>
      <c r="F157" s="279"/>
      <c r="G157" s="280" t="s">
        <v>4192</v>
      </c>
      <c r="H157" s="281" t="s">
        <v>4193</v>
      </c>
      <c r="I157" s="282" t="s">
        <v>4194</v>
      </c>
      <c r="J157" s="183"/>
      <c r="K157" s="285"/>
      <c r="L157" s="185"/>
      <c r="M157" s="186"/>
      <c r="N157" s="91"/>
      <c r="O157" s="91"/>
      <c r="P157" s="91"/>
      <c r="Q157" s="91"/>
    </row>
    <row r="158" spans="2:17" ht="34.5" x14ac:dyDescent="0.4">
      <c r="B158" s="284" t="s">
        <v>3928</v>
      </c>
      <c r="C158" s="277" t="s">
        <v>19</v>
      </c>
      <c r="D158" s="278"/>
      <c r="E158" s="278"/>
      <c r="F158" s="279"/>
      <c r="G158" s="280" t="s">
        <v>5724</v>
      </c>
      <c r="H158" s="281" t="s">
        <v>4195</v>
      </c>
      <c r="I158" s="282" t="s">
        <v>4196</v>
      </c>
      <c r="J158" s="183"/>
      <c r="K158" s="285"/>
      <c r="L158" s="185"/>
      <c r="M158" s="186"/>
      <c r="N158" s="91"/>
      <c r="O158" s="91"/>
      <c r="P158" s="91"/>
      <c r="Q158" s="91"/>
    </row>
    <row r="159" spans="2:17" ht="34.5" x14ac:dyDescent="0.4">
      <c r="B159" s="284" t="s">
        <v>4116</v>
      </c>
      <c r="C159" s="277" t="s">
        <v>22</v>
      </c>
      <c r="D159" s="278"/>
      <c r="E159" s="278"/>
      <c r="F159" s="279"/>
      <c r="G159" s="280" t="s">
        <v>5725</v>
      </c>
      <c r="H159" s="281" t="s">
        <v>4197</v>
      </c>
      <c r="I159" s="282" t="s">
        <v>4198</v>
      </c>
      <c r="J159" s="183"/>
      <c r="K159" s="285"/>
      <c r="L159" s="185"/>
      <c r="M159" s="186"/>
      <c r="N159" s="91"/>
      <c r="O159" s="91"/>
      <c r="P159" s="91"/>
      <c r="Q159" s="91"/>
    </row>
    <row r="160" spans="2:17" ht="34.5" x14ac:dyDescent="0.4">
      <c r="B160" s="284" t="s">
        <v>4120</v>
      </c>
      <c r="C160" s="277" t="s">
        <v>25</v>
      </c>
      <c r="D160" s="278"/>
      <c r="E160" s="278"/>
      <c r="F160" s="279"/>
      <c r="G160" s="280" t="s">
        <v>4199</v>
      </c>
      <c r="H160" s="281" t="s">
        <v>4200</v>
      </c>
      <c r="I160" s="282" t="s">
        <v>4201</v>
      </c>
      <c r="J160" s="183"/>
      <c r="K160" s="285"/>
      <c r="L160" s="185"/>
      <c r="M160" s="186"/>
      <c r="N160" s="91"/>
      <c r="O160" s="91"/>
      <c r="P160" s="91"/>
      <c r="Q160" s="91"/>
    </row>
    <row r="161" spans="2:17" ht="30" customHeight="1" x14ac:dyDescent="0.4">
      <c r="B161" s="284" t="s">
        <v>3883</v>
      </c>
      <c r="C161" s="277" t="s">
        <v>28</v>
      </c>
      <c r="D161" s="278"/>
      <c r="E161" s="278"/>
      <c r="F161" s="279"/>
      <c r="G161" s="280" t="s">
        <v>5726</v>
      </c>
      <c r="H161" s="281" t="s">
        <v>4202</v>
      </c>
      <c r="I161" s="282" t="s">
        <v>4203</v>
      </c>
      <c r="J161" s="183"/>
      <c r="K161" s="285"/>
      <c r="L161" s="185"/>
      <c r="M161" s="186"/>
      <c r="N161" s="91"/>
      <c r="O161" s="91"/>
      <c r="P161" s="91"/>
      <c r="Q161" s="91"/>
    </row>
    <row r="162" spans="2:17" ht="34.5" x14ac:dyDescent="0.4">
      <c r="B162" s="284"/>
      <c r="C162" s="277" t="s">
        <v>31</v>
      </c>
      <c r="D162" s="278"/>
      <c r="E162" s="278"/>
      <c r="F162" s="279"/>
      <c r="G162" s="280" t="s">
        <v>4205</v>
      </c>
      <c r="H162" s="281" t="s">
        <v>4206</v>
      </c>
      <c r="I162" s="282" t="s">
        <v>4207</v>
      </c>
      <c r="J162" s="183"/>
      <c r="K162" s="285"/>
      <c r="L162" s="185"/>
      <c r="M162" s="186"/>
      <c r="N162" s="91"/>
      <c r="O162" s="91"/>
      <c r="P162" s="91"/>
      <c r="Q162" s="91"/>
    </row>
    <row r="163" spans="2:17" ht="34.5" x14ac:dyDescent="0.4">
      <c r="B163" s="284" t="s">
        <v>3923</v>
      </c>
      <c r="C163" s="277" t="s">
        <v>34</v>
      </c>
      <c r="D163" s="278"/>
      <c r="E163" s="278"/>
      <c r="F163" s="279"/>
      <c r="G163" s="280" t="s">
        <v>5727</v>
      </c>
      <c r="H163" s="281" t="s">
        <v>4208</v>
      </c>
      <c r="I163" s="282" t="s">
        <v>4209</v>
      </c>
      <c r="J163" s="183"/>
      <c r="K163" s="285"/>
      <c r="L163" s="185"/>
      <c r="M163" s="186"/>
      <c r="N163" s="91"/>
      <c r="O163" s="91"/>
      <c r="P163" s="91"/>
      <c r="Q163" s="91"/>
    </row>
    <row r="164" spans="2:17" ht="30" customHeight="1" x14ac:dyDescent="0.4">
      <c r="B164" s="284" t="s">
        <v>3893</v>
      </c>
      <c r="C164" s="277" t="s">
        <v>37</v>
      </c>
      <c r="D164" s="278"/>
      <c r="E164" s="278"/>
      <c r="F164" s="279"/>
      <c r="G164" s="280" t="s">
        <v>4210</v>
      </c>
      <c r="H164" s="281" t="s">
        <v>4211</v>
      </c>
      <c r="I164" s="282" t="s">
        <v>4212</v>
      </c>
      <c r="J164" s="183"/>
      <c r="K164" s="285"/>
      <c r="L164" s="185"/>
      <c r="M164" s="186"/>
      <c r="N164" s="91"/>
      <c r="O164" s="91"/>
      <c r="P164" s="91"/>
      <c r="Q164" s="91"/>
    </row>
    <row r="165" spans="2:17" ht="34.5" x14ac:dyDescent="0.4">
      <c r="B165" s="284"/>
      <c r="C165" s="277" t="s">
        <v>39</v>
      </c>
      <c r="D165" s="278"/>
      <c r="E165" s="278"/>
      <c r="F165" s="279"/>
      <c r="G165" s="280" t="s">
        <v>4213</v>
      </c>
      <c r="H165" s="281" t="s">
        <v>4214</v>
      </c>
      <c r="I165" s="282" t="s">
        <v>4215</v>
      </c>
      <c r="J165" s="183"/>
      <c r="K165" s="285"/>
      <c r="L165" s="185"/>
      <c r="M165" s="186"/>
      <c r="N165" s="91"/>
      <c r="O165" s="91"/>
      <c r="P165" s="91"/>
      <c r="Q165" s="91"/>
    </row>
    <row r="166" spans="2:17" ht="34.5" x14ac:dyDescent="0.4">
      <c r="B166" s="284" t="s">
        <v>3888</v>
      </c>
      <c r="C166" s="277" t="s">
        <v>42</v>
      </c>
      <c r="D166" s="278"/>
      <c r="E166" s="278"/>
      <c r="F166" s="279"/>
      <c r="G166" s="280" t="s">
        <v>5728</v>
      </c>
      <c r="H166" s="281" t="s">
        <v>4216</v>
      </c>
      <c r="I166" s="282" t="s">
        <v>4217</v>
      </c>
      <c r="J166" s="183"/>
      <c r="K166" s="285"/>
      <c r="L166" s="185"/>
      <c r="M166" s="186"/>
      <c r="N166" s="91"/>
      <c r="O166" s="91"/>
      <c r="P166" s="91"/>
      <c r="Q166" s="91"/>
    </row>
    <row r="167" spans="2:17" ht="34.5" x14ac:dyDescent="0.4">
      <c r="B167" s="284" t="s">
        <v>3883</v>
      </c>
      <c r="C167" s="277" t="s">
        <v>45</v>
      </c>
      <c r="D167" s="278"/>
      <c r="E167" s="278"/>
      <c r="F167" s="279"/>
      <c r="G167" s="280" t="s">
        <v>5729</v>
      </c>
      <c r="H167" s="281" t="s">
        <v>4218</v>
      </c>
      <c r="I167" s="282" t="s">
        <v>4219</v>
      </c>
      <c r="J167" s="183"/>
      <c r="K167" s="285"/>
      <c r="L167" s="185"/>
      <c r="M167" s="186"/>
      <c r="N167" s="91"/>
      <c r="O167" s="91"/>
      <c r="P167" s="91"/>
      <c r="Q167" s="91"/>
    </row>
    <row r="168" spans="2:17" ht="34.5" x14ac:dyDescent="0.4">
      <c r="B168" s="284" t="s">
        <v>4147</v>
      </c>
      <c r="C168" s="277" t="s">
        <v>48</v>
      </c>
      <c r="D168" s="278"/>
      <c r="E168" s="278"/>
      <c r="F168" s="279"/>
      <c r="G168" s="280" t="s">
        <v>5730</v>
      </c>
      <c r="H168" s="281" t="s">
        <v>4221</v>
      </c>
      <c r="I168" s="282" t="s">
        <v>4222</v>
      </c>
      <c r="J168" s="183"/>
      <c r="K168" s="285"/>
      <c r="L168" s="185"/>
      <c r="M168" s="186"/>
      <c r="N168" s="91"/>
      <c r="O168" s="91"/>
      <c r="P168" s="91"/>
      <c r="Q168" s="91"/>
    </row>
    <row r="169" spans="2:17" ht="34.5" x14ac:dyDescent="0.4">
      <c r="B169" s="284" t="s">
        <v>4151</v>
      </c>
      <c r="C169" s="277" t="s">
        <v>51</v>
      </c>
      <c r="D169" s="278"/>
      <c r="E169" s="278"/>
      <c r="F169" s="279"/>
      <c r="G169" s="280" t="s">
        <v>4107</v>
      </c>
      <c r="H169" s="281" t="s">
        <v>4224</v>
      </c>
      <c r="I169" s="282" t="s">
        <v>4225</v>
      </c>
      <c r="J169" s="183"/>
      <c r="K169" s="285"/>
      <c r="L169" s="185"/>
      <c r="M169" s="186"/>
      <c r="N169" s="91"/>
      <c r="O169" s="91"/>
      <c r="P169" s="91"/>
      <c r="Q169" s="91"/>
    </row>
    <row r="170" spans="2:17" ht="34.5" x14ac:dyDescent="0.4">
      <c r="B170" s="284" t="s">
        <v>3928</v>
      </c>
      <c r="C170" s="277" t="s">
        <v>54</v>
      </c>
      <c r="D170" s="278"/>
      <c r="E170" s="278"/>
      <c r="F170" s="279"/>
      <c r="G170" s="280" t="s">
        <v>5731</v>
      </c>
      <c r="H170" s="281" t="s">
        <v>4227</v>
      </c>
      <c r="I170" s="282" t="s">
        <v>4228</v>
      </c>
      <c r="J170" s="183"/>
      <c r="K170" s="285"/>
      <c r="L170" s="185"/>
      <c r="M170" s="186"/>
      <c r="N170" s="91"/>
      <c r="O170" s="91"/>
      <c r="P170" s="91"/>
      <c r="Q170" s="91"/>
    </row>
    <row r="171" spans="2:17" ht="34.5" x14ac:dyDescent="0.4">
      <c r="B171" s="284"/>
      <c r="C171" s="277" t="s">
        <v>56</v>
      </c>
      <c r="D171" s="278"/>
      <c r="E171" s="278"/>
      <c r="F171" s="279"/>
      <c r="G171" s="280" t="s">
        <v>5732</v>
      </c>
      <c r="H171" s="281" t="s">
        <v>4230</v>
      </c>
      <c r="I171" s="282" t="s">
        <v>4231</v>
      </c>
      <c r="J171" s="183"/>
      <c r="K171" s="285"/>
      <c r="L171" s="185"/>
      <c r="M171" s="186"/>
      <c r="N171" s="91"/>
      <c r="O171" s="91"/>
      <c r="P171" s="91"/>
      <c r="Q171" s="91"/>
    </row>
    <row r="172" spans="2:17" ht="34.5" x14ac:dyDescent="0.4">
      <c r="B172" s="284" t="s">
        <v>3941</v>
      </c>
      <c r="C172" s="277" t="s">
        <v>59</v>
      </c>
      <c r="D172" s="278"/>
      <c r="E172" s="278"/>
      <c r="F172" s="279"/>
      <c r="G172" s="280" t="s">
        <v>4192</v>
      </c>
      <c r="H172" s="281" t="s">
        <v>4193</v>
      </c>
      <c r="I172" s="282" t="s">
        <v>4194</v>
      </c>
      <c r="J172" s="183"/>
      <c r="K172" s="285"/>
      <c r="L172" s="185"/>
      <c r="M172" s="186"/>
      <c r="N172" s="91"/>
      <c r="O172" s="91"/>
      <c r="P172" s="91"/>
      <c r="Q172" s="91"/>
    </row>
    <row r="173" spans="2:17" ht="34.5" x14ac:dyDescent="0.4">
      <c r="B173" s="284" t="s">
        <v>3893</v>
      </c>
      <c r="C173" s="277" t="s">
        <v>62</v>
      </c>
      <c r="D173" s="278"/>
      <c r="E173" s="278"/>
      <c r="F173" s="279"/>
      <c r="G173" s="280" t="s">
        <v>5724</v>
      </c>
      <c r="H173" s="281" t="s">
        <v>4195</v>
      </c>
      <c r="I173" s="282" t="s">
        <v>4196</v>
      </c>
      <c r="J173" s="183"/>
      <c r="K173" s="285"/>
      <c r="L173" s="185"/>
      <c r="M173" s="186"/>
      <c r="N173" s="91"/>
      <c r="O173" s="91"/>
      <c r="P173" s="91"/>
      <c r="Q173" s="91"/>
    </row>
    <row r="174" spans="2:17" ht="34.5" x14ac:dyDescent="0.4">
      <c r="B174" s="284" t="s">
        <v>3883</v>
      </c>
      <c r="C174" s="277" t="s">
        <v>65</v>
      </c>
      <c r="D174" s="278"/>
      <c r="E174" s="278"/>
      <c r="F174" s="279"/>
      <c r="G174" s="280" t="s">
        <v>5725</v>
      </c>
      <c r="H174" s="281" t="s">
        <v>4197</v>
      </c>
      <c r="I174" s="282" t="s">
        <v>4198</v>
      </c>
      <c r="J174" s="183"/>
      <c r="K174" s="285"/>
      <c r="L174" s="185"/>
      <c r="M174" s="186"/>
      <c r="N174" s="91"/>
      <c r="O174" s="91"/>
      <c r="P174" s="91"/>
      <c r="Q174" s="91"/>
    </row>
    <row r="175" spans="2:17" ht="34.5" x14ac:dyDescent="0.4">
      <c r="B175" s="284" t="s">
        <v>1793</v>
      </c>
      <c r="C175" s="277" t="s">
        <v>68</v>
      </c>
      <c r="D175" s="278"/>
      <c r="E175" s="278"/>
      <c r="F175" s="279"/>
      <c r="G175" s="280" t="s">
        <v>4199</v>
      </c>
      <c r="H175" s="281" t="s">
        <v>4200</v>
      </c>
      <c r="I175" s="282" t="s">
        <v>4201</v>
      </c>
      <c r="J175" s="183"/>
      <c r="K175" s="285"/>
      <c r="L175" s="185"/>
      <c r="M175" s="186"/>
      <c r="N175" s="91"/>
      <c r="O175" s="91"/>
      <c r="P175" s="91"/>
      <c r="Q175" s="91"/>
    </row>
    <row r="176" spans="2:17" ht="30" customHeight="1" x14ac:dyDescent="0.4">
      <c r="B176" s="287"/>
      <c r="C176" s="277" t="s">
        <v>71</v>
      </c>
      <c r="D176" s="278"/>
      <c r="E176" s="278"/>
      <c r="F176" s="279"/>
      <c r="G176" s="280" t="s">
        <v>5726</v>
      </c>
      <c r="H176" s="281" t="s">
        <v>4202</v>
      </c>
      <c r="I176" s="282" t="s">
        <v>4203</v>
      </c>
      <c r="J176" s="183"/>
      <c r="K176" s="285"/>
      <c r="L176" s="185"/>
      <c r="M176" s="186"/>
      <c r="N176" s="91"/>
      <c r="O176" s="91"/>
      <c r="P176" s="91"/>
      <c r="Q176" s="91"/>
    </row>
    <row r="177" spans="2:17" ht="30" x14ac:dyDescent="0.4">
      <c r="B177" s="287"/>
      <c r="C177" s="277" t="s">
        <v>74</v>
      </c>
      <c r="D177" s="278"/>
      <c r="E177" s="278"/>
      <c r="F177" s="279"/>
      <c r="G177" s="280" t="s">
        <v>4205</v>
      </c>
      <c r="H177" s="281" t="s">
        <v>4206</v>
      </c>
      <c r="I177" s="282" t="s">
        <v>4207</v>
      </c>
      <c r="J177" s="183"/>
      <c r="K177" s="285"/>
      <c r="L177" s="185"/>
      <c r="M177" s="186"/>
      <c r="N177" s="91"/>
      <c r="O177" s="91"/>
      <c r="P177" s="91"/>
      <c r="Q177" s="91"/>
    </row>
    <row r="178" spans="2:17" ht="30" x14ac:dyDescent="0.4">
      <c r="B178" s="287"/>
      <c r="C178" s="277" t="s">
        <v>77</v>
      </c>
      <c r="D178" s="278"/>
      <c r="E178" s="278"/>
      <c r="F178" s="279"/>
      <c r="G178" s="280" t="s">
        <v>5727</v>
      </c>
      <c r="H178" s="281" t="s">
        <v>4208</v>
      </c>
      <c r="I178" s="282" t="s">
        <v>4209</v>
      </c>
      <c r="J178" s="183"/>
      <c r="K178" s="285"/>
      <c r="L178" s="185"/>
      <c r="M178" s="186"/>
      <c r="N178" s="91"/>
      <c r="O178" s="91"/>
      <c r="P178" s="91"/>
      <c r="Q178" s="91"/>
    </row>
    <row r="179" spans="2:17" ht="30" x14ac:dyDescent="0.4">
      <c r="B179" s="287"/>
      <c r="C179" s="277" t="s">
        <v>80</v>
      </c>
      <c r="D179" s="278"/>
      <c r="E179" s="278"/>
      <c r="F179" s="279"/>
      <c r="G179" s="280" t="s">
        <v>4210</v>
      </c>
      <c r="H179" s="281" t="s">
        <v>4211</v>
      </c>
      <c r="I179" s="282" t="s">
        <v>4212</v>
      </c>
      <c r="J179" s="183"/>
      <c r="K179" s="285"/>
      <c r="L179" s="185"/>
      <c r="M179" s="186"/>
      <c r="N179" s="91"/>
      <c r="O179" s="91"/>
      <c r="P179" s="91"/>
      <c r="Q179" s="91"/>
    </row>
    <row r="180" spans="2:17" ht="30" x14ac:dyDescent="0.4">
      <c r="B180" s="287"/>
      <c r="C180" s="277" t="s">
        <v>83</v>
      </c>
      <c r="D180" s="278"/>
      <c r="E180" s="278"/>
      <c r="F180" s="279"/>
      <c r="G180" s="280" t="s">
        <v>4213</v>
      </c>
      <c r="H180" s="281" t="s">
        <v>4214</v>
      </c>
      <c r="I180" s="282" t="s">
        <v>4215</v>
      </c>
      <c r="J180" s="183"/>
      <c r="K180" s="285"/>
      <c r="L180" s="185"/>
      <c r="M180" s="186"/>
      <c r="N180" s="91"/>
      <c r="O180" s="91"/>
      <c r="P180" s="91"/>
      <c r="Q180" s="91"/>
    </row>
    <row r="181" spans="2:17" ht="30" x14ac:dyDescent="0.4">
      <c r="B181" s="287"/>
      <c r="C181" s="277" t="s">
        <v>86</v>
      </c>
      <c r="D181" s="278"/>
      <c r="E181" s="278"/>
      <c r="F181" s="279"/>
      <c r="G181" s="280" t="s">
        <v>5728</v>
      </c>
      <c r="H181" s="281" t="s">
        <v>4216</v>
      </c>
      <c r="I181" s="282" t="s">
        <v>4217</v>
      </c>
      <c r="J181" s="183"/>
      <c r="K181" s="285"/>
      <c r="L181" s="185"/>
      <c r="M181" s="186"/>
      <c r="N181" s="91"/>
      <c r="O181" s="91"/>
      <c r="P181" s="91"/>
      <c r="Q181" s="91"/>
    </row>
    <row r="182" spans="2:17" ht="30" x14ac:dyDescent="0.4">
      <c r="B182" s="287"/>
      <c r="C182" s="277" t="s">
        <v>89</v>
      </c>
      <c r="D182" s="278"/>
      <c r="E182" s="278"/>
      <c r="F182" s="279"/>
      <c r="G182" s="280" t="s">
        <v>5729</v>
      </c>
      <c r="H182" s="281" t="s">
        <v>4218</v>
      </c>
      <c r="I182" s="282" t="s">
        <v>4219</v>
      </c>
      <c r="J182" s="183"/>
      <c r="K182" s="285"/>
      <c r="L182" s="185"/>
      <c r="M182" s="186"/>
      <c r="N182" s="91"/>
      <c r="O182" s="91"/>
      <c r="P182" s="91"/>
      <c r="Q182" s="91"/>
    </row>
    <row r="183" spans="2:17" ht="30" x14ac:dyDescent="0.4">
      <c r="B183" s="287"/>
      <c r="C183" s="277" t="s">
        <v>92</v>
      </c>
      <c r="D183" s="278"/>
      <c r="E183" s="278"/>
      <c r="F183" s="279"/>
      <c r="G183" s="280" t="s">
        <v>5730</v>
      </c>
      <c r="H183" s="281" t="s">
        <v>4221</v>
      </c>
      <c r="I183" s="282" t="s">
        <v>4222</v>
      </c>
      <c r="J183" s="183"/>
      <c r="K183" s="285"/>
      <c r="L183" s="185"/>
      <c r="M183" s="186"/>
      <c r="N183" s="91"/>
      <c r="O183" s="91"/>
      <c r="P183" s="91"/>
      <c r="Q183" s="91"/>
    </row>
    <row r="184" spans="2:17" ht="30" x14ac:dyDescent="0.4">
      <c r="B184" s="287"/>
      <c r="C184" s="277" t="s">
        <v>95</v>
      </c>
      <c r="D184" s="278"/>
      <c r="E184" s="278"/>
      <c r="F184" s="279"/>
      <c r="G184" s="280" t="s">
        <v>4107</v>
      </c>
      <c r="H184" s="281" t="s">
        <v>4224</v>
      </c>
      <c r="I184" s="282" t="s">
        <v>4225</v>
      </c>
      <c r="J184" s="183"/>
      <c r="K184" s="285"/>
      <c r="L184" s="185"/>
      <c r="M184" s="186"/>
      <c r="N184" s="91"/>
      <c r="O184" s="91"/>
      <c r="P184" s="91"/>
      <c r="Q184" s="91"/>
    </row>
    <row r="185" spans="2:17" ht="30" x14ac:dyDescent="0.4">
      <c r="B185" s="287"/>
      <c r="C185" s="288" t="s">
        <v>97</v>
      </c>
      <c r="D185" s="289"/>
      <c r="E185" s="289"/>
      <c r="F185" s="279"/>
      <c r="G185" s="290" t="s">
        <v>5731</v>
      </c>
      <c r="H185" s="291" t="s">
        <v>4227</v>
      </c>
      <c r="I185" s="292" t="s">
        <v>4228</v>
      </c>
      <c r="J185" s="183"/>
      <c r="K185" s="285"/>
      <c r="L185" s="185"/>
      <c r="M185" s="186"/>
      <c r="N185" s="91"/>
      <c r="O185" s="91"/>
      <c r="P185" s="91"/>
      <c r="Q185" s="91"/>
    </row>
    <row r="186" spans="2:17" ht="30" x14ac:dyDescent="0.4">
      <c r="B186" s="293"/>
      <c r="C186" s="294" t="s">
        <v>100</v>
      </c>
      <c r="D186" s="278"/>
      <c r="E186" s="278"/>
      <c r="F186" s="278"/>
      <c r="G186" s="295" t="s">
        <v>5732</v>
      </c>
      <c r="H186" s="281" t="s">
        <v>4230</v>
      </c>
      <c r="I186" s="296" t="s">
        <v>4231</v>
      </c>
      <c r="J186" s="183"/>
      <c r="K186" s="285"/>
      <c r="L186" s="185"/>
      <c r="M186" s="186"/>
      <c r="N186" s="91"/>
      <c r="O186" s="91"/>
      <c r="P186" s="91"/>
      <c r="Q186" s="91"/>
    </row>
    <row r="187" spans="2:17" ht="34.5" x14ac:dyDescent="0.45">
      <c r="B187" s="297"/>
      <c r="C187" s="294" t="s">
        <v>103</v>
      </c>
      <c r="D187" s="278"/>
      <c r="E187" s="278"/>
      <c r="F187" s="278"/>
      <c r="G187" s="295" t="s">
        <v>4838</v>
      </c>
      <c r="H187" s="296" t="s">
        <v>5733</v>
      </c>
      <c r="I187" s="298" t="s">
        <v>4840</v>
      </c>
      <c r="J187" s="183"/>
      <c r="K187" s="285"/>
      <c r="L187" s="185"/>
      <c r="M187" s="186"/>
      <c r="N187" s="91"/>
      <c r="O187" s="91"/>
      <c r="P187" s="91"/>
      <c r="Q187" s="91"/>
    </row>
    <row r="188" spans="2:17" ht="34.5" x14ac:dyDescent="0.45">
      <c r="B188" s="299"/>
      <c r="C188" s="294" t="s">
        <v>106</v>
      </c>
      <c r="D188" s="300"/>
      <c r="E188" s="300"/>
      <c r="F188" s="300"/>
      <c r="G188" s="295" t="s">
        <v>4930</v>
      </c>
      <c r="H188" s="296" t="s">
        <v>4931</v>
      </c>
      <c r="I188" s="298" t="s">
        <v>4932</v>
      </c>
      <c r="J188" s="183"/>
      <c r="K188" s="285"/>
      <c r="L188" s="185"/>
      <c r="M188" s="186"/>
      <c r="N188" s="91"/>
      <c r="O188" s="91"/>
      <c r="P188" s="91"/>
      <c r="Q188" s="91"/>
    </row>
    <row r="189" spans="2:17" ht="34.5" x14ac:dyDescent="0.45">
      <c r="B189" s="301"/>
      <c r="C189" s="294" t="s">
        <v>109</v>
      </c>
      <c r="D189" s="302"/>
      <c r="E189" s="302"/>
      <c r="F189" s="303"/>
      <c r="G189" s="295" t="s">
        <v>4942</v>
      </c>
      <c r="H189" s="296" t="s">
        <v>4943</v>
      </c>
      <c r="I189" s="298" t="s">
        <v>4944</v>
      </c>
      <c r="J189" s="183"/>
      <c r="K189" s="285"/>
      <c r="L189" s="185"/>
      <c r="M189" s="186"/>
      <c r="N189" s="91"/>
      <c r="O189" s="91"/>
      <c r="P189" s="91"/>
      <c r="Q189" s="91"/>
    </row>
    <row r="190" spans="2:17" ht="34.5" x14ac:dyDescent="0.45">
      <c r="B190" s="299"/>
      <c r="C190" s="294" t="s">
        <v>112</v>
      </c>
      <c r="D190" s="302"/>
      <c r="E190" s="302"/>
      <c r="F190" s="303"/>
      <c r="G190" s="295" t="s">
        <v>4945</v>
      </c>
      <c r="H190" s="296" t="s">
        <v>4946</v>
      </c>
      <c r="I190" s="298" t="s">
        <v>4947</v>
      </c>
      <c r="J190" s="183"/>
      <c r="K190" s="285"/>
      <c r="L190" s="185"/>
      <c r="M190" s="186"/>
      <c r="N190" s="91"/>
      <c r="O190" s="91"/>
      <c r="P190" s="91"/>
      <c r="Q190" s="91"/>
    </row>
    <row r="191" spans="2:17" ht="34.5" x14ac:dyDescent="0.45">
      <c r="B191" s="304"/>
      <c r="C191" s="294" t="s">
        <v>115</v>
      </c>
      <c r="D191" s="302"/>
      <c r="E191" s="302"/>
      <c r="F191" s="303"/>
      <c r="G191" s="295" t="s">
        <v>5321</v>
      </c>
      <c r="H191" s="296" t="s">
        <v>5734</v>
      </c>
      <c r="I191" s="305" t="s">
        <v>5322</v>
      </c>
      <c r="J191" s="183"/>
      <c r="K191" s="285"/>
      <c r="L191" s="185"/>
      <c r="M191" s="186"/>
      <c r="N191" s="91"/>
      <c r="O191" s="91"/>
      <c r="P191" s="91"/>
      <c r="Q191" s="91"/>
    </row>
    <row r="192" spans="2:17" ht="34.5" x14ac:dyDescent="0.45">
      <c r="B192" s="306"/>
      <c r="C192" s="294" t="s">
        <v>117</v>
      </c>
      <c r="D192" s="302"/>
      <c r="E192" s="302"/>
      <c r="F192" s="303"/>
      <c r="G192" s="295" t="s">
        <v>5463</v>
      </c>
      <c r="H192" s="307" t="s">
        <v>5464</v>
      </c>
      <c r="I192" s="305" t="s">
        <v>5465</v>
      </c>
      <c r="J192" s="183"/>
      <c r="K192" s="285"/>
      <c r="L192" s="185"/>
      <c r="M192" s="186"/>
      <c r="N192" s="91"/>
      <c r="O192" s="91"/>
      <c r="P192" s="91"/>
      <c r="Q192" s="91"/>
    </row>
    <row r="193" spans="2:17" ht="34.5" x14ac:dyDescent="0.45">
      <c r="B193" s="306"/>
      <c r="C193" s="294" t="s">
        <v>120</v>
      </c>
      <c r="D193" s="302"/>
      <c r="E193" s="302"/>
      <c r="F193" s="303"/>
      <c r="G193" s="295" t="s">
        <v>5467</v>
      </c>
      <c r="H193" s="307" t="s">
        <v>5468</v>
      </c>
      <c r="I193" s="305" t="s">
        <v>5469</v>
      </c>
      <c r="J193" s="183"/>
      <c r="K193" s="285"/>
      <c r="L193" s="185"/>
      <c r="M193" s="186"/>
      <c r="N193" s="91"/>
      <c r="O193" s="91"/>
      <c r="P193" s="91"/>
      <c r="Q193" s="91"/>
    </row>
    <row r="194" spans="2:17" ht="34.5" x14ac:dyDescent="0.45">
      <c r="B194" s="306"/>
      <c r="C194" s="294" t="s">
        <v>123</v>
      </c>
      <c r="D194" s="302"/>
      <c r="E194" s="302"/>
      <c r="F194" s="303"/>
      <c r="G194" s="295" t="s">
        <v>5470</v>
      </c>
      <c r="H194" s="307" t="s">
        <v>5471</v>
      </c>
      <c r="I194" s="305" t="s">
        <v>5472</v>
      </c>
      <c r="J194" s="183"/>
      <c r="K194" s="285"/>
      <c r="L194" s="185"/>
      <c r="M194" s="186"/>
      <c r="N194" s="91"/>
      <c r="O194" s="91"/>
      <c r="P194" s="91"/>
      <c r="Q194" s="91"/>
    </row>
    <row r="195" spans="2:17" ht="34.5" x14ac:dyDescent="0.45">
      <c r="B195" s="306"/>
      <c r="C195" s="294" t="s">
        <v>126</v>
      </c>
      <c r="D195" s="302"/>
      <c r="E195" s="302"/>
      <c r="F195" s="303"/>
      <c r="G195" s="295" t="s">
        <v>5473</v>
      </c>
      <c r="H195" s="307" t="s">
        <v>5474</v>
      </c>
      <c r="I195" s="305" t="s">
        <v>5475</v>
      </c>
      <c r="J195" s="183"/>
      <c r="K195" s="285"/>
      <c r="L195" s="185"/>
      <c r="M195" s="186"/>
      <c r="N195" s="91"/>
      <c r="O195" s="91"/>
      <c r="P195" s="91"/>
      <c r="Q195" s="91"/>
    </row>
    <row r="196" spans="2:17" ht="34.5" x14ac:dyDescent="0.45">
      <c r="B196" s="306"/>
      <c r="C196" s="294" t="s">
        <v>129</v>
      </c>
      <c r="D196" s="302"/>
      <c r="E196" s="302"/>
      <c r="F196" s="303"/>
      <c r="G196" s="295" t="s">
        <v>5476</v>
      </c>
      <c r="H196" s="307" t="s">
        <v>5477</v>
      </c>
      <c r="I196" s="305" t="s">
        <v>5478</v>
      </c>
      <c r="J196" s="183"/>
      <c r="K196" s="285"/>
      <c r="L196" s="185"/>
      <c r="M196" s="186"/>
      <c r="N196" s="91"/>
      <c r="O196" s="91"/>
      <c r="P196" s="91"/>
      <c r="Q196" s="91"/>
    </row>
    <row r="197" spans="2:17" ht="34.5" x14ac:dyDescent="0.45">
      <c r="B197" s="306"/>
      <c r="C197" s="294" t="s">
        <v>132</v>
      </c>
      <c r="D197" s="302"/>
      <c r="E197" s="302"/>
      <c r="F197" s="303"/>
      <c r="G197" s="295" t="s">
        <v>5480</v>
      </c>
      <c r="H197" s="307" t="s">
        <v>5481</v>
      </c>
      <c r="I197" s="305" t="s">
        <v>5482</v>
      </c>
      <c r="J197" s="183"/>
      <c r="K197" s="285"/>
      <c r="L197" s="185"/>
      <c r="M197" s="186"/>
      <c r="N197" s="91"/>
      <c r="O197" s="91"/>
      <c r="P197" s="91"/>
      <c r="Q197" s="91"/>
    </row>
    <row r="198" spans="2:17" ht="34.5" x14ac:dyDescent="0.45">
      <c r="B198" s="306"/>
      <c r="C198" s="294" t="s">
        <v>135</v>
      </c>
      <c r="D198" s="302"/>
      <c r="E198" s="302"/>
      <c r="F198" s="303"/>
      <c r="G198" s="295" t="s">
        <v>5735</v>
      </c>
      <c r="H198" s="307" t="s">
        <v>5499</v>
      </c>
      <c r="I198" s="305" t="s">
        <v>5500</v>
      </c>
      <c r="J198" s="183"/>
      <c r="K198" s="285"/>
      <c r="L198" s="185"/>
      <c r="M198" s="186"/>
      <c r="N198" s="91"/>
      <c r="O198" s="91"/>
      <c r="P198" s="91"/>
      <c r="Q198" s="91"/>
    </row>
    <row r="199" spans="2:17" ht="34.5" x14ac:dyDescent="0.45">
      <c r="B199" s="306"/>
      <c r="C199" s="294" t="s">
        <v>138</v>
      </c>
      <c r="D199" s="302"/>
      <c r="E199" s="302"/>
      <c r="F199" s="303"/>
      <c r="G199" s="295" t="s">
        <v>5509</v>
      </c>
      <c r="H199" s="307" t="s">
        <v>5510</v>
      </c>
      <c r="I199" s="305" t="s">
        <v>5511</v>
      </c>
      <c r="J199" s="183"/>
      <c r="K199" s="285"/>
      <c r="L199" s="185"/>
      <c r="M199" s="186"/>
      <c r="N199" s="91"/>
      <c r="O199" s="91"/>
      <c r="P199" s="91"/>
      <c r="Q199" s="91"/>
    </row>
    <row r="200" spans="2:17" ht="34.5" x14ac:dyDescent="0.45">
      <c r="B200" s="306"/>
      <c r="C200" s="294" t="s">
        <v>141</v>
      </c>
      <c r="D200" s="302"/>
      <c r="E200" s="302"/>
      <c r="F200" s="303"/>
      <c r="G200" s="295" t="s">
        <v>5567</v>
      </c>
      <c r="H200" s="307" t="s">
        <v>5568</v>
      </c>
      <c r="I200" s="305" t="s">
        <v>5569</v>
      </c>
      <c r="J200" s="183"/>
      <c r="K200" s="285"/>
      <c r="L200" s="185"/>
      <c r="M200" s="186"/>
      <c r="N200" s="91"/>
      <c r="O200" s="91"/>
      <c r="P200" s="91"/>
      <c r="Q200" s="91"/>
    </row>
    <row r="201" spans="2:17" ht="34.5" x14ac:dyDescent="0.45">
      <c r="B201" s="306"/>
      <c r="C201" s="294" t="s">
        <v>143</v>
      </c>
      <c r="D201" s="302"/>
      <c r="E201" s="302"/>
      <c r="F201" s="303"/>
      <c r="G201" s="295" t="s">
        <v>5736</v>
      </c>
      <c r="H201" s="307" t="s">
        <v>5575</v>
      </c>
      <c r="I201" s="305" t="s">
        <v>5576</v>
      </c>
      <c r="J201" s="183"/>
      <c r="K201" s="285"/>
      <c r="L201" s="185"/>
      <c r="M201" s="186"/>
      <c r="N201" s="91"/>
      <c r="O201" s="91"/>
      <c r="P201" s="91"/>
      <c r="Q201" s="91"/>
    </row>
    <row r="202" spans="2:17" ht="34.5" x14ac:dyDescent="0.45">
      <c r="B202" s="306"/>
      <c r="C202" s="294" t="s">
        <v>145</v>
      </c>
      <c r="D202" s="302"/>
      <c r="E202" s="302"/>
      <c r="F202" s="303"/>
      <c r="G202" s="295" t="s">
        <v>5608</v>
      </c>
      <c r="H202" s="307" t="s">
        <v>5609</v>
      </c>
      <c r="I202" s="305" t="s">
        <v>5610</v>
      </c>
      <c r="J202" s="183"/>
      <c r="K202" s="285"/>
      <c r="L202" s="185"/>
      <c r="M202" s="186"/>
      <c r="N202" s="91"/>
      <c r="O202" s="91"/>
      <c r="P202" s="91"/>
      <c r="Q202" s="91"/>
    </row>
    <row r="203" spans="2:17" ht="34.5" x14ac:dyDescent="0.45">
      <c r="B203" s="308"/>
      <c r="C203" s="294" t="s">
        <v>147</v>
      </c>
      <c r="D203" s="309"/>
      <c r="E203" s="309"/>
      <c r="F203" s="309"/>
      <c r="G203" s="295" t="s">
        <v>5624</v>
      </c>
      <c r="H203" s="307" t="s">
        <v>5625</v>
      </c>
      <c r="I203" s="305" t="s">
        <v>5626</v>
      </c>
      <c r="J203" s="183"/>
      <c r="K203" s="285"/>
      <c r="L203" s="185"/>
      <c r="M203" s="186"/>
      <c r="N203" s="91"/>
      <c r="O203" s="91"/>
      <c r="P203" s="91"/>
      <c r="Q203" s="91"/>
    </row>
    <row r="204" spans="2:17" ht="34.5" x14ac:dyDescent="0.45">
      <c r="B204" s="308"/>
      <c r="C204" s="294" t="s">
        <v>150</v>
      </c>
      <c r="D204" s="309"/>
      <c r="E204" s="309"/>
      <c r="F204" s="309"/>
      <c r="G204" s="295" t="s">
        <v>5624</v>
      </c>
      <c r="H204" s="307" t="s">
        <v>5629</v>
      </c>
      <c r="I204" s="305" t="s">
        <v>5630</v>
      </c>
      <c r="J204" s="183"/>
      <c r="K204" s="285"/>
      <c r="L204" s="185"/>
      <c r="M204" s="186"/>
      <c r="N204" s="91"/>
      <c r="O204" s="91"/>
      <c r="P204" s="91"/>
      <c r="Q204" s="91"/>
    </row>
    <row r="205" spans="2:17" ht="34.5" x14ac:dyDescent="0.45">
      <c r="B205" s="308"/>
      <c r="C205" s="294" t="s">
        <v>153</v>
      </c>
      <c r="D205" s="309"/>
      <c r="E205" s="309"/>
      <c r="F205" s="309"/>
      <c r="G205" s="295" t="s">
        <v>5624</v>
      </c>
      <c r="H205" s="307" t="s">
        <v>5632</v>
      </c>
      <c r="I205" s="305" t="s">
        <v>5633</v>
      </c>
      <c r="J205" s="183"/>
      <c r="K205" s="285"/>
      <c r="L205" s="185"/>
      <c r="M205" s="186"/>
      <c r="N205" s="91"/>
      <c r="O205" s="91"/>
      <c r="P205" s="91"/>
      <c r="Q205" s="91"/>
    </row>
    <row r="206" spans="2:17" ht="34.5" x14ac:dyDescent="0.45">
      <c r="B206" s="310"/>
      <c r="C206" s="277" t="s">
        <v>156</v>
      </c>
      <c r="D206" s="309"/>
      <c r="E206" s="309"/>
      <c r="F206" s="309"/>
      <c r="G206" s="295" t="s">
        <v>5635</v>
      </c>
      <c r="H206" s="307" t="s">
        <v>5636</v>
      </c>
      <c r="I206" s="305" t="s">
        <v>5637</v>
      </c>
      <c r="J206" s="183"/>
      <c r="K206" s="285"/>
      <c r="L206" s="185"/>
      <c r="M206" s="186"/>
      <c r="N206" s="91"/>
      <c r="O206" s="91"/>
      <c r="P206" s="91"/>
      <c r="Q206" s="91"/>
    </row>
    <row r="207" spans="2:17" ht="34.5" x14ac:dyDescent="0.45">
      <c r="B207" s="310"/>
      <c r="C207" s="277" t="s">
        <v>159</v>
      </c>
      <c r="D207" s="311"/>
      <c r="E207" s="311"/>
      <c r="F207" s="312"/>
      <c r="G207" s="295" t="s">
        <v>5652</v>
      </c>
      <c r="H207" s="307" t="s">
        <v>5653</v>
      </c>
      <c r="I207" s="305" t="s">
        <v>5654</v>
      </c>
      <c r="J207" s="183"/>
      <c r="K207" s="285"/>
      <c r="L207" s="185"/>
      <c r="M207" s="186"/>
      <c r="N207" s="91"/>
      <c r="O207" s="91"/>
      <c r="P207" s="91"/>
      <c r="Q207" s="91"/>
    </row>
    <row r="208" spans="2:17" ht="34.5" x14ac:dyDescent="0.45">
      <c r="B208" s="310"/>
      <c r="C208" s="277" t="s">
        <v>162</v>
      </c>
      <c r="D208" s="311"/>
      <c r="E208" s="311"/>
      <c r="F208" s="312"/>
      <c r="G208" s="295" t="s">
        <v>5655</v>
      </c>
      <c r="H208" s="307" t="s">
        <v>5656</v>
      </c>
      <c r="I208" s="305" t="s">
        <v>5657</v>
      </c>
      <c r="J208" s="183"/>
      <c r="K208" s="285"/>
      <c r="L208" s="185"/>
      <c r="M208" s="186"/>
      <c r="N208" s="91"/>
      <c r="O208" s="91"/>
      <c r="P208" s="91"/>
      <c r="Q208" s="91"/>
    </row>
    <row r="209" spans="2:17" ht="34.5" x14ac:dyDescent="0.45">
      <c r="B209" s="310"/>
      <c r="C209" s="277" t="s">
        <v>164</v>
      </c>
      <c r="D209" s="311"/>
      <c r="E209" s="311"/>
      <c r="F209" s="312"/>
      <c r="G209" s="295" t="s">
        <v>5658</v>
      </c>
      <c r="H209" s="307" t="s">
        <v>5659</v>
      </c>
      <c r="I209" s="305" t="s">
        <v>5660</v>
      </c>
      <c r="J209" s="183"/>
      <c r="K209" s="285"/>
      <c r="L209" s="185"/>
      <c r="M209" s="186"/>
      <c r="N209" s="91"/>
      <c r="O209" s="91"/>
      <c r="P209" s="91"/>
      <c r="Q209" s="91"/>
    </row>
    <row r="210" spans="2:17" ht="34.5" x14ac:dyDescent="0.45">
      <c r="B210" s="310"/>
      <c r="C210" s="277" t="s">
        <v>167</v>
      </c>
      <c r="D210" s="311"/>
      <c r="E210" s="311"/>
      <c r="F210" s="312"/>
      <c r="G210" s="295" t="s">
        <v>5661</v>
      </c>
      <c r="H210" s="307" t="s">
        <v>5662</v>
      </c>
      <c r="I210" s="305" t="s">
        <v>5663</v>
      </c>
      <c r="J210" s="183"/>
      <c r="K210" s="285"/>
      <c r="L210" s="185"/>
      <c r="M210" s="186"/>
      <c r="N210" s="91"/>
      <c r="O210" s="91"/>
      <c r="P210" s="91"/>
      <c r="Q210" s="91"/>
    </row>
    <row r="211" spans="2:17" ht="34.5" x14ac:dyDescent="0.45">
      <c r="B211" s="310"/>
      <c r="C211" s="277" t="s">
        <v>171</v>
      </c>
      <c r="D211" s="311"/>
      <c r="E211" s="311"/>
      <c r="F211" s="312"/>
      <c r="G211" s="295" t="s">
        <v>5664</v>
      </c>
      <c r="H211" s="307" t="s">
        <v>5665</v>
      </c>
      <c r="I211" s="305" t="s">
        <v>5666</v>
      </c>
      <c r="J211" s="183"/>
      <c r="K211" s="285"/>
      <c r="L211" s="185"/>
      <c r="M211" s="186"/>
      <c r="N211" s="91"/>
      <c r="O211" s="91"/>
      <c r="P211" s="91"/>
      <c r="Q211" s="91"/>
    </row>
    <row r="212" spans="2:17" ht="34.5" x14ac:dyDescent="0.45">
      <c r="B212" s="310"/>
      <c r="C212" s="277" t="s">
        <v>174</v>
      </c>
      <c r="D212" s="311"/>
      <c r="E212" s="311"/>
      <c r="F212" s="312"/>
      <c r="G212" s="295" t="s">
        <v>5667</v>
      </c>
      <c r="H212" s="307" t="s">
        <v>5668</v>
      </c>
      <c r="I212" s="305" t="s">
        <v>5669</v>
      </c>
      <c r="J212" s="183"/>
      <c r="K212" s="285"/>
      <c r="L212" s="185"/>
      <c r="M212" s="186"/>
      <c r="N212" s="91"/>
      <c r="O212" s="91"/>
      <c r="P212" s="91"/>
      <c r="Q212" s="91"/>
    </row>
    <row r="213" spans="2:17" ht="34.5" x14ac:dyDescent="0.45">
      <c r="B213" s="310"/>
      <c r="C213" s="277" t="s">
        <v>177</v>
      </c>
      <c r="D213" s="311"/>
      <c r="E213" s="311"/>
      <c r="F213" s="312"/>
      <c r="G213" s="295" t="s">
        <v>5670</v>
      </c>
      <c r="H213" s="307" t="s">
        <v>5671</v>
      </c>
      <c r="I213" s="305" t="s">
        <v>5672</v>
      </c>
      <c r="J213" s="183"/>
      <c r="K213" s="285"/>
      <c r="L213" s="185"/>
      <c r="M213" s="186"/>
      <c r="N213" s="91"/>
      <c r="O213" s="91"/>
      <c r="P213" s="91"/>
      <c r="Q213" s="91"/>
    </row>
    <row r="214" spans="2:17" ht="34.5" x14ac:dyDescent="0.45">
      <c r="B214" s="310"/>
      <c r="C214" s="277" t="s">
        <v>179</v>
      </c>
      <c r="D214" s="311"/>
      <c r="E214" s="311"/>
      <c r="F214" s="312"/>
      <c r="G214" s="295" t="s">
        <v>5673</v>
      </c>
      <c r="H214" s="307" t="s">
        <v>5674</v>
      </c>
      <c r="I214" s="305" t="s">
        <v>5675</v>
      </c>
      <c r="J214" s="183"/>
      <c r="K214" s="285"/>
      <c r="L214" s="185"/>
      <c r="M214" s="186"/>
      <c r="N214" s="91"/>
      <c r="O214" s="91"/>
      <c r="P214" s="91"/>
      <c r="Q214" s="91"/>
    </row>
    <row r="215" spans="2:17" ht="34.5" x14ac:dyDescent="0.45">
      <c r="B215" s="310"/>
      <c r="C215" s="277" t="s">
        <v>182</v>
      </c>
      <c r="D215" s="311"/>
      <c r="E215" s="311"/>
      <c r="F215" s="312"/>
      <c r="G215" s="295" t="s">
        <v>5676</v>
      </c>
      <c r="H215" s="307" t="s">
        <v>5677</v>
      </c>
      <c r="I215" s="305" t="s">
        <v>5678</v>
      </c>
      <c r="J215" s="183"/>
      <c r="K215" s="285"/>
      <c r="L215" s="185"/>
      <c r="M215" s="186"/>
      <c r="N215" s="91"/>
      <c r="O215" s="91"/>
      <c r="P215" s="91"/>
      <c r="Q215" s="91"/>
    </row>
    <row r="216" spans="2:17" ht="34.5" x14ac:dyDescent="0.45">
      <c r="B216" s="310"/>
      <c r="C216" s="277" t="s">
        <v>185</v>
      </c>
      <c r="D216" s="311"/>
      <c r="E216" s="311"/>
      <c r="F216" s="312"/>
      <c r="G216" s="295" t="s">
        <v>5683</v>
      </c>
      <c r="H216" s="307" t="s">
        <v>5684</v>
      </c>
      <c r="I216" s="305" t="s">
        <v>5685</v>
      </c>
      <c r="J216" s="183"/>
      <c r="K216" s="285"/>
      <c r="L216" s="185"/>
      <c r="M216" s="186"/>
      <c r="N216" s="91"/>
      <c r="O216" s="91"/>
      <c r="P216" s="91"/>
      <c r="Q216" s="91"/>
    </row>
    <row r="217" spans="2:17" ht="34.5" x14ac:dyDescent="0.45">
      <c r="B217" s="310"/>
      <c r="C217" s="277" t="s">
        <v>188</v>
      </c>
      <c r="D217" s="311"/>
      <c r="E217" s="311"/>
      <c r="F217" s="312"/>
      <c r="G217" s="295" t="s">
        <v>5686</v>
      </c>
      <c r="H217" s="307" t="s">
        <v>5687</v>
      </c>
      <c r="I217" s="305" t="s">
        <v>5688</v>
      </c>
      <c r="J217" s="183"/>
      <c r="K217" s="285"/>
      <c r="L217" s="185"/>
      <c r="M217" s="186"/>
      <c r="N217" s="91"/>
      <c r="O217" s="91"/>
      <c r="P217" s="91"/>
      <c r="Q217" s="91"/>
    </row>
    <row r="218" spans="2:17" ht="34.5" x14ac:dyDescent="0.45">
      <c r="B218" s="313"/>
      <c r="C218" s="314"/>
      <c r="D218" s="315"/>
      <c r="E218" s="315"/>
      <c r="F218" s="316"/>
      <c r="G218" s="317"/>
      <c r="H218" s="318"/>
      <c r="I218" s="319"/>
      <c r="J218" s="183"/>
      <c r="K218" s="285"/>
      <c r="L218" s="185"/>
      <c r="M218" s="186"/>
      <c r="N218" s="91"/>
      <c r="O218" s="91"/>
      <c r="P218" s="91"/>
      <c r="Q218" s="91"/>
    </row>
    <row r="219" spans="2:17" ht="30" x14ac:dyDescent="0.4">
      <c r="B219" s="1288" t="s">
        <v>5737</v>
      </c>
      <c r="C219" s="320" t="s">
        <v>4</v>
      </c>
      <c r="D219" s="321"/>
      <c r="E219" s="321"/>
      <c r="F219" s="322"/>
      <c r="G219" s="323" t="s">
        <v>4233</v>
      </c>
      <c r="H219" s="324" t="s">
        <v>4234</v>
      </c>
      <c r="I219" s="325" t="s">
        <v>4235</v>
      </c>
      <c r="J219" s="183"/>
      <c r="K219" s="285"/>
      <c r="L219" s="185"/>
      <c r="M219" s="186"/>
      <c r="N219" s="91"/>
      <c r="O219" s="91"/>
      <c r="P219" s="91"/>
      <c r="Q219" s="91"/>
    </row>
    <row r="220" spans="2:17" ht="30" x14ac:dyDescent="0.4">
      <c r="B220" s="1288"/>
      <c r="C220" s="320" t="s">
        <v>7</v>
      </c>
      <c r="D220" s="321"/>
      <c r="E220" s="321"/>
      <c r="F220" s="322"/>
      <c r="G220" s="323" t="s">
        <v>4236</v>
      </c>
      <c r="H220" s="324" t="s">
        <v>4237</v>
      </c>
      <c r="I220" s="325" t="s">
        <v>4238</v>
      </c>
      <c r="J220" s="183"/>
      <c r="K220" s="285"/>
      <c r="L220" s="185"/>
      <c r="M220" s="186"/>
      <c r="N220" s="91"/>
      <c r="O220" s="91"/>
      <c r="P220" s="91"/>
      <c r="Q220" s="91"/>
    </row>
    <row r="221" spans="2:17" ht="30" x14ac:dyDescent="0.4">
      <c r="B221" s="1288"/>
      <c r="C221" s="320" t="s">
        <v>9</v>
      </c>
      <c r="D221" s="321"/>
      <c r="E221" s="321"/>
      <c r="F221" s="322"/>
      <c r="G221" s="323" t="s">
        <v>5738</v>
      </c>
      <c r="H221" s="324" t="s">
        <v>4241</v>
      </c>
      <c r="I221" s="325" t="s">
        <v>4242</v>
      </c>
      <c r="J221" s="183"/>
      <c r="K221" s="285"/>
      <c r="L221" s="185"/>
      <c r="M221" s="186"/>
      <c r="N221" s="91"/>
      <c r="O221" s="91"/>
      <c r="P221" s="91"/>
      <c r="Q221" s="91"/>
    </row>
    <row r="222" spans="2:17" ht="30" x14ac:dyDescent="0.4">
      <c r="B222" s="1288"/>
      <c r="C222" s="320" t="s">
        <v>11</v>
      </c>
      <c r="D222" s="322"/>
      <c r="E222" s="322"/>
      <c r="F222" s="322"/>
      <c r="G222" s="323" t="s">
        <v>5739</v>
      </c>
      <c r="H222" s="324" t="s">
        <v>4244</v>
      </c>
      <c r="I222" s="325" t="s">
        <v>4245</v>
      </c>
      <c r="J222" s="183"/>
      <c r="K222" s="285"/>
      <c r="L222" s="185"/>
      <c r="M222" s="186"/>
      <c r="N222" s="91"/>
      <c r="O222" s="91"/>
      <c r="P222" s="91"/>
      <c r="Q222" s="91"/>
    </row>
    <row r="223" spans="2:17" ht="30" x14ac:dyDescent="0.4">
      <c r="B223" s="1288"/>
      <c r="C223" s="320" t="s">
        <v>13</v>
      </c>
      <c r="D223" s="322"/>
      <c r="E223" s="322"/>
      <c r="F223" s="322"/>
      <c r="G223" s="323" t="s">
        <v>5740</v>
      </c>
      <c r="H223" s="324" t="s">
        <v>4247</v>
      </c>
      <c r="I223" s="325" t="s">
        <v>4248</v>
      </c>
      <c r="J223" s="183"/>
      <c r="K223" s="285"/>
      <c r="L223" s="185"/>
      <c r="M223" s="186"/>
      <c r="N223" s="91"/>
      <c r="O223" s="91"/>
      <c r="P223" s="91"/>
      <c r="Q223" s="91"/>
    </row>
    <row r="224" spans="2:17" ht="34.5" customHeight="1" x14ac:dyDescent="0.4">
      <c r="B224" s="1288"/>
      <c r="C224" s="320" t="s">
        <v>16</v>
      </c>
      <c r="D224" s="322"/>
      <c r="E224" s="322"/>
      <c r="F224" s="322"/>
      <c r="G224" s="323" t="s">
        <v>4251</v>
      </c>
      <c r="H224" s="324" t="s">
        <v>4252</v>
      </c>
      <c r="I224" s="325" t="s">
        <v>4253</v>
      </c>
      <c r="J224" s="183"/>
      <c r="K224" s="285"/>
      <c r="L224" s="185"/>
      <c r="M224" s="186"/>
      <c r="N224" s="91"/>
      <c r="O224" s="91"/>
      <c r="P224" s="91"/>
      <c r="Q224" s="91"/>
    </row>
    <row r="225" spans="2:17" ht="30" x14ac:dyDescent="0.4">
      <c r="B225" s="1292" t="s">
        <v>5741</v>
      </c>
      <c r="C225" s="320" t="s">
        <v>19</v>
      </c>
      <c r="D225" s="322"/>
      <c r="E225" s="322"/>
      <c r="F225" s="322"/>
      <c r="G225" s="323" t="s">
        <v>4255</v>
      </c>
      <c r="H225" s="324" t="s">
        <v>4256</v>
      </c>
      <c r="I225" s="325" t="s">
        <v>4257</v>
      </c>
      <c r="J225" s="327"/>
      <c r="K225" s="285"/>
      <c r="L225" s="185"/>
      <c r="M225" s="186"/>
      <c r="N225" s="91"/>
      <c r="O225" s="91"/>
      <c r="P225" s="91"/>
      <c r="Q225" s="91"/>
    </row>
    <row r="226" spans="2:17" ht="30" x14ac:dyDescent="0.4">
      <c r="B226" s="1292"/>
      <c r="C226" s="320" t="s">
        <v>22</v>
      </c>
      <c r="D226" s="322"/>
      <c r="E226" s="322"/>
      <c r="F226" s="322"/>
      <c r="G226" s="323" t="s">
        <v>4259</v>
      </c>
      <c r="H226" s="324" t="s">
        <v>4260</v>
      </c>
      <c r="I226" s="325" t="s">
        <v>4261</v>
      </c>
      <c r="J226" s="183"/>
      <c r="K226" s="285"/>
      <c r="L226" s="185"/>
      <c r="M226" s="186"/>
      <c r="N226" s="91"/>
      <c r="O226" s="91"/>
      <c r="P226" s="91"/>
      <c r="Q226" s="91"/>
    </row>
    <row r="227" spans="2:17" ht="30" x14ac:dyDescent="0.4">
      <c r="B227" s="1292"/>
      <c r="C227" s="320" t="s">
        <v>25</v>
      </c>
      <c r="D227" s="322"/>
      <c r="E227" s="322"/>
      <c r="F227" s="322"/>
      <c r="G227" s="323" t="s">
        <v>4264</v>
      </c>
      <c r="H227" s="324" t="s">
        <v>4265</v>
      </c>
      <c r="I227" s="325" t="s">
        <v>4266</v>
      </c>
      <c r="J227" s="183"/>
      <c r="K227" s="285"/>
      <c r="L227" s="185"/>
      <c r="M227" s="186"/>
      <c r="N227" s="91"/>
      <c r="O227" s="91"/>
      <c r="P227" s="91"/>
      <c r="Q227" s="91"/>
    </row>
    <row r="228" spans="2:17" ht="30" x14ac:dyDescent="0.4">
      <c r="B228" s="1292"/>
      <c r="C228" s="320" t="s">
        <v>28</v>
      </c>
      <c r="D228" s="322"/>
      <c r="E228" s="322"/>
      <c r="F228" s="322"/>
      <c r="G228" s="323" t="s">
        <v>4269</v>
      </c>
      <c r="H228" s="324" t="s">
        <v>4270</v>
      </c>
      <c r="I228" s="325" t="s">
        <v>4271</v>
      </c>
      <c r="J228" s="183"/>
      <c r="K228" s="285"/>
      <c r="L228" s="185"/>
      <c r="M228" s="186"/>
      <c r="N228" s="91"/>
      <c r="O228" s="91"/>
      <c r="P228" s="91"/>
      <c r="Q228" s="91"/>
    </row>
    <row r="229" spans="2:17" ht="30" x14ac:dyDescent="0.4">
      <c r="B229" s="1292"/>
      <c r="C229" s="320" t="s">
        <v>31</v>
      </c>
      <c r="D229" s="322"/>
      <c r="E229" s="322"/>
      <c r="F229" s="322"/>
      <c r="G229" s="323" t="s">
        <v>5742</v>
      </c>
      <c r="H229" s="324" t="s">
        <v>4272</v>
      </c>
      <c r="I229" s="325" t="s">
        <v>4273</v>
      </c>
      <c r="J229" s="183"/>
      <c r="K229" s="285"/>
      <c r="L229" s="185"/>
      <c r="M229" s="186"/>
      <c r="N229" s="91"/>
      <c r="O229" s="91"/>
      <c r="P229" s="91"/>
      <c r="Q229" s="91"/>
    </row>
    <row r="230" spans="2:17" ht="30" x14ac:dyDescent="0.4">
      <c r="B230" s="1292"/>
      <c r="C230" s="320" t="s">
        <v>34</v>
      </c>
      <c r="D230" s="322"/>
      <c r="E230" s="322"/>
      <c r="F230" s="322"/>
      <c r="G230" s="323" t="s">
        <v>4276</v>
      </c>
      <c r="H230" s="324" t="s">
        <v>4277</v>
      </c>
      <c r="I230" s="325" t="s">
        <v>4278</v>
      </c>
      <c r="J230" s="183"/>
      <c r="K230" s="285"/>
      <c r="L230" s="185"/>
      <c r="M230" s="186"/>
      <c r="N230" s="91"/>
      <c r="O230" s="91"/>
      <c r="P230" s="91"/>
      <c r="Q230" s="91"/>
    </row>
    <row r="231" spans="2:17" ht="30" x14ac:dyDescent="0.4">
      <c r="B231" s="1292"/>
      <c r="C231" s="320" t="s">
        <v>37</v>
      </c>
      <c r="D231" s="322"/>
      <c r="E231" s="322"/>
      <c r="F231" s="322"/>
      <c r="G231" s="323" t="s">
        <v>4280</v>
      </c>
      <c r="H231" s="324" t="s">
        <v>4281</v>
      </c>
      <c r="I231" s="325" t="s">
        <v>4282</v>
      </c>
      <c r="J231" s="183"/>
      <c r="K231" s="285"/>
      <c r="L231" s="185"/>
      <c r="M231" s="186"/>
      <c r="N231" s="91"/>
      <c r="O231" s="91"/>
      <c r="P231" s="91"/>
      <c r="Q231" s="91"/>
    </row>
    <row r="232" spans="2:17" ht="30" x14ac:dyDescent="0.4">
      <c r="B232" s="1292"/>
      <c r="C232" s="320" t="s">
        <v>39</v>
      </c>
      <c r="D232" s="322"/>
      <c r="E232" s="322"/>
      <c r="F232" s="322"/>
      <c r="G232" s="323" t="s">
        <v>4280</v>
      </c>
      <c r="H232" s="324" t="s">
        <v>4283</v>
      </c>
      <c r="I232" s="325" t="s">
        <v>4284</v>
      </c>
      <c r="J232" s="183"/>
      <c r="K232" s="285"/>
      <c r="L232" s="185"/>
      <c r="M232" s="186"/>
      <c r="N232" s="91"/>
      <c r="O232" s="91"/>
      <c r="P232" s="91"/>
      <c r="Q232" s="91"/>
    </row>
    <row r="233" spans="2:17" ht="30" x14ac:dyDescent="0.4">
      <c r="B233" s="326"/>
      <c r="C233" s="320" t="s">
        <v>42</v>
      </c>
      <c r="D233" s="322"/>
      <c r="E233" s="322"/>
      <c r="F233" s="322"/>
      <c r="G233" s="328" t="s">
        <v>5743</v>
      </c>
      <c r="H233" s="329" t="s">
        <v>4855</v>
      </c>
      <c r="I233" s="330" t="s">
        <v>5744</v>
      </c>
      <c r="J233" s="183"/>
      <c r="K233" s="285"/>
      <c r="L233" s="185"/>
      <c r="M233" s="186"/>
      <c r="N233" s="91"/>
      <c r="O233" s="91"/>
      <c r="P233" s="91"/>
      <c r="Q233" s="91"/>
    </row>
    <row r="234" spans="2:17" ht="30" x14ac:dyDescent="0.4">
      <c r="B234" s="326"/>
      <c r="C234" s="320" t="s">
        <v>45</v>
      </c>
      <c r="D234" s="322"/>
      <c r="E234" s="322"/>
      <c r="F234" s="322"/>
      <c r="G234" s="328" t="s">
        <v>4992</v>
      </c>
      <c r="H234" s="329" t="s">
        <v>4993</v>
      </c>
      <c r="I234" s="330" t="s">
        <v>4994</v>
      </c>
      <c r="J234" s="183"/>
      <c r="K234" s="285"/>
      <c r="L234" s="185"/>
      <c r="M234" s="186"/>
      <c r="N234" s="91"/>
      <c r="O234" s="91"/>
      <c r="P234" s="91"/>
      <c r="Q234" s="91"/>
    </row>
    <row r="235" spans="2:17" ht="34.5" x14ac:dyDescent="0.45">
      <c r="B235" s="313"/>
      <c r="C235" s="331"/>
      <c r="D235" s="316"/>
      <c r="E235" s="316"/>
      <c r="F235" s="316"/>
      <c r="G235" s="332"/>
      <c r="H235" s="333"/>
      <c r="I235" s="334"/>
      <c r="J235" s="183"/>
      <c r="K235" s="285"/>
      <c r="L235" s="185"/>
      <c r="M235" s="186"/>
      <c r="N235" s="91"/>
      <c r="O235" s="91"/>
      <c r="P235" s="91"/>
      <c r="Q235" s="91"/>
    </row>
    <row r="236" spans="2:17" ht="30" x14ac:dyDescent="0.4">
      <c r="B236" s="1293" t="s">
        <v>5745</v>
      </c>
      <c r="C236" s="335" t="s">
        <v>4</v>
      </c>
      <c r="D236" s="316"/>
      <c r="E236" s="316"/>
      <c r="F236" s="316"/>
      <c r="G236" s="336" t="s">
        <v>4285</v>
      </c>
      <c r="H236" s="337" t="s">
        <v>4286</v>
      </c>
      <c r="I236" s="338" t="s">
        <v>4287</v>
      </c>
      <c r="J236" s="183"/>
      <c r="K236" s="285"/>
      <c r="L236" s="185"/>
      <c r="M236" s="186"/>
      <c r="N236" s="91"/>
      <c r="O236" s="91"/>
      <c r="P236" s="91"/>
      <c r="Q236" s="91"/>
    </row>
    <row r="237" spans="2:17" ht="30" x14ac:dyDescent="0.4">
      <c r="B237" s="1293"/>
      <c r="C237" s="335" t="s">
        <v>7</v>
      </c>
      <c r="D237" s="316"/>
      <c r="E237" s="316"/>
      <c r="F237" s="316"/>
      <c r="G237" s="336" t="s">
        <v>4285</v>
      </c>
      <c r="H237" s="337" t="s">
        <v>4290</v>
      </c>
      <c r="I237" s="338" t="s">
        <v>4291</v>
      </c>
      <c r="J237" s="183"/>
      <c r="K237" s="285"/>
      <c r="L237" s="185"/>
      <c r="M237" s="186"/>
      <c r="N237" s="91"/>
      <c r="O237" s="91"/>
      <c r="P237" s="91"/>
      <c r="Q237" s="91"/>
    </row>
    <row r="238" spans="2:17" ht="30" x14ac:dyDescent="0.4">
      <c r="B238" s="1293"/>
      <c r="C238" s="335" t="s">
        <v>9</v>
      </c>
      <c r="D238" s="316"/>
      <c r="E238" s="316"/>
      <c r="F238" s="316"/>
      <c r="G238" s="336" t="s">
        <v>4285</v>
      </c>
      <c r="H238" s="337" t="s">
        <v>4292</v>
      </c>
      <c r="I238" s="338" t="s">
        <v>4293</v>
      </c>
      <c r="J238" s="183"/>
      <c r="K238" s="285"/>
      <c r="L238" s="185"/>
      <c r="M238" s="186"/>
      <c r="N238" s="91"/>
      <c r="O238" s="91"/>
      <c r="P238" s="91"/>
      <c r="Q238" s="91"/>
    </row>
    <row r="239" spans="2:17" ht="30" x14ac:dyDescent="0.4">
      <c r="B239" s="339"/>
      <c r="C239" s="331"/>
      <c r="D239" s="316"/>
      <c r="E239" s="316"/>
      <c r="F239" s="316"/>
      <c r="G239" s="332"/>
      <c r="H239" s="333"/>
      <c r="I239" s="334"/>
      <c r="J239" s="183"/>
      <c r="K239" s="285"/>
      <c r="L239" s="185"/>
      <c r="M239" s="186"/>
      <c r="N239" s="91"/>
      <c r="O239" s="91"/>
      <c r="P239" s="91"/>
      <c r="Q239" s="91"/>
    </row>
    <row r="240" spans="2:17" ht="30" x14ac:dyDescent="0.4">
      <c r="B240" s="340"/>
      <c r="C240" s="341" t="s">
        <v>4</v>
      </c>
      <c r="D240" s="342"/>
      <c r="E240" s="342"/>
      <c r="F240" s="342"/>
      <c r="G240" s="343" t="s">
        <v>4294</v>
      </c>
      <c r="H240" s="344" t="s">
        <v>4295</v>
      </c>
      <c r="I240" s="345" t="s">
        <v>4296</v>
      </c>
      <c r="J240" s="183"/>
      <c r="K240" s="285"/>
      <c r="L240" s="185"/>
      <c r="M240" s="186"/>
      <c r="N240" s="91"/>
      <c r="O240" s="91"/>
      <c r="P240" s="91"/>
      <c r="Q240" s="91"/>
    </row>
    <row r="241" spans="2:17" ht="30" x14ac:dyDescent="0.4">
      <c r="B241" s="346"/>
      <c r="C241" s="341" t="s">
        <v>7</v>
      </c>
      <c r="D241" s="342"/>
      <c r="E241" s="342"/>
      <c r="F241" s="342"/>
      <c r="G241" s="343" t="s">
        <v>4298</v>
      </c>
      <c r="H241" s="344" t="s">
        <v>5746</v>
      </c>
      <c r="I241" s="345" t="s">
        <v>4299</v>
      </c>
      <c r="J241" s="183"/>
      <c r="K241" s="285"/>
      <c r="L241" s="185"/>
      <c r="M241" s="186"/>
      <c r="N241" s="91"/>
      <c r="O241" s="91"/>
      <c r="P241" s="91"/>
      <c r="Q241" s="91"/>
    </row>
    <row r="242" spans="2:17" ht="30" x14ac:dyDescent="0.4">
      <c r="B242" s="1294" t="s">
        <v>5747</v>
      </c>
      <c r="C242" s="341" t="s">
        <v>9</v>
      </c>
      <c r="D242" s="342"/>
      <c r="E242" s="342"/>
      <c r="F242" s="342"/>
      <c r="G242" s="343" t="s">
        <v>4298</v>
      </c>
      <c r="H242" s="344" t="s">
        <v>4300</v>
      </c>
      <c r="I242" s="345" t="s">
        <v>4301</v>
      </c>
      <c r="J242" s="183"/>
      <c r="K242" s="285"/>
      <c r="L242" s="185"/>
      <c r="M242" s="186"/>
      <c r="N242" s="91"/>
      <c r="O242" s="91"/>
      <c r="P242" s="91"/>
      <c r="Q242" s="91"/>
    </row>
    <row r="243" spans="2:17" ht="30" x14ac:dyDescent="0.4">
      <c r="B243" s="1294"/>
      <c r="C243" s="341" t="s">
        <v>11</v>
      </c>
      <c r="D243" s="342"/>
      <c r="E243" s="342"/>
      <c r="F243" s="342"/>
      <c r="G243" s="343" t="s">
        <v>4034</v>
      </c>
      <c r="H243" s="344" t="s">
        <v>4302</v>
      </c>
      <c r="I243" s="345" t="s">
        <v>4303</v>
      </c>
      <c r="J243" s="183"/>
      <c r="K243" s="285"/>
      <c r="L243" s="185"/>
      <c r="M243" s="186"/>
      <c r="N243" s="91"/>
      <c r="O243" s="91"/>
      <c r="P243" s="91"/>
      <c r="Q243" s="91"/>
    </row>
    <row r="244" spans="2:17" ht="30" x14ac:dyDescent="0.4">
      <c r="B244" s="1294"/>
      <c r="C244" s="341" t="s">
        <v>13</v>
      </c>
      <c r="D244" s="342"/>
      <c r="E244" s="342"/>
      <c r="F244" s="342"/>
      <c r="G244" s="343" t="s">
        <v>4304</v>
      </c>
      <c r="H244" s="344" t="s">
        <v>4305</v>
      </c>
      <c r="I244" s="345" t="s">
        <v>4306</v>
      </c>
      <c r="J244" s="183"/>
      <c r="K244" s="285"/>
      <c r="L244" s="185"/>
      <c r="M244" s="186"/>
      <c r="N244" s="91"/>
      <c r="O244" s="91"/>
      <c r="P244" s="91"/>
      <c r="Q244" s="91"/>
    </row>
    <row r="245" spans="2:17" ht="30" x14ac:dyDescent="0.4">
      <c r="B245" s="1294"/>
      <c r="C245" s="341" t="s">
        <v>16</v>
      </c>
      <c r="D245" s="342"/>
      <c r="E245" s="342"/>
      <c r="F245" s="342"/>
      <c r="G245" s="343" t="s">
        <v>4307</v>
      </c>
      <c r="H245" s="344" t="s">
        <v>4308</v>
      </c>
      <c r="I245" s="345" t="s">
        <v>5748</v>
      </c>
      <c r="J245" s="183"/>
      <c r="K245" s="285"/>
      <c r="L245" s="185"/>
      <c r="M245" s="186"/>
      <c r="N245" s="91"/>
      <c r="O245" s="91"/>
      <c r="P245" s="91"/>
      <c r="Q245" s="91"/>
    </row>
    <row r="246" spans="2:17" ht="30" x14ac:dyDescent="0.4">
      <c r="B246" s="1294"/>
      <c r="C246" s="341" t="s">
        <v>19</v>
      </c>
      <c r="D246" s="342"/>
      <c r="E246" s="342"/>
      <c r="F246" s="342"/>
      <c r="G246" s="343" t="s">
        <v>4309</v>
      </c>
      <c r="H246" s="344" t="s">
        <v>4310</v>
      </c>
      <c r="I246" s="345" t="s">
        <v>4311</v>
      </c>
      <c r="J246" s="183"/>
      <c r="K246" s="285"/>
      <c r="L246" s="185"/>
      <c r="M246" s="186"/>
      <c r="N246" s="91"/>
      <c r="O246" s="91"/>
      <c r="P246" s="91"/>
      <c r="Q246" s="91"/>
    </row>
    <row r="247" spans="2:17" ht="30" x14ac:dyDescent="0.4">
      <c r="B247" s="1294"/>
      <c r="C247" s="341" t="s">
        <v>22</v>
      </c>
      <c r="D247" s="342"/>
      <c r="E247" s="342"/>
      <c r="F247" s="342"/>
      <c r="G247" s="343" t="s">
        <v>4312</v>
      </c>
      <c r="H247" s="344" t="s">
        <v>4313</v>
      </c>
      <c r="I247" s="345" t="s">
        <v>4314</v>
      </c>
      <c r="J247" s="183"/>
      <c r="K247" s="285"/>
      <c r="L247" s="185"/>
      <c r="M247" s="186"/>
      <c r="N247" s="91"/>
      <c r="O247" s="91"/>
      <c r="P247" s="91"/>
      <c r="Q247" s="91"/>
    </row>
    <row r="248" spans="2:17" ht="30" x14ac:dyDescent="0.4">
      <c r="B248" s="1294"/>
      <c r="C248" s="341" t="s">
        <v>25</v>
      </c>
      <c r="D248" s="342"/>
      <c r="E248" s="342"/>
      <c r="F248" s="342"/>
      <c r="G248" s="343" t="s">
        <v>4315</v>
      </c>
      <c r="H248" s="344" t="s">
        <v>4316</v>
      </c>
      <c r="I248" s="345" t="s">
        <v>4317</v>
      </c>
      <c r="J248" s="183"/>
      <c r="K248" s="285"/>
      <c r="L248" s="185"/>
      <c r="M248" s="186"/>
      <c r="N248" s="91"/>
      <c r="O248" s="91"/>
      <c r="P248" s="91"/>
      <c r="Q248" s="91"/>
    </row>
    <row r="249" spans="2:17" ht="30" x14ac:dyDescent="0.4">
      <c r="B249" s="1294"/>
      <c r="C249" s="341" t="s">
        <v>28</v>
      </c>
      <c r="D249" s="342"/>
      <c r="E249" s="342"/>
      <c r="F249" s="342"/>
      <c r="G249" s="343" t="s">
        <v>4318</v>
      </c>
      <c r="H249" s="344" t="s">
        <v>4319</v>
      </c>
      <c r="I249" s="345" t="s">
        <v>4320</v>
      </c>
      <c r="J249" s="183"/>
      <c r="K249" s="285"/>
      <c r="L249" s="185"/>
      <c r="M249" s="186"/>
      <c r="N249" s="91"/>
      <c r="O249" s="91"/>
      <c r="P249" s="91"/>
      <c r="Q249" s="91"/>
    </row>
    <row r="250" spans="2:17" ht="30" x14ac:dyDescent="0.4">
      <c r="B250" s="1294"/>
      <c r="C250" s="341" t="s">
        <v>31</v>
      </c>
      <c r="D250" s="342"/>
      <c r="E250" s="342"/>
      <c r="F250" s="342"/>
      <c r="G250" s="343" t="s">
        <v>4321</v>
      </c>
      <c r="H250" s="344" t="s">
        <v>4322</v>
      </c>
      <c r="I250" s="345" t="s">
        <v>4323</v>
      </c>
      <c r="J250" s="183"/>
      <c r="K250" s="285"/>
      <c r="L250" s="185"/>
      <c r="M250" s="186"/>
      <c r="N250" s="91"/>
      <c r="O250" s="91"/>
      <c r="P250" s="91"/>
      <c r="Q250" s="91"/>
    </row>
    <row r="251" spans="2:17" ht="30" x14ac:dyDescent="0.4">
      <c r="B251" s="346"/>
      <c r="C251" s="341" t="s">
        <v>34</v>
      </c>
      <c r="D251" s="342"/>
      <c r="E251" s="342"/>
      <c r="F251" s="342"/>
      <c r="G251" s="343" t="s">
        <v>4324</v>
      </c>
      <c r="H251" s="344" t="s">
        <v>4325</v>
      </c>
      <c r="I251" s="345" t="s">
        <v>4326</v>
      </c>
      <c r="J251" s="183"/>
      <c r="K251" s="285"/>
      <c r="L251" s="185"/>
      <c r="M251" s="186"/>
      <c r="N251" s="91"/>
      <c r="O251" s="91"/>
      <c r="P251" s="91"/>
      <c r="Q251" s="91"/>
    </row>
    <row r="252" spans="2:17" ht="30" x14ac:dyDescent="0.4">
      <c r="B252" s="346"/>
      <c r="C252" s="341" t="s">
        <v>37</v>
      </c>
      <c r="D252" s="342"/>
      <c r="E252" s="342"/>
      <c r="F252" s="342"/>
      <c r="G252" s="343" t="s">
        <v>4327</v>
      </c>
      <c r="H252" s="344" t="s">
        <v>4328</v>
      </c>
      <c r="I252" s="345" t="s">
        <v>4329</v>
      </c>
      <c r="J252" s="183"/>
      <c r="K252" s="285"/>
      <c r="L252" s="185"/>
      <c r="M252" s="186"/>
      <c r="N252" s="91"/>
      <c r="O252" s="91"/>
      <c r="P252" s="91"/>
      <c r="Q252" s="91"/>
    </row>
    <row r="253" spans="2:17" ht="30" x14ac:dyDescent="0.4">
      <c r="B253" s="1294" t="s">
        <v>4204</v>
      </c>
      <c r="C253" s="341" t="s">
        <v>39</v>
      </c>
      <c r="D253" s="342"/>
      <c r="E253" s="342"/>
      <c r="F253" s="342"/>
      <c r="G253" s="343" t="s">
        <v>4330</v>
      </c>
      <c r="H253" s="344" t="s">
        <v>4331</v>
      </c>
      <c r="I253" s="345" t="s">
        <v>4332</v>
      </c>
      <c r="J253" s="183"/>
      <c r="K253" s="285"/>
      <c r="L253" s="185"/>
      <c r="M253" s="186"/>
      <c r="N253" s="91"/>
      <c r="O253" s="91"/>
      <c r="P253" s="91"/>
      <c r="Q253" s="91"/>
    </row>
    <row r="254" spans="2:17" ht="30" x14ac:dyDescent="0.4">
      <c r="B254" s="1294"/>
      <c r="C254" s="341" t="s">
        <v>42</v>
      </c>
      <c r="D254" s="342"/>
      <c r="E254" s="342"/>
      <c r="F254" s="342"/>
      <c r="G254" s="343" t="s">
        <v>4014</v>
      </c>
      <c r="H254" s="344" t="s">
        <v>4335</v>
      </c>
      <c r="I254" s="345" t="s">
        <v>4336</v>
      </c>
      <c r="J254" s="183"/>
      <c r="K254" s="285"/>
      <c r="L254" s="185"/>
      <c r="M254" s="186"/>
      <c r="N254" s="91"/>
      <c r="O254" s="91"/>
      <c r="P254" s="91"/>
      <c r="Q254" s="91"/>
    </row>
    <row r="255" spans="2:17" ht="30" x14ac:dyDescent="0.4">
      <c r="B255" s="1294"/>
      <c r="C255" s="341" t="s">
        <v>45</v>
      </c>
      <c r="D255" s="342"/>
      <c r="E255" s="342"/>
      <c r="F255" s="342"/>
      <c r="G255" s="343" t="s">
        <v>4298</v>
      </c>
      <c r="H255" s="344" t="s">
        <v>4339</v>
      </c>
      <c r="I255" s="345" t="s">
        <v>4340</v>
      </c>
      <c r="J255" s="183"/>
      <c r="K255" s="285"/>
      <c r="L255" s="185"/>
      <c r="M255" s="186"/>
      <c r="N255" s="91"/>
      <c r="O255" s="91"/>
      <c r="P255" s="91"/>
      <c r="Q255" s="91"/>
    </row>
    <row r="256" spans="2:17" ht="30" x14ac:dyDescent="0.4">
      <c r="B256" s="1294"/>
      <c r="C256" s="341" t="s">
        <v>48</v>
      </c>
      <c r="D256" s="342"/>
      <c r="E256" s="342"/>
      <c r="F256" s="342"/>
      <c r="G256" s="343" t="s">
        <v>4014</v>
      </c>
      <c r="H256" s="344" t="s">
        <v>4341</v>
      </c>
      <c r="I256" s="345" t="s">
        <v>4342</v>
      </c>
      <c r="J256" s="183"/>
      <c r="K256" s="285"/>
      <c r="L256" s="185"/>
      <c r="M256" s="186"/>
      <c r="N256" s="91"/>
      <c r="O256" s="91"/>
      <c r="P256" s="91"/>
      <c r="Q256" s="91"/>
    </row>
    <row r="257" spans="2:17" ht="30" x14ac:dyDescent="0.4">
      <c r="B257" s="1294"/>
      <c r="C257" s="341" t="s">
        <v>51</v>
      </c>
      <c r="D257" s="342"/>
      <c r="E257" s="342"/>
      <c r="F257" s="342"/>
      <c r="G257" s="343" t="s">
        <v>4298</v>
      </c>
      <c r="H257" s="344" t="s">
        <v>4344</v>
      </c>
      <c r="I257" s="345" t="s">
        <v>4345</v>
      </c>
      <c r="J257" s="183"/>
      <c r="K257" s="285"/>
      <c r="L257" s="185"/>
      <c r="M257" s="186"/>
      <c r="N257" s="91"/>
      <c r="O257" s="91"/>
      <c r="P257" s="91"/>
      <c r="Q257" s="91"/>
    </row>
    <row r="258" spans="2:17" ht="30" x14ac:dyDescent="0.4">
      <c r="B258" s="1294"/>
      <c r="C258" s="341" t="s">
        <v>54</v>
      </c>
      <c r="D258" s="342"/>
      <c r="E258" s="342"/>
      <c r="F258" s="342"/>
      <c r="G258" s="343" t="s">
        <v>4347</v>
      </c>
      <c r="H258" s="344" t="s">
        <v>4348</v>
      </c>
      <c r="I258" s="345" t="s">
        <v>4349</v>
      </c>
      <c r="J258" s="183"/>
      <c r="K258" s="285"/>
      <c r="L258" s="185"/>
      <c r="M258" s="186"/>
      <c r="N258" s="91"/>
      <c r="O258" s="91"/>
      <c r="P258" s="91"/>
      <c r="Q258" s="91"/>
    </row>
    <row r="259" spans="2:17" ht="30" x14ac:dyDescent="0.4">
      <c r="B259" s="1294"/>
      <c r="C259" s="341" t="s">
        <v>56</v>
      </c>
      <c r="D259" s="342"/>
      <c r="E259" s="342"/>
      <c r="F259" s="342"/>
      <c r="G259" s="343" t="s">
        <v>4350</v>
      </c>
      <c r="H259" s="344" t="s">
        <v>4351</v>
      </c>
      <c r="I259" s="345" t="s">
        <v>4352</v>
      </c>
      <c r="J259" s="183"/>
      <c r="K259" s="285"/>
      <c r="L259" s="185"/>
      <c r="M259" s="186"/>
      <c r="N259" s="91"/>
      <c r="O259" s="91"/>
      <c r="P259" s="91"/>
      <c r="Q259" s="91"/>
    </row>
    <row r="260" spans="2:17" ht="30" x14ac:dyDescent="0.4">
      <c r="B260" s="1294"/>
      <c r="C260" s="341" t="s">
        <v>59</v>
      </c>
      <c r="D260" s="342"/>
      <c r="E260" s="342"/>
      <c r="F260" s="342"/>
      <c r="G260" s="343" t="s">
        <v>4353</v>
      </c>
      <c r="H260" s="344" t="s">
        <v>4354</v>
      </c>
      <c r="I260" s="345" t="s">
        <v>4355</v>
      </c>
      <c r="J260" s="183"/>
      <c r="K260" s="285"/>
      <c r="L260" s="185"/>
      <c r="M260" s="186"/>
      <c r="N260" s="91"/>
      <c r="O260" s="91"/>
      <c r="P260" s="91"/>
      <c r="Q260" s="91"/>
    </row>
    <row r="261" spans="2:17" ht="30" x14ac:dyDescent="0.4">
      <c r="B261" s="1294"/>
      <c r="C261" s="341" t="s">
        <v>62</v>
      </c>
      <c r="D261" s="342"/>
      <c r="E261" s="342"/>
      <c r="F261" s="342"/>
      <c r="G261" s="343" t="s">
        <v>4356</v>
      </c>
      <c r="H261" s="344" t="s">
        <v>4357</v>
      </c>
      <c r="I261" s="345" t="s">
        <v>4358</v>
      </c>
      <c r="J261" s="183"/>
      <c r="K261" s="285"/>
      <c r="L261" s="185"/>
      <c r="M261" s="186"/>
      <c r="N261" s="91"/>
      <c r="O261" s="91"/>
      <c r="P261" s="91"/>
      <c r="Q261" s="91"/>
    </row>
    <row r="262" spans="2:17" ht="30" x14ac:dyDescent="0.4">
      <c r="B262" s="1294"/>
      <c r="C262" s="341" t="s">
        <v>65</v>
      </c>
      <c r="D262" s="342"/>
      <c r="E262" s="342"/>
      <c r="F262" s="342"/>
      <c r="G262" s="343" t="s">
        <v>4359</v>
      </c>
      <c r="H262" s="344" t="s">
        <v>4360</v>
      </c>
      <c r="I262" s="345" t="s">
        <v>4361</v>
      </c>
      <c r="J262" s="183"/>
      <c r="K262" s="285"/>
      <c r="L262" s="185"/>
      <c r="M262" s="186"/>
      <c r="N262" s="91"/>
      <c r="O262" s="91"/>
      <c r="P262" s="91"/>
      <c r="Q262" s="91"/>
    </row>
    <row r="263" spans="2:17" ht="30" x14ac:dyDescent="0.4">
      <c r="B263" s="1294"/>
      <c r="C263" s="341" t="s">
        <v>68</v>
      </c>
      <c r="D263" s="342"/>
      <c r="E263" s="342"/>
      <c r="F263" s="342"/>
      <c r="G263" s="343" t="s">
        <v>4362</v>
      </c>
      <c r="H263" s="344" t="s">
        <v>4363</v>
      </c>
      <c r="I263" s="345" t="s">
        <v>4364</v>
      </c>
      <c r="J263" s="183"/>
      <c r="K263" s="285"/>
      <c r="L263" s="185"/>
      <c r="M263" s="186"/>
      <c r="N263" s="91"/>
      <c r="O263" s="91"/>
      <c r="P263" s="91"/>
      <c r="Q263" s="91"/>
    </row>
    <row r="264" spans="2:17" ht="30" x14ac:dyDescent="0.4">
      <c r="B264" s="1294"/>
      <c r="C264" s="341" t="s">
        <v>71</v>
      </c>
      <c r="D264" s="342"/>
      <c r="E264" s="342"/>
      <c r="F264" s="342"/>
      <c r="G264" s="343" t="s">
        <v>4365</v>
      </c>
      <c r="H264" s="344" t="s">
        <v>4366</v>
      </c>
      <c r="I264" s="345" t="s">
        <v>4367</v>
      </c>
      <c r="J264" s="183"/>
      <c r="K264" s="285"/>
      <c r="L264" s="185"/>
      <c r="M264" s="186"/>
      <c r="N264" s="91"/>
      <c r="O264" s="91"/>
      <c r="P264" s="91"/>
      <c r="Q264" s="91"/>
    </row>
    <row r="265" spans="2:17" ht="34.5" customHeight="1" x14ac:dyDescent="0.4">
      <c r="B265" s="1294"/>
      <c r="C265" s="341" t="s">
        <v>74</v>
      </c>
      <c r="D265" s="342"/>
      <c r="E265" s="342"/>
      <c r="F265" s="342"/>
      <c r="G265" s="343" t="s">
        <v>4014</v>
      </c>
      <c r="H265" s="344" t="s">
        <v>4368</v>
      </c>
      <c r="I265" s="345" t="s">
        <v>4369</v>
      </c>
      <c r="J265" s="183"/>
      <c r="K265" s="285"/>
      <c r="L265" s="185"/>
      <c r="M265" s="186"/>
      <c r="N265" s="91"/>
      <c r="O265" s="91"/>
      <c r="P265" s="91"/>
      <c r="Q265" s="91"/>
    </row>
    <row r="266" spans="2:17" ht="34.5" customHeight="1" x14ac:dyDescent="0.4">
      <c r="B266" s="1294"/>
      <c r="C266" s="341" t="s">
        <v>77</v>
      </c>
      <c r="D266" s="342"/>
      <c r="E266" s="342"/>
      <c r="F266" s="342"/>
      <c r="G266" s="343" t="s">
        <v>4014</v>
      </c>
      <c r="H266" s="344" t="s">
        <v>4371</v>
      </c>
      <c r="I266" s="345" t="s">
        <v>4372</v>
      </c>
      <c r="J266" s="183"/>
      <c r="K266" s="285"/>
      <c r="L266" s="185"/>
      <c r="M266" s="186"/>
      <c r="N266" s="91"/>
      <c r="O266" s="91"/>
      <c r="P266" s="91"/>
      <c r="Q266" s="91"/>
    </row>
    <row r="267" spans="2:17" ht="34.5" customHeight="1" x14ac:dyDescent="0.4">
      <c r="B267" s="1294"/>
      <c r="C267" s="341" t="s">
        <v>80</v>
      </c>
      <c r="D267" s="342"/>
      <c r="E267" s="342"/>
      <c r="F267" s="342"/>
      <c r="G267" s="343" t="s">
        <v>4375</v>
      </c>
      <c r="H267" s="344" t="s">
        <v>4376</v>
      </c>
      <c r="I267" s="345" t="s">
        <v>4377</v>
      </c>
      <c r="J267" s="183"/>
      <c r="K267" s="285"/>
      <c r="L267" s="185"/>
      <c r="M267" s="186"/>
      <c r="N267" s="91"/>
      <c r="O267" s="91"/>
      <c r="P267" s="91"/>
      <c r="Q267" s="91"/>
    </row>
    <row r="268" spans="2:17" ht="34.5" customHeight="1" x14ac:dyDescent="0.4">
      <c r="B268" s="1294"/>
      <c r="C268" s="341" t="s">
        <v>83</v>
      </c>
      <c r="D268" s="347"/>
      <c r="E268" s="347"/>
      <c r="F268" s="347"/>
      <c r="G268" s="343" t="s">
        <v>4375</v>
      </c>
      <c r="H268" s="344" t="s">
        <v>4378</v>
      </c>
      <c r="I268" s="345" t="s">
        <v>4379</v>
      </c>
      <c r="J268" s="183"/>
      <c r="K268" s="285"/>
      <c r="L268" s="185"/>
      <c r="M268" s="186"/>
      <c r="N268" s="91"/>
      <c r="O268" s="91"/>
      <c r="P268" s="91"/>
      <c r="Q268" s="91"/>
    </row>
    <row r="269" spans="2:17" ht="34.5" x14ac:dyDescent="0.45">
      <c r="B269" s="348"/>
      <c r="C269" s="341" t="s">
        <v>86</v>
      </c>
      <c r="D269" s="347"/>
      <c r="E269" s="347"/>
      <c r="F269" s="347"/>
      <c r="G269" s="343" t="s">
        <v>4375</v>
      </c>
      <c r="H269" s="344" t="s">
        <v>4381</v>
      </c>
      <c r="I269" s="345" t="s">
        <v>4382</v>
      </c>
      <c r="J269" s="183"/>
      <c r="K269" s="285"/>
      <c r="L269" s="185"/>
      <c r="M269" s="186"/>
      <c r="N269" s="91"/>
      <c r="O269" s="91"/>
      <c r="P269" s="91"/>
      <c r="Q269" s="91"/>
    </row>
    <row r="270" spans="2:17" ht="34.5" x14ac:dyDescent="0.45">
      <c r="B270" s="349"/>
      <c r="C270" s="350" t="s">
        <v>89</v>
      </c>
      <c r="D270" s="347"/>
      <c r="E270" s="347"/>
      <c r="F270" s="347"/>
      <c r="G270" s="343" t="s">
        <v>4384</v>
      </c>
      <c r="H270" s="344" t="s">
        <v>4385</v>
      </c>
      <c r="I270" s="345" t="s">
        <v>4386</v>
      </c>
      <c r="J270" s="183"/>
      <c r="K270" s="285"/>
      <c r="L270" s="185"/>
      <c r="M270" s="186"/>
      <c r="N270" s="91"/>
      <c r="O270" s="91"/>
      <c r="P270" s="91"/>
      <c r="Q270" s="91"/>
    </row>
    <row r="271" spans="2:17" ht="34.5" x14ac:dyDescent="0.45">
      <c r="B271" s="351"/>
      <c r="C271" s="350" t="s">
        <v>92</v>
      </c>
      <c r="D271" s="347"/>
      <c r="E271" s="347"/>
      <c r="F271" s="347"/>
      <c r="G271" s="343" t="s">
        <v>4842</v>
      </c>
      <c r="H271" s="352" t="s">
        <v>4843</v>
      </c>
      <c r="I271" s="353" t="s">
        <v>4844</v>
      </c>
      <c r="J271" s="183"/>
      <c r="K271" s="285"/>
      <c r="L271" s="185"/>
      <c r="M271" s="186"/>
      <c r="N271" s="91"/>
      <c r="O271" s="91"/>
      <c r="P271" s="91"/>
      <c r="Q271" s="91"/>
    </row>
    <row r="272" spans="2:17" ht="34.5" x14ac:dyDescent="0.45">
      <c r="B272" s="351"/>
      <c r="C272" s="350" t="s">
        <v>95</v>
      </c>
      <c r="D272" s="347"/>
      <c r="E272" s="347"/>
      <c r="F272" s="347"/>
      <c r="G272" s="354" t="s">
        <v>5749</v>
      </c>
      <c r="H272" s="353" t="s">
        <v>4856</v>
      </c>
      <c r="I272" s="353" t="s">
        <v>4857</v>
      </c>
      <c r="J272" s="183"/>
      <c r="K272" s="285"/>
      <c r="L272" s="185"/>
      <c r="M272" s="186"/>
      <c r="N272" s="91"/>
      <c r="O272" s="91"/>
      <c r="P272" s="91"/>
      <c r="Q272" s="91"/>
    </row>
    <row r="273" spans="2:17" ht="34.5" x14ac:dyDescent="0.45">
      <c r="B273" s="355"/>
      <c r="C273" s="350" t="s">
        <v>97</v>
      </c>
      <c r="D273" s="347"/>
      <c r="E273" s="347"/>
      <c r="F273" s="347"/>
      <c r="G273" s="354" t="s">
        <v>4873</v>
      </c>
      <c r="H273" s="352" t="s">
        <v>4874</v>
      </c>
      <c r="I273" s="356" t="s">
        <v>4875</v>
      </c>
      <c r="J273" s="183"/>
      <c r="K273" s="285"/>
      <c r="L273" s="185"/>
      <c r="M273" s="186"/>
      <c r="N273" s="91"/>
      <c r="O273" s="91"/>
      <c r="P273" s="91"/>
      <c r="Q273" s="91"/>
    </row>
    <row r="274" spans="2:17" ht="34.5" x14ac:dyDescent="0.45">
      <c r="B274" s="355"/>
      <c r="C274" s="350" t="s">
        <v>100</v>
      </c>
      <c r="D274" s="347"/>
      <c r="E274" s="347"/>
      <c r="F274" s="347"/>
      <c r="G274" s="354" t="s">
        <v>4974</v>
      </c>
      <c r="H274" s="352" t="s">
        <v>4975</v>
      </c>
      <c r="I274" s="353" t="s">
        <v>4976</v>
      </c>
      <c r="J274" s="183"/>
      <c r="K274" s="285"/>
      <c r="L274" s="185"/>
      <c r="M274" s="186"/>
      <c r="N274" s="91"/>
      <c r="O274" s="91"/>
      <c r="P274" s="91"/>
      <c r="Q274" s="91"/>
    </row>
    <row r="275" spans="2:17" ht="34.5" x14ac:dyDescent="0.45">
      <c r="B275" s="357"/>
      <c r="C275" s="350" t="s">
        <v>103</v>
      </c>
      <c r="D275" s="347"/>
      <c r="E275" s="347"/>
      <c r="F275" s="347"/>
      <c r="G275" s="354" t="s">
        <v>5275</v>
      </c>
      <c r="H275" s="352" t="s">
        <v>5276</v>
      </c>
      <c r="I275" s="356" t="s">
        <v>5277</v>
      </c>
      <c r="J275" s="183"/>
      <c r="K275" s="285"/>
      <c r="L275" s="185"/>
      <c r="M275" s="186"/>
      <c r="N275" s="91"/>
      <c r="O275" s="91"/>
      <c r="P275" s="91"/>
      <c r="Q275" s="91"/>
    </row>
    <row r="276" spans="2:17" ht="34.5" x14ac:dyDescent="0.45">
      <c r="B276" s="357" t="s">
        <v>5750</v>
      </c>
      <c r="C276" s="350" t="s">
        <v>106</v>
      </c>
      <c r="D276" s="347"/>
      <c r="E276" s="347"/>
      <c r="F276" s="347"/>
      <c r="G276" s="354" t="s">
        <v>5338</v>
      </c>
      <c r="H276" s="352" t="s">
        <v>5339</v>
      </c>
      <c r="I276" s="356" t="s">
        <v>5340</v>
      </c>
      <c r="J276" s="183"/>
      <c r="K276" s="285"/>
      <c r="L276" s="185"/>
      <c r="M276" s="186"/>
      <c r="N276" s="91"/>
      <c r="O276" s="91"/>
      <c r="P276" s="91"/>
      <c r="Q276" s="91"/>
    </row>
    <row r="277" spans="2:17" ht="34.5" x14ac:dyDescent="0.45">
      <c r="B277" s="357"/>
      <c r="C277" s="350" t="s">
        <v>109</v>
      </c>
      <c r="D277" s="347"/>
      <c r="E277" s="347"/>
      <c r="F277" s="347"/>
      <c r="G277" s="354" t="s">
        <v>5751</v>
      </c>
      <c r="H277" s="358" t="s">
        <v>5503</v>
      </c>
      <c r="I277" s="356" t="s">
        <v>5504</v>
      </c>
      <c r="J277" s="183"/>
      <c r="K277" s="285"/>
      <c r="L277" s="185"/>
      <c r="M277" s="186"/>
      <c r="N277" s="91"/>
      <c r="O277" s="91"/>
      <c r="P277" s="91"/>
      <c r="Q277" s="91"/>
    </row>
    <row r="278" spans="2:17" ht="34.5" x14ac:dyDescent="0.45">
      <c r="B278" s="313"/>
      <c r="C278" s="331"/>
      <c r="D278" s="359"/>
      <c r="E278" s="359"/>
      <c r="F278" s="359"/>
      <c r="G278" s="332"/>
      <c r="H278" s="333"/>
      <c r="I278" s="334"/>
      <c r="J278" s="183"/>
      <c r="K278" s="285"/>
      <c r="L278" s="185"/>
      <c r="M278" s="186"/>
      <c r="N278" s="91"/>
      <c r="O278" s="91"/>
      <c r="P278" s="91"/>
      <c r="Q278" s="91"/>
    </row>
    <row r="279" spans="2:17" ht="30" x14ac:dyDescent="0.4">
      <c r="B279" s="360"/>
      <c r="C279" s="361" t="s">
        <v>4</v>
      </c>
      <c r="D279" s="362"/>
      <c r="E279" s="362"/>
      <c r="F279" s="362"/>
      <c r="G279" s="363" t="s">
        <v>4389</v>
      </c>
      <c r="H279" s="364" t="s">
        <v>4390</v>
      </c>
      <c r="I279" s="365" t="s">
        <v>4391</v>
      </c>
      <c r="J279" s="183"/>
      <c r="K279" s="285"/>
      <c r="L279" s="185"/>
      <c r="M279" s="186"/>
      <c r="N279" s="91"/>
      <c r="O279" s="91"/>
      <c r="P279" s="91"/>
      <c r="Q279" s="91"/>
    </row>
    <row r="280" spans="2:17" ht="34.5" x14ac:dyDescent="0.45">
      <c r="B280" s="366" t="s">
        <v>1793</v>
      </c>
      <c r="C280" s="361" t="s">
        <v>7</v>
      </c>
      <c r="D280" s="362"/>
      <c r="E280" s="362"/>
      <c r="F280" s="362"/>
      <c r="G280" s="363" t="s">
        <v>4392</v>
      </c>
      <c r="H280" s="364" t="s">
        <v>4393</v>
      </c>
      <c r="I280" s="365" t="s">
        <v>4394</v>
      </c>
      <c r="J280" s="183"/>
      <c r="K280" s="285"/>
      <c r="L280" s="185"/>
      <c r="M280" s="186"/>
      <c r="N280" s="91"/>
      <c r="O280" s="91"/>
      <c r="P280" s="91"/>
      <c r="Q280" s="91"/>
    </row>
    <row r="281" spans="2:17" ht="34.5" x14ac:dyDescent="0.45">
      <c r="B281" s="366" t="s">
        <v>3878</v>
      </c>
      <c r="C281" s="361" t="s">
        <v>9</v>
      </c>
      <c r="D281" s="362"/>
      <c r="E281" s="362"/>
      <c r="F281" s="362"/>
      <c r="G281" s="363" t="s">
        <v>4396</v>
      </c>
      <c r="H281" s="364" t="s">
        <v>4397</v>
      </c>
      <c r="I281" s="365" t="s">
        <v>4398</v>
      </c>
      <c r="J281" s="183"/>
      <c r="K281" s="285"/>
      <c r="L281" s="185"/>
      <c r="M281" s="186"/>
      <c r="N281" s="91"/>
      <c r="O281" s="91"/>
      <c r="P281" s="91"/>
      <c r="Q281" s="91"/>
    </row>
    <row r="282" spans="2:17" ht="34.5" x14ac:dyDescent="0.45">
      <c r="B282" s="366" t="s">
        <v>3883</v>
      </c>
      <c r="C282" s="361" t="s">
        <v>11</v>
      </c>
      <c r="D282" s="362"/>
      <c r="E282" s="362"/>
      <c r="F282" s="362"/>
      <c r="G282" s="363" t="s">
        <v>4400</v>
      </c>
      <c r="H282" s="364" t="s">
        <v>4401</v>
      </c>
      <c r="I282" s="365" t="s">
        <v>4402</v>
      </c>
      <c r="J282" s="183"/>
      <c r="K282" s="285"/>
      <c r="L282" s="185"/>
      <c r="M282" s="186"/>
      <c r="N282" s="91"/>
      <c r="O282" s="91"/>
      <c r="P282" s="91"/>
      <c r="Q282" s="91"/>
    </row>
    <row r="283" spans="2:17" ht="34.5" x14ac:dyDescent="0.45">
      <c r="B283" s="366" t="s">
        <v>3888</v>
      </c>
      <c r="C283" s="361" t="s">
        <v>13</v>
      </c>
      <c r="D283" s="362"/>
      <c r="E283" s="362"/>
      <c r="F283" s="362"/>
      <c r="G283" s="363" t="s">
        <v>4403</v>
      </c>
      <c r="H283" s="364" t="s">
        <v>4404</v>
      </c>
      <c r="I283" s="365" t="s">
        <v>4405</v>
      </c>
      <c r="J283" s="183"/>
      <c r="K283" s="285"/>
      <c r="L283" s="185"/>
      <c r="M283" s="186"/>
      <c r="N283" s="91"/>
      <c r="O283" s="91"/>
      <c r="P283" s="91"/>
      <c r="Q283" s="91"/>
    </row>
    <row r="284" spans="2:17" ht="34.5" x14ac:dyDescent="0.45">
      <c r="B284" s="366" t="s">
        <v>3893</v>
      </c>
      <c r="C284" s="361" t="s">
        <v>16</v>
      </c>
      <c r="D284" s="362"/>
      <c r="E284" s="362"/>
      <c r="F284" s="362"/>
      <c r="G284" s="363" t="s">
        <v>470</v>
      </c>
      <c r="H284" s="364" t="s">
        <v>4406</v>
      </c>
      <c r="I284" s="365" t="s">
        <v>4407</v>
      </c>
      <c r="J284" s="183"/>
      <c r="K284" s="285"/>
      <c r="L284" s="185"/>
      <c r="M284" s="186"/>
      <c r="N284" s="91"/>
      <c r="O284" s="91"/>
      <c r="P284" s="91"/>
      <c r="Q284" s="91"/>
    </row>
    <row r="285" spans="2:17" ht="34.5" x14ac:dyDescent="0.45">
      <c r="B285" s="366" t="s">
        <v>3898</v>
      </c>
      <c r="C285" s="361" t="s">
        <v>19</v>
      </c>
      <c r="D285" s="362"/>
      <c r="E285" s="362"/>
      <c r="F285" s="362"/>
      <c r="G285" s="363" t="s">
        <v>4410</v>
      </c>
      <c r="H285" s="364" t="s">
        <v>4411</v>
      </c>
      <c r="I285" s="365" t="s">
        <v>4412</v>
      </c>
      <c r="J285" s="183"/>
      <c r="K285" s="285"/>
      <c r="L285" s="185"/>
      <c r="M285" s="186"/>
      <c r="N285" s="91"/>
      <c r="O285" s="91"/>
      <c r="P285" s="91"/>
      <c r="Q285" s="91"/>
    </row>
    <row r="286" spans="2:17" ht="34.5" x14ac:dyDescent="0.45">
      <c r="B286" s="366" t="s">
        <v>3898</v>
      </c>
      <c r="C286" s="361" t="s">
        <v>22</v>
      </c>
      <c r="D286" s="362"/>
      <c r="E286" s="362"/>
      <c r="F286" s="362"/>
      <c r="G286" s="363" t="s">
        <v>53</v>
      </c>
      <c r="H286" s="364" t="s">
        <v>4413</v>
      </c>
      <c r="I286" s="365" t="s">
        <v>4414</v>
      </c>
      <c r="J286" s="183"/>
      <c r="K286" s="285"/>
      <c r="L286" s="185"/>
      <c r="M286" s="186"/>
      <c r="N286" s="91"/>
      <c r="O286" s="91"/>
      <c r="P286" s="91"/>
      <c r="Q286" s="91"/>
    </row>
    <row r="287" spans="2:17" ht="34.5" x14ac:dyDescent="0.45">
      <c r="B287" s="366" t="s">
        <v>3883</v>
      </c>
      <c r="C287" s="361" t="s">
        <v>25</v>
      </c>
      <c r="D287" s="362"/>
      <c r="E287" s="362"/>
      <c r="F287" s="362"/>
      <c r="G287" s="363" t="s">
        <v>4415</v>
      </c>
      <c r="H287" s="364" t="s">
        <v>4416</v>
      </c>
      <c r="I287" s="365" t="s">
        <v>4417</v>
      </c>
      <c r="J287" s="183"/>
      <c r="K287" s="285"/>
      <c r="L287" s="185"/>
      <c r="M287" s="186"/>
      <c r="N287" s="91"/>
      <c r="O287" s="91"/>
      <c r="P287" s="91"/>
      <c r="Q287" s="91"/>
    </row>
    <row r="288" spans="2:17" ht="34.5" x14ac:dyDescent="0.45">
      <c r="B288" s="366" t="s">
        <v>3898</v>
      </c>
      <c r="C288" s="361" t="s">
        <v>28</v>
      </c>
      <c r="D288" s="362"/>
      <c r="E288" s="362"/>
      <c r="F288" s="362"/>
      <c r="G288" s="363" t="s">
        <v>5752</v>
      </c>
      <c r="H288" s="364" t="s">
        <v>4418</v>
      </c>
      <c r="I288" s="365" t="s">
        <v>4419</v>
      </c>
      <c r="J288" s="183"/>
      <c r="K288" s="285"/>
      <c r="L288" s="185"/>
      <c r="M288" s="186"/>
      <c r="N288" s="91"/>
      <c r="O288" s="91"/>
      <c r="P288" s="91"/>
      <c r="Q288" s="91"/>
    </row>
    <row r="289" spans="2:17" ht="30" x14ac:dyDescent="0.4">
      <c r="B289" s="367"/>
      <c r="C289" s="361" t="s">
        <v>31</v>
      </c>
      <c r="D289" s="362"/>
      <c r="E289" s="362"/>
      <c r="F289" s="362"/>
      <c r="G289" s="363" t="s">
        <v>5753</v>
      </c>
      <c r="H289" s="364" t="s">
        <v>4420</v>
      </c>
      <c r="I289" s="365" t="s">
        <v>4421</v>
      </c>
      <c r="J289" s="183"/>
      <c r="K289" s="285"/>
      <c r="L289" s="185"/>
      <c r="M289" s="186"/>
      <c r="N289" s="91"/>
      <c r="O289" s="91"/>
      <c r="P289" s="91"/>
      <c r="Q289" s="91"/>
    </row>
    <row r="290" spans="2:17" ht="34.5" x14ac:dyDescent="0.45">
      <c r="B290" s="366" t="s">
        <v>1793</v>
      </c>
      <c r="C290" s="361" t="s">
        <v>34</v>
      </c>
      <c r="D290" s="362"/>
      <c r="E290" s="362"/>
      <c r="F290" s="362"/>
      <c r="G290" s="363" t="s">
        <v>4422</v>
      </c>
      <c r="H290" s="364" t="s">
        <v>4423</v>
      </c>
      <c r="I290" s="365" t="s">
        <v>4424</v>
      </c>
      <c r="J290" s="183"/>
      <c r="K290" s="285"/>
      <c r="L290" s="185"/>
      <c r="M290" s="186"/>
      <c r="N290" s="91"/>
      <c r="O290" s="91"/>
      <c r="P290" s="91"/>
      <c r="Q290" s="91"/>
    </row>
    <row r="291" spans="2:17" ht="34.5" x14ac:dyDescent="0.45">
      <c r="B291" s="366" t="s">
        <v>3893</v>
      </c>
      <c r="C291" s="361" t="s">
        <v>37</v>
      </c>
      <c r="D291" s="362"/>
      <c r="E291" s="362"/>
      <c r="F291" s="362"/>
      <c r="G291" s="363" t="s">
        <v>5754</v>
      </c>
      <c r="H291" s="364" t="s">
        <v>4425</v>
      </c>
      <c r="I291" s="365" t="s">
        <v>4426</v>
      </c>
      <c r="J291" s="368" t="s">
        <v>5755</v>
      </c>
      <c r="K291" s="285"/>
      <c r="L291" s="185"/>
      <c r="M291" s="186"/>
      <c r="N291" s="91"/>
      <c r="O291" s="91"/>
      <c r="P291" s="91"/>
      <c r="Q291" s="91"/>
    </row>
    <row r="292" spans="2:17" ht="34.5" x14ac:dyDescent="0.45">
      <c r="B292" s="366" t="s">
        <v>4147</v>
      </c>
      <c r="C292" s="361" t="s">
        <v>39</v>
      </c>
      <c r="D292" s="362"/>
      <c r="E292" s="362"/>
      <c r="F292" s="362"/>
      <c r="G292" s="363" t="s">
        <v>659</v>
      </c>
      <c r="H292" s="364" t="s">
        <v>660</v>
      </c>
      <c r="I292" s="365" t="s">
        <v>661</v>
      </c>
      <c r="J292" s="183"/>
      <c r="K292" s="285"/>
      <c r="L292" s="185"/>
      <c r="M292" s="186"/>
      <c r="N292" s="91"/>
      <c r="O292" s="91"/>
      <c r="P292" s="91"/>
      <c r="Q292" s="91"/>
    </row>
    <row r="293" spans="2:17" ht="34.5" x14ac:dyDescent="0.45">
      <c r="B293" s="366" t="s">
        <v>3923</v>
      </c>
      <c r="C293" s="361" t="s">
        <v>42</v>
      </c>
      <c r="D293" s="362"/>
      <c r="E293" s="362"/>
      <c r="F293" s="362"/>
      <c r="G293" s="363" t="s">
        <v>4431</v>
      </c>
      <c r="H293" s="364" t="s">
        <v>4432</v>
      </c>
      <c r="I293" s="365" t="s">
        <v>4433</v>
      </c>
      <c r="J293" s="183"/>
      <c r="K293" s="285"/>
      <c r="L293" s="185"/>
      <c r="M293" s="186"/>
      <c r="N293" s="91"/>
      <c r="O293" s="91"/>
      <c r="P293" s="91"/>
      <c r="Q293" s="91"/>
    </row>
    <row r="294" spans="2:17" ht="34.5" x14ac:dyDescent="0.45">
      <c r="B294" s="366" t="s">
        <v>3893</v>
      </c>
      <c r="C294" s="361" t="s">
        <v>45</v>
      </c>
      <c r="D294" s="362"/>
      <c r="E294" s="362"/>
      <c r="F294" s="362"/>
      <c r="G294" s="363" t="s">
        <v>4435</v>
      </c>
      <c r="H294" s="364" t="s">
        <v>4436</v>
      </c>
      <c r="I294" s="365" t="s">
        <v>4437</v>
      </c>
      <c r="J294" s="183"/>
      <c r="K294" s="285"/>
      <c r="L294" s="185"/>
      <c r="M294" s="186"/>
      <c r="N294" s="91"/>
      <c r="O294" s="91"/>
      <c r="P294" s="91"/>
      <c r="Q294" s="91"/>
    </row>
    <row r="295" spans="2:17" ht="34.5" x14ac:dyDescent="0.45">
      <c r="B295" s="366" t="s">
        <v>4147</v>
      </c>
      <c r="C295" s="361" t="s">
        <v>48</v>
      </c>
      <c r="D295" s="362"/>
      <c r="E295" s="362"/>
      <c r="F295" s="362"/>
      <c r="G295" s="363" t="s">
        <v>4439</v>
      </c>
      <c r="H295" s="364" t="s">
        <v>4440</v>
      </c>
      <c r="I295" s="365" t="s">
        <v>4441</v>
      </c>
      <c r="J295" s="183"/>
      <c r="K295" s="285"/>
      <c r="L295" s="185"/>
      <c r="M295" s="186"/>
      <c r="N295" s="91"/>
      <c r="O295" s="91"/>
      <c r="P295" s="91"/>
      <c r="Q295" s="91"/>
    </row>
    <row r="296" spans="2:17" ht="34.5" x14ac:dyDescent="0.45">
      <c r="B296" s="366" t="s">
        <v>4151</v>
      </c>
      <c r="C296" s="361" t="s">
        <v>51</v>
      </c>
      <c r="D296" s="362"/>
      <c r="E296" s="362"/>
      <c r="F296" s="362"/>
      <c r="G296" s="363" t="s">
        <v>4443</v>
      </c>
      <c r="H296" s="364" t="s">
        <v>4444</v>
      </c>
      <c r="I296" s="365" t="s">
        <v>4445</v>
      </c>
      <c r="J296" s="183"/>
      <c r="K296" s="285"/>
      <c r="L296" s="185"/>
      <c r="M296" s="186"/>
      <c r="N296" s="91"/>
      <c r="O296" s="91"/>
      <c r="P296" s="91"/>
      <c r="Q296" s="91"/>
    </row>
    <row r="297" spans="2:17" ht="34.5" x14ac:dyDescent="0.45">
      <c r="B297" s="366" t="s">
        <v>3893</v>
      </c>
      <c r="C297" s="361" t="s">
        <v>54</v>
      </c>
      <c r="D297" s="362"/>
      <c r="E297" s="362"/>
      <c r="F297" s="362"/>
      <c r="G297" s="363" t="s">
        <v>681</v>
      </c>
      <c r="H297" s="364" t="s">
        <v>682</v>
      </c>
      <c r="I297" s="365" t="s">
        <v>683</v>
      </c>
      <c r="J297" s="183"/>
      <c r="K297" s="285"/>
      <c r="L297" s="185"/>
      <c r="M297" s="186"/>
      <c r="N297" s="91"/>
      <c r="O297" s="91"/>
      <c r="P297" s="91"/>
      <c r="Q297" s="91"/>
    </row>
    <row r="298" spans="2:17" ht="34.5" x14ac:dyDescent="0.45">
      <c r="B298" s="366" t="s">
        <v>3898</v>
      </c>
      <c r="C298" s="361" t="s">
        <v>56</v>
      </c>
      <c r="D298" s="362"/>
      <c r="E298" s="362"/>
      <c r="F298" s="362"/>
      <c r="G298" s="363" t="s">
        <v>4014</v>
      </c>
      <c r="H298" s="364" t="s">
        <v>4446</v>
      </c>
      <c r="I298" s="365" t="s">
        <v>4447</v>
      </c>
      <c r="J298" s="183"/>
      <c r="K298" s="285"/>
      <c r="L298" s="185"/>
      <c r="M298" s="186"/>
      <c r="N298" s="91"/>
      <c r="O298" s="91"/>
      <c r="P298" s="91"/>
      <c r="Q298" s="91"/>
    </row>
    <row r="299" spans="2:17" ht="34.5" x14ac:dyDescent="0.45">
      <c r="B299" s="366"/>
      <c r="C299" s="361" t="s">
        <v>59</v>
      </c>
      <c r="D299" s="362"/>
      <c r="E299" s="362"/>
      <c r="F299" s="362"/>
      <c r="G299" s="363" t="s">
        <v>4448</v>
      </c>
      <c r="H299" s="364" t="s">
        <v>4449</v>
      </c>
      <c r="I299" s="365" t="s">
        <v>4450</v>
      </c>
      <c r="J299" s="183"/>
      <c r="K299" s="285"/>
      <c r="L299" s="185"/>
      <c r="M299" s="186"/>
      <c r="N299" s="91"/>
      <c r="O299" s="91"/>
      <c r="P299" s="91"/>
      <c r="Q299" s="91"/>
    </row>
    <row r="300" spans="2:17" ht="34.5" x14ac:dyDescent="0.45">
      <c r="B300" s="369"/>
      <c r="C300" s="370" t="s">
        <v>62</v>
      </c>
      <c r="D300" s="362"/>
      <c r="E300" s="362"/>
      <c r="F300" s="362"/>
      <c r="G300" s="371" t="s">
        <v>4833</v>
      </c>
      <c r="H300" s="372" t="s">
        <v>4834</v>
      </c>
      <c r="I300" s="373" t="s">
        <v>4835</v>
      </c>
      <c r="J300" s="183"/>
      <c r="K300" s="177"/>
      <c r="L300" s="185"/>
      <c r="M300" s="186"/>
      <c r="N300" s="91"/>
      <c r="O300" s="91"/>
      <c r="P300" s="91"/>
      <c r="Q300" s="91"/>
    </row>
    <row r="301" spans="2:17" ht="34.5" x14ac:dyDescent="0.45">
      <c r="B301" s="369"/>
      <c r="C301" s="370" t="s">
        <v>65</v>
      </c>
      <c r="D301" s="374"/>
      <c r="E301" s="375"/>
      <c r="F301" s="375"/>
      <c r="G301" s="371" t="s">
        <v>4921</v>
      </c>
      <c r="H301" s="372" t="s">
        <v>4922</v>
      </c>
      <c r="I301" s="373" t="s">
        <v>4923</v>
      </c>
      <c r="J301" s="183"/>
      <c r="K301" s="177"/>
      <c r="L301" s="185"/>
      <c r="M301" s="186"/>
      <c r="N301" s="91"/>
      <c r="O301" s="91"/>
      <c r="P301" s="91"/>
      <c r="Q301" s="91"/>
    </row>
    <row r="302" spans="2:17" ht="34.5" x14ac:dyDescent="0.45">
      <c r="B302" s="369"/>
      <c r="C302" s="370" t="s">
        <v>68</v>
      </c>
      <c r="D302" s="376"/>
      <c r="E302" s="376"/>
      <c r="F302" s="376"/>
      <c r="G302" s="371" t="s">
        <v>4915</v>
      </c>
      <c r="H302" s="372" t="s">
        <v>4916</v>
      </c>
      <c r="I302" s="373" t="s">
        <v>4917</v>
      </c>
      <c r="J302" s="183"/>
      <c r="K302" s="177"/>
      <c r="L302" s="185"/>
      <c r="M302" s="186"/>
      <c r="N302" s="91"/>
      <c r="O302" s="91"/>
      <c r="P302" s="91"/>
      <c r="Q302" s="91"/>
    </row>
    <row r="303" spans="2:17" ht="34.5" hidden="1" x14ac:dyDescent="0.45">
      <c r="B303" s="369"/>
      <c r="C303" s="370"/>
      <c r="D303" s="376"/>
      <c r="E303" s="376"/>
      <c r="F303" s="376"/>
      <c r="G303" s="371"/>
      <c r="H303" s="372"/>
      <c r="I303" s="373"/>
      <c r="J303" s="183"/>
      <c r="K303" s="177"/>
      <c r="L303" s="185"/>
      <c r="M303" s="186"/>
      <c r="N303" s="91"/>
      <c r="O303" s="91"/>
      <c r="P303" s="91"/>
      <c r="Q303" s="91"/>
    </row>
    <row r="304" spans="2:17" ht="34.5" x14ac:dyDescent="0.45">
      <c r="B304" s="369"/>
      <c r="C304" s="370" t="s">
        <v>71</v>
      </c>
      <c r="D304" s="376"/>
      <c r="E304" s="376"/>
      <c r="F304" s="376"/>
      <c r="G304" s="371" t="s">
        <v>5756</v>
      </c>
      <c r="H304" s="372" t="s">
        <v>4953</v>
      </c>
      <c r="I304" s="373" t="s">
        <v>4954</v>
      </c>
      <c r="J304" s="183"/>
      <c r="K304" s="177"/>
      <c r="L304" s="185"/>
      <c r="M304" s="186"/>
      <c r="N304" s="91"/>
      <c r="O304" s="91"/>
      <c r="P304" s="91"/>
      <c r="Q304" s="91"/>
    </row>
    <row r="305" spans="2:17" ht="34.5" x14ac:dyDescent="0.45">
      <c r="B305" s="369"/>
      <c r="C305" s="370" t="s">
        <v>74</v>
      </c>
      <c r="D305" s="376"/>
      <c r="E305" s="376"/>
      <c r="F305" s="376"/>
      <c r="G305" s="371" t="s">
        <v>5757</v>
      </c>
      <c r="H305" s="372" t="s">
        <v>4958</v>
      </c>
      <c r="I305" s="373" t="s">
        <v>4959</v>
      </c>
      <c r="J305" s="183"/>
      <c r="K305" s="177"/>
      <c r="L305" s="185"/>
      <c r="M305" s="186"/>
      <c r="N305" s="91"/>
      <c r="O305" s="91"/>
      <c r="P305" s="91"/>
      <c r="Q305" s="91"/>
    </row>
    <row r="306" spans="2:17" ht="34.5" x14ac:dyDescent="0.45">
      <c r="B306" s="369"/>
      <c r="C306" s="370" t="s">
        <v>77</v>
      </c>
      <c r="D306" s="376"/>
      <c r="E306" s="376"/>
      <c r="F306" s="376"/>
      <c r="G306" s="371" t="s">
        <v>5758</v>
      </c>
      <c r="H306" s="372" t="s">
        <v>5036</v>
      </c>
      <c r="I306" s="373" t="s">
        <v>5037</v>
      </c>
      <c r="J306" s="183"/>
      <c r="K306" s="177"/>
      <c r="L306" s="185"/>
      <c r="M306" s="186"/>
      <c r="N306" s="91"/>
      <c r="O306" s="91"/>
      <c r="P306" s="91"/>
      <c r="Q306" s="91"/>
    </row>
    <row r="307" spans="2:17" ht="34.5" x14ac:dyDescent="0.45">
      <c r="B307" s="369"/>
      <c r="C307" s="370" t="s">
        <v>80</v>
      </c>
      <c r="D307" s="376"/>
      <c r="E307" s="376"/>
      <c r="F307" s="376"/>
      <c r="G307" s="371" t="s">
        <v>5759</v>
      </c>
      <c r="H307" s="372" t="s">
        <v>5041</v>
      </c>
      <c r="I307" s="373" t="s">
        <v>5042</v>
      </c>
      <c r="J307" s="183"/>
      <c r="K307" s="177"/>
      <c r="L307" s="185"/>
      <c r="M307" s="186"/>
      <c r="N307" s="91"/>
      <c r="O307" s="91"/>
      <c r="P307" s="91"/>
      <c r="Q307" s="91"/>
    </row>
    <row r="308" spans="2:17" ht="34.5" x14ac:dyDescent="0.45">
      <c r="B308" s="369"/>
      <c r="C308" s="370" t="s">
        <v>83</v>
      </c>
      <c r="D308" s="376"/>
      <c r="E308" s="376"/>
      <c r="F308" s="376"/>
      <c r="G308" s="371" t="s">
        <v>5068</v>
      </c>
      <c r="H308" s="372" t="s">
        <v>5069</v>
      </c>
      <c r="I308" s="377" t="s">
        <v>5070</v>
      </c>
      <c r="J308" s="183"/>
      <c r="K308" s="177"/>
      <c r="L308" s="185"/>
      <c r="M308" s="186"/>
      <c r="N308" s="91"/>
      <c r="O308" s="91"/>
      <c r="P308" s="91"/>
      <c r="Q308" s="91"/>
    </row>
    <row r="309" spans="2:17" ht="34.5" x14ac:dyDescent="0.45">
      <c r="B309" s="369"/>
      <c r="C309" s="370" t="s">
        <v>86</v>
      </c>
      <c r="D309" s="376"/>
      <c r="E309" s="376"/>
      <c r="F309" s="376"/>
      <c r="G309" s="371" t="s">
        <v>5760</v>
      </c>
      <c r="H309" s="372" t="s">
        <v>5114</v>
      </c>
      <c r="I309" s="377" t="s">
        <v>5115</v>
      </c>
      <c r="J309" s="183" t="s">
        <v>5761</v>
      </c>
      <c r="K309" s="177"/>
      <c r="L309" s="185"/>
      <c r="M309" s="186"/>
      <c r="N309" s="91"/>
      <c r="O309" s="91"/>
      <c r="P309" s="91"/>
      <c r="Q309" s="91"/>
    </row>
    <row r="310" spans="2:17" ht="34.5" x14ac:dyDescent="0.45">
      <c r="B310" s="369"/>
      <c r="C310" s="370" t="s">
        <v>89</v>
      </c>
      <c r="D310" s="376"/>
      <c r="E310" s="376"/>
      <c r="F310" s="376"/>
      <c r="G310" s="371" t="s">
        <v>5168</v>
      </c>
      <c r="H310" s="372" t="s">
        <v>5169</v>
      </c>
      <c r="I310" s="377" t="s">
        <v>5170</v>
      </c>
      <c r="J310" s="183"/>
      <c r="K310" s="177"/>
      <c r="L310" s="185"/>
      <c r="M310" s="186"/>
      <c r="N310" s="91"/>
      <c r="O310" s="91"/>
      <c r="P310" s="91"/>
      <c r="Q310" s="91"/>
    </row>
    <row r="311" spans="2:17" ht="34.5" x14ac:dyDescent="0.45">
      <c r="B311" s="369"/>
      <c r="C311" s="370" t="s">
        <v>92</v>
      </c>
      <c r="D311" s="376"/>
      <c r="E311" s="376"/>
      <c r="F311" s="376"/>
      <c r="G311" s="371" t="s">
        <v>5762</v>
      </c>
      <c r="H311" s="372" t="s">
        <v>5216</v>
      </c>
      <c r="I311" s="377" t="s">
        <v>5217</v>
      </c>
      <c r="J311" s="183"/>
      <c r="K311" s="177"/>
      <c r="L311" s="185"/>
      <c r="M311" s="186"/>
      <c r="N311" s="91"/>
      <c r="O311" s="91"/>
      <c r="P311" s="91"/>
      <c r="Q311" s="91"/>
    </row>
    <row r="312" spans="2:17" ht="34.5" x14ac:dyDescent="0.45">
      <c r="B312" s="369"/>
      <c r="C312" s="370" t="s">
        <v>95</v>
      </c>
      <c r="D312" s="376"/>
      <c r="E312" s="376"/>
      <c r="F312" s="376"/>
      <c r="G312" s="371" t="s">
        <v>5763</v>
      </c>
      <c r="H312" s="372" t="s">
        <v>5219</v>
      </c>
      <c r="I312" s="377" t="s">
        <v>5220</v>
      </c>
      <c r="J312" s="183"/>
      <c r="K312" s="177"/>
      <c r="L312" s="185"/>
      <c r="M312" s="186"/>
      <c r="N312" s="91"/>
      <c r="O312" s="91"/>
      <c r="P312" s="91"/>
      <c r="Q312" s="91"/>
    </row>
    <row r="313" spans="2:17" ht="34.5" x14ac:dyDescent="0.45">
      <c r="B313" s="313"/>
      <c r="C313" s="331"/>
      <c r="D313" s="359"/>
      <c r="E313" s="359"/>
      <c r="F313" s="359"/>
      <c r="G313" s="332"/>
      <c r="H313" s="333"/>
      <c r="I313" s="334"/>
      <c r="J313" s="183"/>
      <c r="K313" s="285"/>
      <c r="L313" s="185"/>
      <c r="M313" s="186"/>
      <c r="N313" s="91"/>
      <c r="O313" s="91"/>
      <c r="P313" s="91"/>
      <c r="Q313" s="91"/>
    </row>
    <row r="314" spans="2:17" ht="34.5" x14ac:dyDescent="0.45">
      <c r="B314" s="378"/>
      <c r="C314" s="379" t="s">
        <v>4</v>
      </c>
      <c r="D314" s="380"/>
      <c r="E314" s="380"/>
      <c r="F314" s="380"/>
      <c r="G314" s="381" t="s">
        <v>4452</v>
      </c>
      <c r="H314" s="382" t="s">
        <v>4453</v>
      </c>
      <c r="I314" s="383" t="s">
        <v>4454</v>
      </c>
      <c r="J314" s="183"/>
      <c r="K314" s="285"/>
      <c r="L314" s="185"/>
      <c r="M314" s="186"/>
      <c r="N314" s="91"/>
      <c r="O314" s="91"/>
      <c r="P314" s="91"/>
      <c r="Q314" s="91"/>
    </row>
    <row r="315" spans="2:17" ht="34.5" x14ac:dyDescent="0.45">
      <c r="B315" s="384" t="s">
        <v>3898</v>
      </c>
      <c r="C315" s="379" t="s">
        <v>7</v>
      </c>
      <c r="D315" s="380"/>
      <c r="E315" s="380"/>
      <c r="F315" s="380"/>
      <c r="G315" s="381" t="s">
        <v>5764</v>
      </c>
      <c r="H315" s="382" t="s">
        <v>4457</v>
      </c>
      <c r="I315" s="383" t="s">
        <v>4458</v>
      </c>
      <c r="J315" s="183"/>
      <c r="K315" s="285"/>
      <c r="L315" s="185"/>
      <c r="M315" s="186"/>
      <c r="N315" s="91"/>
      <c r="O315" s="91"/>
      <c r="P315" s="91"/>
      <c r="Q315" s="91"/>
    </row>
    <row r="316" spans="2:17" ht="34.5" x14ac:dyDescent="0.45">
      <c r="B316" s="384" t="s">
        <v>3893</v>
      </c>
      <c r="C316" s="379" t="s">
        <v>9</v>
      </c>
      <c r="D316" s="380"/>
      <c r="E316" s="380"/>
      <c r="F316" s="380"/>
      <c r="G316" s="381" t="s">
        <v>5764</v>
      </c>
      <c r="H316" s="382" t="s">
        <v>4459</v>
      </c>
      <c r="I316" s="383" t="s">
        <v>4460</v>
      </c>
      <c r="J316" s="183"/>
      <c r="K316" s="285"/>
      <c r="L316" s="185"/>
      <c r="M316" s="186"/>
      <c r="N316" s="91"/>
      <c r="O316" s="91"/>
      <c r="P316" s="91"/>
      <c r="Q316" s="91"/>
    </row>
    <row r="317" spans="2:17" ht="34.5" x14ac:dyDescent="0.45">
      <c r="B317" s="384" t="s">
        <v>3878</v>
      </c>
      <c r="C317" s="379" t="s">
        <v>11</v>
      </c>
      <c r="D317" s="380"/>
      <c r="E317" s="380"/>
      <c r="F317" s="380"/>
      <c r="G317" s="381" t="s">
        <v>5765</v>
      </c>
      <c r="H317" s="382" t="s">
        <v>4462</v>
      </c>
      <c r="I317" s="383" t="s">
        <v>4463</v>
      </c>
      <c r="J317" s="183"/>
      <c r="K317" s="285"/>
      <c r="L317" s="185"/>
      <c r="M317" s="186"/>
      <c r="N317" s="91"/>
      <c r="O317" s="91"/>
      <c r="P317" s="91"/>
      <c r="Q317" s="91"/>
    </row>
    <row r="318" spans="2:17" ht="34.5" x14ac:dyDescent="0.45">
      <c r="B318" s="384" t="s">
        <v>5766</v>
      </c>
      <c r="C318" s="379" t="s">
        <v>13</v>
      </c>
      <c r="D318" s="380"/>
      <c r="E318" s="380"/>
      <c r="F318" s="380"/>
      <c r="G318" s="381" t="s">
        <v>5767</v>
      </c>
      <c r="H318" s="382" t="s">
        <v>4465</v>
      </c>
      <c r="I318" s="383" t="s">
        <v>4466</v>
      </c>
      <c r="J318" s="183"/>
      <c r="K318" s="285"/>
      <c r="L318" s="185"/>
      <c r="M318" s="186"/>
      <c r="N318" s="91"/>
      <c r="O318" s="91"/>
      <c r="P318" s="91"/>
      <c r="Q318" s="91"/>
    </row>
    <row r="319" spans="2:17" ht="34.5" x14ac:dyDescent="0.45">
      <c r="B319" s="384" t="s">
        <v>3961</v>
      </c>
      <c r="C319" s="379" t="s">
        <v>16</v>
      </c>
      <c r="D319" s="380"/>
      <c r="E319" s="380"/>
      <c r="F319" s="380"/>
      <c r="G319" s="385" t="s">
        <v>4468</v>
      </c>
      <c r="H319" s="386" t="s">
        <v>4469</v>
      </c>
      <c r="I319" s="383" t="s">
        <v>4470</v>
      </c>
      <c r="J319" s="183"/>
      <c r="K319" s="285"/>
      <c r="L319" s="185"/>
      <c r="M319" s="186"/>
      <c r="N319" s="91"/>
      <c r="O319" s="91"/>
      <c r="P319" s="91"/>
      <c r="Q319" s="91"/>
    </row>
    <row r="320" spans="2:17" ht="34.5" x14ac:dyDescent="0.45">
      <c r="B320" s="384" t="s">
        <v>4116</v>
      </c>
      <c r="C320" s="379" t="s">
        <v>19</v>
      </c>
      <c r="D320" s="380"/>
      <c r="E320" s="380"/>
      <c r="F320" s="380"/>
      <c r="G320" s="387" t="s">
        <v>5768</v>
      </c>
      <c r="H320" s="388" t="s">
        <v>4472</v>
      </c>
      <c r="I320" s="383" t="s">
        <v>4473</v>
      </c>
      <c r="J320" s="183"/>
      <c r="K320" s="285"/>
      <c r="L320" s="185"/>
      <c r="M320" s="186"/>
      <c r="N320" s="91"/>
      <c r="O320" s="91"/>
      <c r="P320" s="91"/>
      <c r="Q320" s="91"/>
    </row>
    <row r="321" spans="2:17" ht="34.5" x14ac:dyDescent="0.45">
      <c r="B321" s="384" t="s">
        <v>3883</v>
      </c>
      <c r="C321" s="379" t="s">
        <v>22</v>
      </c>
      <c r="D321" s="380"/>
      <c r="E321" s="380"/>
      <c r="F321" s="380"/>
      <c r="G321" s="381" t="s">
        <v>4474</v>
      </c>
      <c r="H321" s="382" t="s">
        <v>4475</v>
      </c>
      <c r="I321" s="383" t="s">
        <v>4476</v>
      </c>
      <c r="J321" s="183"/>
      <c r="K321" s="285"/>
      <c r="L321" s="185"/>
      <c r="M321" s="186"/>
      <c r="N321" s="91"/>
      <c r="O321" s="91"/>
      <c r="P321" s="91"/>
      <c r="Q321" s="91"/>
    </row>
    <row r="322" spans="2:17" ht="34.5" x14ac:dyDescent="0.45">
      <c r="B322" s="384" t="s">
        <v>3898</v>
      </c>
      <c r="C322" s="379" t="s">
        <v>25</v>
      </c>
      <c r="D322" s="380"/>
      <c r="E322" s="380"/>
      <c r="F322" s="380"/>
      <c r="G322" s="381" t="s">
        <v>5769</v>
      </c>
      <c r="H322" s="382" t="s">
        <v>4478</v>
      </c>
      <c r="I322" s="383" t="s">
        <v>4479</v>
      </c>
      <c r="J322" s="183"/>
      <c r="K322" s="285"/>
      <c r="L322" s="185"/>
      <c r="M322" s="186"/>
      <c r="N322" s="91"/>
      <c r="O322" s="91"/>
      <c r="P322" s="91"/>
      <c r="Q322" s="91"/>
    </row>
    <row r="323" spans="2:17" ht="34.5" x14ac:dyDescent="0.45">
      <c r="B323" s="384"/>
      <c r="C323" s="379" t="s">
        <v>28</v>
      </c>
      <c r="D323" s="380"/>
      <c r="E323" s="380"/>
      <c r="F323" s="380"/>
      <c r="G323" s="385" t="s">
        <v>4480</v>
      </c>
      <c r="H323" s="386" t="s">
        <v>4481</v>
      </c>
      <c r="I323" s="383" t="s">
        <v>4482</v>
      </c>
      <c r="J323" s="183"/>
      <c r="K323" s="285"/>
      <c r="L323" s="185"/>
      <c r="M323" s="186"/>
      <c r="N323" s="91"/>
      <c r="O323" s="91"/>
      <c r="P323" s="91"/>
      <c r="Q323" s="91"/>
    </row>
    <row r="324" spans="2:17" ht="34.5" x14ac:dyDescent="0.45">
      <c r="B324" s="389"/>
      <c r="C324" s="390" t="s">
        <v>31</v>
      </c>
      <c r="D324" s="391"/>
      <c r="E324" s="391"/>
      <c r="F324" s="391"/>
      <c r="G324" s="391" t="s">
        <v>4605</v>
      </c>
      <c r="H324" s="383" t="s">
        <v>4606</v>
      </c>
      <c r="I324" s="383" t="s">
        <v>4607</v>
      </c>
      <c r="J324" s="183"/>
      <c r="K324" s="285"/>
      <c r="L324" s="185"/>
      <c r="M324" s="186"/>
      <c r="N324" s="91"/>
      <c r="O324" s="91"/>
      <c r="P324" s="91"/>
      <c r="Q324" s="91"/>
    </row>
    <row r="325" spans="2:17" ht="34.5" x14ac:dyDescent="0.45">
      <c r="B325" s="389"/>
      <c r="C325" s="390" t="s">
        <v>34</v>
      </c>
      <c r="D325" s="391"/>
      <c r="E325" s="391"/>
      <c r="F325" s="391"/>
      <c r="G325" s="391" t="s">
        <v>5770</v>
      </c>
      <c r="H325" s="382" t="s">
        <v>5771</v>
      </c>
      <c r="I325" s="392" t="s">
        <v>4755</v>
      </c>
      <c r="J325" s="393"/>
      <c r="K325" s="285"/>
      <c r="L325" s="185"/>
      <c r="M325" s="186"/>
      <c r="N325" s="91"/>
      <c r="O325" s="91"/>
      <c r="P325" s="91"/>
      <c r="Q325" s="91"/>
    </row>
    <row r="326" spans="2:17" ht="34.5" x14ac:dyDescent="0.45">
      <c r="B326" s="389"/>
      <c r="C326" s="390" t="s">
        <v>37</v>
      </c>
      <c r="D326" s="391"/>
      <c r="E326" s="391"/>
      <c r="F326" s="391"/>
      <c r="G326" s="391" t="s">
        <v>4847</v>
      </c>
      <c r="H326" s="392" t="s">
        <v>4848</v>
      </c>
      <c r="I326" s="394" t="s">
        <v>4849</v>
      </c>
      <c r="J326" s="393"/>
      <c r="K326" s="285"/>
      <c r="L326" s="185"/>
      <c r="M326" s="186"/>
      <c r="N326" s="91"/>
      <c r="O326" s="91"/>
      <c r="P326" s="91"/>
      <c r="Q326" s="91"/>
    </row>
    <row r="327" spans="2:17" ht="34.5" x14ac:dyDescent="0.45">
      <c r="B327" s="389"/>
      <c r="C327" s="390" t="s">
        <v>39</v>
      </c>
      <c r="D327" s="395"/>
      <c r="E327" s="395"/>
      <c r="F327" s="395"/>
      <c r="G327" s="391" t="s">
        <v>5772</v>
      </c>
      <c r="H327" s="392" t="s">
        <v>4927</v>
      </c>
      <c r="I327" s="394" t="s">
        <v>4928</v>
      </c>
      <c r="J327" s="393"/>
      <c r="K327" s="285"/>
      <c r="L327" s="185"/>
      <c r="M327" s="186"/>
      <c r="N327" s="91"/>
      <c r="O327" s="91"/>
      <c r="P327" s="91"/>
      <c r="Q327" s="91"/>
    </row>
    <row r="328" spans="2:17" ht="34.5" x14ac:dyDescent="0.45">
      <c r="B328" s="389"/>
      <c r="C328" s="390" t="s">
        <v>42</v>
      </c>
      <c r="D328" s="395"/>
      <c r="E328" s="395"/>
      <c r="F328" s="395"/>
      <c r="G328" s="391" t="s">
        <v>5773</v>
      </c>
      <c r="H328" s="392" t="s">
        <v>4919</v>
      </c>
      <c r="I328" s="394" t="s">
        <v>4920</v>
      </c>
      <c r="J328" s="393"/>
      <c r="K328" s="285"/>
      <c r="L328" s="185"/>
      <c r="M328" s="186"/>
      <c r="N328" s="91"/>
      <c r="O328" s="91"/>
      <c r="P328" s="91"/>
      <c r="Q328" s="91"/>
    </row>
    <row r="329" spans="2:17" ht="34.5" x14ac:dyDescent="0.45">
      <c r="B329" s="396"/>
      <c r="C329" s="390" t="s">
        <v>45</v>
      </c>
      <c r="D329" s="397"/>
      <c r="E329" s="397"/>
      <c r="F329" s="397"/>
      <c r="G329" s="391" t="s">
        <v>4934</v>
      </c>
      <c r="H329" s="392" t="s">
        <v>4935</v>
      </c>
      <c r="I329" s="394" t="s">
        <v>4936</v>
      </c>
      <c r="J329" s="183"/>
      <c r="K329" s="285"/>
      <c r="L329" s="185"/>
      <c r="M329" s="186"/>
      <c r="N329" s="91"/>
      <c r="O329" s="91"/>
      <c r="P329" s="91"/>
      <c r="Q329" s="91"/>
    </row>
    <row r="330" spans="2:17" ht="34.5" x14ac:dyDescent="0.45">
      <c r="B330" s="398"/>
      <c r="C330" s="379" t="s">
        <v>48</v>
      </c>
      <c r="D330" s="380"/>
      <c r="E330" s="380"/>
      <c r="F330" s="380"/>
      <c r="G330" s="391" t="s">
        <v>5774</v>
      </c>
      <c r="H330" s="392" t="s">
        <v>4938</v>
      </c>
      <c r="I330" s="394" t="s">
        <v>4939</v>
      </c>
      <c r="J330" s="183"/>
      <c r="K330" s="285"/>
      <c r="L330" s="185"/>
      <c r="M330" s="186"/>
      <c r="N330" s="91"/>
      <c r="O330" s="91"/>
      <c r="P330" s="91"/>
      <c r="Q330" s="91"/>
    </row>
    <row r="331" spans="2:17" ht="34.5" x14ac:dyDescent="0.45">
      <c r="B331" s="399"/>
      <c r="C331" s="400" t="s">
        <v>51</v>
      </c>
      <c r="D331" s="380"/>
      <c r="E331" s="380"/>
      <c r="F331" s="380"/>
      <c r="G331" s="391" t="s">
        <v>4988</v>
      </c>
      <c r="H331" s="392" t="s">
        <v>4989</v>
      </c>
      <c r="I331" s="394" t="s">
        <v>4990</v>
      </c>
      <c r="J331" s="183"/>
      <c r="K331" s="285"/>
      <c r="L331" s="185"/>
      <c r="M331" s="186"/>
      <c r="N331" s="91"/>
      <c r="O331" s="91"/>
      <c r="P331" s="91"/>
      <c r="Q331" s="91"/>
    </row>
    <row r="332" spans="2:17" ht="34.5" x14ac:dyDescent="0.45">
      <c r="B332" s="401"/>
      <c r="C332" s="402" t="s">
        <v>54</v>
      </c>
      <c r="D332" s="380"/>
      <c r="E332" s="380"/>
      <c r="F332" s="380"/>
      <c r="G332" s="391" t="s">
        <v>5010</v>
      </c>
      <c r="H332" s="392" t="s">
        <v>5011</v>
      </c>
      <c r="I332" s="394" t="s">
        <v>5012</v>
      </c>
      <c r="J332" s="183"/>
      <c r="K332" s="285"/>
      <c r="L332" s="185"/>
      <c r="M332" s="186"/>
      <c r="N332" s="91"/>
      <c r="O332" s="91"/>
      <c r="P332" s="91"/>
      <c r="Q332" s="91"/>
    </row>
    <row r="333" spans="2:17" ht="34.5" x14ac:dyDescent="0.45">
      <c r="B333" s="401"/>
      <c r="C333" s="403" t="s">
        <v>56</v>
      </c>
      <c r="D333" s="380"/>
      <c r="E333" s="380"/>
      <c r="F333" s="380"/>
      <c r="G333" s="391" t="s">
        <v>5013</v>
      </c>
      <c r="H333" s="392" t="s">
        <v>5014</v>
      </c>
      <c r="I333" s="394" t="s">
        <v>5015</v>
      </c>
      <c r="J333" s="183"/>
      <c r="K333" s="285"/>
      <c r="L333" s="185"/>
      <c r="M333" s="186"/>
      <c r="N333" s="91"/>
      <c r="O333" s="91"/>
      <c r="P333" s="91"/>
      <c r="Q333" s="91"/>
    </row>
    <row r="334" spans="2:17" ht="34.5" x14ac:dyDescent="0.45">
      <c r="B334" s="401"/>
      <c r="C334" s="403" t="s">
        <v>59</v>
      </c>
      <c r="D334" s="380"/>
      <c r="E334" s="380"/>
      <c r="F334" s="380"/>
      <c r="G334" s="391" t="s">
        <v>5016</v>
      </c>
      <c r="H334" s="392" t="s">
        <v>5017</v>
      </c>
      <c r="I334" s="394" t="s">
        <v>5018</v>
      </c>
      <c r="J334" s="183"/>
      <c r="K334" s="285"/>
      <c r="L334" s="185"/>
      <c r="M334" s="186"/>
      <c r="N334" s="91"/>
      <c r="O334" s="91"/>
      <c r="P334" s="91"/>
      <c r="Q334" s="91"/>
    </row>
    <row r="335" spans="2:17" ht="34.5" x14ac:dyDescent="0.45">
      <c r="B335" s="401"/>
      <c r="C335" s="403" t="s">
        <v>62</v>
      </c>
      <c r="D335" s="380"/>
      <c r="E335" s="380"/>
      <c r="F335" s="380"/>
      <c r="G335" s="391" t="s">
        <v>5019</v>
      </c>
      <c r="H335" s="392" t="s">
        <v>5020</v>
      </c>
      <c r="I335" s="394" t="s">
        <v>5021</v>
      </c>
      <c r="J335" s="183"/>
      <c r="K335" s="285"/>
      <c r="L335" s="185"/>
      <c r="M335" s="186"/>
      <c r="N335" s="91"/>
      <c r="O335" s="91"/>
      <c r="P335" s="91"/>
      <c r="Q335" s="91"/>
    </row>
    <row r="336" spans="2:17" ht="34.5" x14ac:dyDescent="0.45">
      <c r="B336" s="401"/>
      <c r="C336" s="404" t="s">
        <v>65</v>
      </c>
      <c r="D336" s="380"/>
      <c r="E336" s="380"/>
      <c r="F336" s="380"/>
      <c r="G336" s="391" t="s">
        <v>5022</v>
      </c>
      <c r="H336" s="392" t="s">
        <v>5023</v>
      </c>
      <c r="I336" s="394" t="s">
        <v>5024</v>
      </c>
      <c r="J336" s="183"/>
      <c r="K336" s="285"/>
      <c r="L336" s="185"/>
      <c r="M336" s="186"/>
      <c r="N336" s="91"/>
      <c r="O336" s="91"/>
      <c r="P336" s="91"/>
      <c r="Q336" s="91"/>
    </row>
    <row r="337" spans="2:17" ht="34.5" x14ac:dyDescent="0.45">
      <c r="B337" s="401"/>
      <c r="C337" s="404" t="s">
        <v>68</v>
      </c>
      <c r="D337" s="380"/>
      <c r="E337" s="380"/>
      <c r="F337" s="380"/>
      <c r="G337" s="391" t="s">
        <v>5030</v>
      </c>
      <c r="H337" s="392" t="s">
        <v>5031</v>
      </c>
      <c r="I337" s="394" t="s">
        <v>5032</v>
      </c>
      <c r="J337" s="183"/>
      <c r="K337" s="285"/>
      <c r="L337" s="185"/>
      <c r="M337" s="186"/>
      <c r="N337" s="91"/>
      <c r="O337" s="91"/>
      <c r="P337" s="91"/>
      <c r="Q337" s="91"/>
    </row>
    <row r="338" spans="2:17" ht="34.5" x14ac:dyDescent="0.45">
      <c r="B338" s="401"/>
      <c r="C338" s="404" t="s">
        <v>71</v>
      </c>
      <c r="D338" s="380"/>
      <c r="E338" s="380"/>
      <c r="F338" s="380"/>
      <c r="G338" s="391" t="s">
        <v>5144</v>
      </c>
      <c r="H338" s="392" t="s">
        <v>5145</v>
      </c>
      <c r="I338" s="405" t="s">
        <v>5146</v>
      </c>
      <c r="J338" s="183"/>
      <c r="K338" s="285"/>
      <c r="L338" s="185"/>
      <c r="M338" s="186"/>
      <c r="N338" s="91"/>
      <c r="O338" s="91"/>
      <c r="P338" s="91"/>
      <c r="Q338" s="91"/>
    </row>
    <row r="339" spans="2:17" ht="34.5" x14ac:dyDescent="0.45">
      <c r="B339" s="401"/>
      <c r="C339" s="404" t="s">
        <v>74</v>
      </c>
      <c r="D339" s="380"/>
      <c r="E339" s="380"/>
      <c r="F339" s="380"/>
      <c r="G339" s="391" t="s">
        <v>5147</v>
      </c>
      <c r="H339" s="392" t="s">
        <v>5148</v>
      </c>
      <c r="I339" s="405" t="s">
        <v>5149</v>
      </c>
      <c r="J339" s="183"/>
      <c r="K339" s="285"/>
      <c r="L339" s="185"/>
      <c r="M339" s="186"/>
      <c r="N339" s="91"/>
      <c r="O339" s="91"/>
      <c r="P339" s="91"/>
      <c r="Q339" s="91"/>
    </row>
    <row r="340" spans="2:17" ht="34.5" x14ac:dyDescent="0.45">
      <c r="B340" s="401"/>
      <c r="C340" s="404" t="s">
        <v>77</v>
      </c>
      <c r="D340" s="380"/>
      <c r="E340" s="380"/>
      <c r="F340" s="380"/>
      <c r="G340" s="391" t="s">
        <v>5150</v>
      </c>
      <c r="H340" s="392" t="s">
        <v>5775</v>
      </c>
      <c r="I340" s="405" t="s">
        <v>5151</v>
      </c>
      <c r="J340" s="183"/>
      <c r="K340" s="285"/>
      <c r="L340" s="185"/>
      <c r="M340" s="186"/>
      <c r="N340" s="91"/>
      <c r="O340" s="91"/>
      <c r="P340" s="91"/>
      <c r="Q340" s="91"/>
    </row>
    <row r="341" spans="2:17" ht="34.5" x14ac:dyDescent="0.45">
      <c r="B341" s="401"/>
      <c r="C341" s="404" t="s">
        <v>80</v>
      </c>
      <c r="D341" s="380"/>
      <c r="E341" s="380"/>
      <c r="F341" s="380"/>
      <c r="G341" s="391" t="s">
        <v>5776</v>
      </c>
      <c r="H341" s="392" t="s">
        <v>5164</v>
      </c>
      <c r="I341" s="405" t="s">
        <v>5165</v>
      </c>
      <c r="J341" s="183"/>
      <c r="K341" s="285"/>
      <c r="L341" s="185"/>
      <c r="M341" s="186"/>
      <c r="N341" s="91"/>
      <c r="O341" s="91"/>
      <c r="P341" s="91"/>
      <c r="Q341" s="91"/>
    </row>
    <row r="342" spans="2:17" ht="34.5" x14ac:dyDescent="0.45">
      <c r="B342" s="401"/>
      <c r="C342" s="404" t="s">
        <v>83</v>
      </c>
      <c r="D342" s="380"/>
      <c r="E342" s="380"/>
      <c r="F342" s="380"/>
      <c r="G342" s="391" t="s">
        <v>5777</v>
      </c>
      <c r="H342" s="392" t="s">
        <v>5212</v>
      </c>
      <c r="I342" s="405" t="s">
        <v>5213</v>
      </c>
      <c r="J342" s="183"/>
      <c r="K342" s="285"/>
      <c r="L342" s="185"/>
      <c r="M342" s="186"/>
      <c r="N342" s="91"/>
      <c r="O342" s="91"/>
      <c r="P342" s="91"/>
      <c r="Q342" s="91"/>
    </row>
    <row r="343" spans="2:17" ht="34.5" x14ac:dyDescent="0.45">
      <c r="B343" s="401"/>
      <c r="C343" s="404" t="s">
        <v>86</v>
      </c>
      <c r="D343" s="380"/>
      <c r="E343" s="380"/>
      <c r="F343" s="380"/>
      <c r="G343" s="391" t="s">
        <v>5258</v>
      </c>
      <c r="H343" s="392" t="s">
        <v>5259</v>
      </c>
      <c r="I343" s="405" t="s">
        <v>5260</v>
      </c>
      <c r="J343" s="183"/>
      <c r="K343" s="285"/>
      <c r="L343" s="185"/>
      <c r="M343" s="186"/>
      <c r="N343" s="91"/>
      <c r="O343" s="91"/>
      <c r="P343" s="91"/>
      <c r="Q343" s="91"/>
    </row>
    <row r="344" spans="2:17" ht="34.5" x14ac:dyDescent="0.45">
      <c r="B344" s="401"/>
      <c r="C344" s="404" t="s">
        <v>89</v>
      </c>
      <c r="D344" s="380"/>
      <c r="E344" s="380"/>
      <c r="F344" s="380"/>
      <c r="G344" s="391" t="s">
        <v>5778</v>
      </c>
      <c r="H344" s="392" t="s">
        <v>5282</v>
      </c>
      <c r="I344" s="405" t="s">
        <v>5283</v>
      </c>
      <c r="J344" s="183"/>
      <c r="K344" s="285"/>
      <c r="L344" s="185"/>
      <c r="M344" s="186"/>
      <c r="N344" s="91"/>
      <c r="O344" s="91"/>
      <c r="P344" s="91"/>
      <c r="Q344" s="91"/>
    </row>
    <row r="345" spans="2:17" ht="34.5" x14ac:dyDescent="0.45">
      <c r="B345" s="401"/>
      <c r="C345" s="404" t="s">
        <v>92</v>
      </c>
      <c r="D345" s="380"/>
      <c r="E345" s="380"/>
      <c r="F345" s="380"/>
      <c r="G345" s="391" t="s">
        <v>5285</v>
      </c>
      <c r="H345" s="392" t="s">
        <v>5286</v>
      </c>
      <c r="I345" s="405" t="s">
        <v>5287</v>
      </c>
      <c r="J345" s="183"/>
      <c r="K345" s="285"/>
      <c r="L345" s="185"/>
      <c r="M345" s="186"/>
      <c r="N345" s="91"/>
      <c r="O345" s="91"/>
      <c r="P345" s="91"/>
      <c r="Q345" s="91"/>
    </row>
    <row r="346" spans="2:17" ht="34.5" x14ac:dyDescent="0.45">
      <c r="B346" s="401"/>
      <c r="C346" s="404" t="s">
        <v>95</v>
      </c>
      <c r="D346" s="380"/>
      <c r="E346" s="380"/>
      <c r="F346" s="380"/>
      <c r="G346" s="391" t="s">
        <v>5288</v>
      </c>
      <c r="H346" s="392" t="s">
        <v>5289</v>
      </c>
      <c r="I346" s="405" t="s">
        <v>5290</v>
      </c>
      <c r="J346" s="183"/>
      <c r="K346" s="285"/>
      <c r="L346" s="185"/>
      <c r="M346" s="186"/>
      <c r="N346" s="91"/>
      <c r="O346" s="91"/>
      <c r="P346" s="91"/>
      <c r="Q346" s="91"/>
    </row>
    <row r="347" spans="2:17" ht="34.5" x14ac:dyDescent="0.45">
      <c r="B347" s="401"/>
      <c r="C347" s="404" t="s">
        <v>97</v>
      </c>
      <c r="D347" s="380"/>
      <c r="E347" s="380"/>
      <c r="F347" s="380"/>
      <c r="G347" s="391" t="s">
        <v>5291</v>
      </c>
      <c r="H347" s="392" t="s">
        <v>5292</v>
      </c>
      <c r="I347" s="405" t="s">
        <v>5293</v>
      </c>
      <c r="J347" s="183"/>
      <c r="K347" s="285"/>
      <c r="L347" s="185"/>
      <c r="M347" s="186"/>
      <c r="N347" s="91"/>
      <c r="O347" s="91"/>
      <c r="P347" s="91"/>
      <c r="Q347" s="91"/>
    </row>
    <row r="348" spans="2:17" ht="34.5" x14ac:dyDescent="0.45">
      <c r="B348" s="401"/>
      <c r="C348" s="404" t="s">
        <v>100</v>
      </c>
      <c r="D348" s="380"/>
      <c r="E348" s="380"/>
      <c r="F348" s="380"/>
      <c r="G348" s="391" t="s">
        <v>5294</v>
      </c>
      <c r="H348" s="392" t="s">
        <v>5295</v>
      </c>
      <c r="I348" s="405" t="s">
        <v>5296</v>
      </c>
      <c r="J348" s="183"/>
      <c r="K348" s="285"/>
      <c r="L348" s="185"/>
      <c r="M348" s="186"/>
      <c r="N348" s="91"/>
      <c r="O348" s="91"/>
      <c r="P348" s="91"/>
      <c r="Q348" s="91"/>
    </row>
    <row r="349" spans="2:17" ht="34.5" x14ac:dyDescent="0.45">
      <c r="B349" s="401"/>
      <c r="C349" s="404" t="s">
        <v>103</v>
      </c>
      <c r="D349" s="380"/>
      <c r="E349" s="380"/>
      <c r="F349" s="380"/>
      <c r="G349" s="391" t="s">
        <v>5297</v>
      </c>
      <c r="H349" s="392" t="s">
        <v>5298</v>
      </c>
      <c r="I349" s="405" t="s">
        <v>5299</v>
      </c>
      <c r="J349" s="183"/>
      <c r="K349" s="285"/>
      <c r="L349" s="185"/>
      <c r="M349" s="186"/>
      <c r="N349" s="91"/>
      <c r="O349" s="91"/>
      <c r="P349" s="91"/>
      <c r="Q349" s="91"/>
    </row>
    <row r="350" spans="2:17" ht="34.5" x14ac:dyDescent="0.45">
      <c r="B350" s="401"/>
      <c r="C350" s="404" t="s">
        <v>106</v>
      </c>
      <c r="D350" s="380"/>
      <c r="E350" s="380"/>
      <c r="F350" s="380"/>
      <c r="G350" s="391" t="s">
        <v>5300</v>
      </c>
      <c r="H350" s="392" t="s">
        <v>5301</v>
      </c>
      <c r="I350" s="405" t="s">
        <v>5302</v>
      </c>
      <c r="J350" s="183"/>
      <c r="K350" s="285"/>
      <c r="L350" s="185"/>
      <c r="M350" s="186"/>
      <c r="N350" s="91"/>
      <c r="O350" s="91"/>
      <c r="P350" s="91"/>
      <c r="Q350" s="91"/>
    </row>
    <row r="351" spans="2:17" ht="34.5" x14ac:dyDescent="0.45">
      <c r="B351" s="401"/>
      <c r="C351" s="404" t="s">
        <v>109</v>
      </c>
      <c r="D351" s="380"/>
      <c r="E351" s="380"/>
      <c r="F351" s="380"/>
      <c r="G351" s="391" t="s">
        <v>5779</v>
      </c>
      <c r="H351" s="392" t="s">
        <v>5381</v>
      </c>
      <c r="I351" s="405" t="s">
        <v>5382</v>
      </c>
      <c r="J351" s="183"/>
      <c r="K351" s="285"/>
      <c r="L351" s="185"/>
      <c r="M351" s="186"/>
      <c r="N351" s="91"/>
      <c r="O351" s="91"/>
      <c r="P351" s="91"/>
      <c r="Q351" s="91"/>
    </row>
    <row r="352" spans="2:17" ht="34.5" x14ac:dyDescent="0.45">
      <c r="B352" s="401"/>
      <c r="C352" s="404" t="s">
        <v>112</v>
      </c>
      <c r="D352" s="380"/>
      <c r="E352" s="380"/>
      <c r="F352" s="380"/>
      <c r="G352" s="391" t="s">
        <v>5780</v>
      </c>
      <c r="H352" s="392" t="s">
        <v>5384</v>
      </c>
      <c r="I352" s="405" t="s">
        <v>5385</v>
      </c>
      <c r="J352" s="183"/>
      <c r="K352" s="285"/>
      <c r="L352" s="185"/>
      <c r="M352" s="186"/>
      <c r="N352" s="91"/>
      <c r="O352" s="91"/>
      <c r="P352" s="91"/>
      <c r="Q352" s="91"/>
    </row>
    <row r="353" spans="2:17" ht="34.5" x14ac:dyDescent="0.45">
      <c r="B353" s="401"/>
      <c r="C353" s="404" t="s">
        <v>115</v>
      </c>
      <c r="D353" s="380"/>
      <c r="E353" s="380"/>
      <c r="F353" s="380"/>
      <c r="G353" s="391" t="s">
        <v>5599</v>
      </c>
      <c r="H353" s="406" t="s">
        <v>5600</v>
      </c>
      <c r="I353" s="405" t="s">
        <v>5601</v>
      </c>
      <c r="J353" s="183"/>
      <c r="K353" s="285"/>
      <c r="L353" s="185"/>
      <c r="M353" s="186"/>
      <c r="N353" s="91"/>
      <c r="O353" s="91"/>
      <c r="P353" s="91"/>
      <c r="Q353" s="91"/>
    </row>
    <row r="354" spans="2:17" ht="34.5" x14ac:dyDescent="0.45">
      <c r="B354" s="401"/>
      <c r="C354" s="404" t="s">
        <v>117</v>
      </c>
      <c r="D354" s="380"/>
      <c r="E354" s="380"/>
      <c r="F354" s="380"/>
      <c r="G354" s="391" t="s">
        <v>5603</v>
      </c>
      <c r="H354" s="406" t="s">
        <v>5604</v>
      </c>
      <c r="I354" s="405" t="s">
        <v>5605</v>
      </c>
      <c r="J354" s="183"/>
      <c r="K354" s="285"/>
      <c r="L354" s="185"/>
      <c r="M354" s="186"/>
      <c r="N354" s="91"/>
      <c r="O354" s="91"/>
      <c r="P354" s="91"/>
      <c r="Q354" s="91"/>
    </row>
    <row r="355" spans="2:17" ht="34.5" x14ac:dyDescent="0.45">
      <c r="B355" s="401"/>
      <c r="C355" s="404" t="s">
        <v>120</v>
      </c>
      <c r="D355" s="380"/>
      <c r="E355" s="380"/>
      <c r="F355" s="380"/>
      <c r="G355" s="391" t="s">
        <v>5613</v>
      </c>
      <c r="H355" s="406" t="s">
        <v>5614</v>
      </c>
      <c r="I355" s="405" t="s">
        <v>5615</v>
      </c>
      <c r="J355" s="183"/>
      <c r="K355" s="285"/>
      <c r="L355" s="185"/>
      <c r="M355" s="186"/>
      <c r="N355" s="91"/>
      <c r="O355" s="91"/>
      <c r="P355" s="91"/>
      <c r="Q355" s="91"/>
    </row>
    <row r="356" spans="2:17" ht="30" customHeight="1" x14ac:dyDescent="0.45">
      <c r="B356" s="313"/>
      <c r="C356" s="314"/>
      <c r="D356" s="359"/>
      <c r="E356" s="359"/>
      <c r="F356" s="359"/>
      <c r="G356" s="177"/>
      <c r="H356" s="407"/>
      <c r="I356" s="408"/>
      <c r="J356" s="183"/>
      <c r="K356" s="285"/>
      <c r="L356" s="185"/>
      <c r="M356" s="186"/>
      <c r="N356" s="91"/>
      <c r="O356" s="91"/>
      <c r="P356" s="91"/>
      <c r="Q356" s="91"/>
    </row>
    <row r="357" spans="2:17" ht="30" x14ac:dyDescent="0.4">
      <c r="B357" s="1289" t="s">
        <v>5781</v>
      </c>
      <c r="C357" s="409" t="s">
        <v>4</v>
      </c>
      <c r="D357" s="410"/>
      <c r="E357" s="410"/>
      <c r="F357" s="410"/>
      <c r="G357" s="411" t="s">
        <v>5782</v>
      </c>
      <c r="H357" s="412" t="s">
        <v>526</v>
      </c>
      <c r="I357" s="413" t="s">
        <v>527</v>
      </c>
      <c r="J357" s="183"/>
      <c r="K357" s="285"/>
      <c r="L357" s="185"/>
      <c r="M357" s="186"/>
      <c r="N357" s="91"/>
      <c r="O357" s="91"/>
      <c r="P357" s="91"/>
      <c r="Q357" s="91"/>
    </row>
    <row r="358" spans="2:17" ht="30" customHeight="1" x14ac:dyDescent="0.4">
      <c r="B358" s="1289"/>
      <c r="C358" s="409" t="s">
        <v>7</v>
      </c>
      <c r="D358" s="410"/>
      <c r="E358" s="410"/>
      <c r="F358" s="410"/>
      <c r="G358" s="411" t="s">
        <v>529</v>
      </c>
      <c r="H358" s="412" t="s">
        <v>530</v>
      </c>
      <c r="I358" s="413" t="s">
        <v>531</v>
      </c>
      <c r="J358" s="183" t="s">
        <v>528</v>
      </c>
      <c r="K358" s="285"/>
      <c r="L358" s="185"/>
      <c r="M358" s="186"/>
      <c r="N358" s="91"/>
      <c r="O358" s="91"/>
      <c r="P358" s="91"/>
      <c r="Q358" s="91"/>
    </row>
    <row r="359" spans="2:17" ht="30" x14ac:dyDescent="0.4">
      <c r="B359" s="1289"/>
      <c r="C359" s="409" t="s">
        <v>7</v>
      </c>
      <c r="D359" s="410"/>
      <c r="E359" s="410"/>
      <c r="F359" s="410"/>
      <c r="G359" s="411" t="s">
        <v>532</v>
      </c>
      <c r="H359" s="412" t="s">
        <v>533</v>
      </c>
      <c r="I359" s="413" t="s">
        <v>534</v>
      </c>
      <c r="J359" s="183"/>
      <c r="K359" s="285"/>
      <c r="L359" s="185"/>
      <c r="M359" s="186"/>
      <c r="N359" s="91"/>
      <c r="O359" s="91"/>
      <c r="P359" s="91"/>
      <c r="Q359" s="91"/>
    </row>
    <row r="360" spans="2:17" ht="30" x14ac:dyDescent="0.4">
      <c r="B360" s="1289"/>
      <c r="C360" s="409" t="s">
        <v>9</v>
      </c>
      <c r="D360" s="410"/>
      <c r="E360" s="410"/>
      <c r="F360" s="410"/>
      <c r="G360" s="411" t="s">
        <v>535</v>
      </c>
      <c r="H360" s="412" t="s">
        <v>536</v>
      </c>
      <c r="I360" s="413" t="s">
        <v>537</v>
      </c>
      <c r="J360" s="183"/>
      <c r="K360" s="285"/>
      <c r="L360" s="185"/>
      <c r="M360" s="186"/>
      <c r="N360" s="91"/>
      <c r="O360" s="91"/>
      <c r="P360" s="91"/>
      <c r="Q360" s="91"/>
    </row>
    <row r="361" spans="2:17" ht="30" x14ac:dyDescent="0.4">
      <c r="B361" s="1289"/>
      <c r="C361" s="409" t="s">
        <v>11</v>
      </c>
      <c r="D361" s="410"/>
      <c r="E361" s="410"/>
      <c r="F361" s="410"/>
      <c r="G361" s="411" t="s">
        <v>4488</v>
      </c>
      <c r="H361" s="414" t="s">
        <v>539</v>
      </c>
      <c r="I361" s="413" t="s">
        <v>540</v>
      </c>
      <c r="J361" s="183"/>
      <c r="K361" s="285"/>
      <c r="L361" s="185"/>
      <c r="M361" s="186"/>
      <c r="N361" s="91"/>
      <c r="O361" s="91"/>
      <c r="P361" s="91"/>
      <c r="Q361" s="91"/>
    </row>
    <row r="362" spans="2:17" ht="30" x14ac:dyDescent="0.4">
      <c r="B362" s="1289"/>
      <c r="C362" s="409" t="s">
        <v>13</v>
      </c>
      <c r="D362" s="410"/>
      <c r="E362" s="410"/>
      <c r="F362" s="410"/>
      <c r="G362" s="411" t="s">
        <v>541</v>
      </c>
      <c r="H362" s="412" t="s">
        <v>542</v>
      </c>
      <c r="I362" s="413" t="s">
        <v>543</v>
      </c>
      <c r="J362" s="183"/>
      <c r="K362" s="285"/>
      <c r="L362" s="185"/>
      <c r="M362" s="186"/>
      <c r="N362" s="91"/>
      <c r="O362" s="91"/>
      <c r="P362" s="91"/>
      <c r="Q362" s="91"/>
    </row>
    <row r="363" spans="2:17" ht="30" x14ac:dyDescent="0.4">
      <c r="B363" s="1289"/>
      <c r="C363" s="409" t="s">
        <v>16</v>
      </c>
      <c r="D363" s="410"/>
      <c r="E363" s="410"/>
      <c r="F363" s="410"/>
      <c r="G363" s="415" t="s">
        <v>544</v>
      </c>
      <c r="H363" s="412" t="s">
        <v>545</v>
      </c>
      <c r="I363" s="413" t="s">
        <v>546</v>
      </c>
      <c r="J363" s="183"/>
      <c r="K363" s="285"/>
      <c r="L363" s="185"/>
      <c r="M363" s="186"/>
      <c r="N363" s="91"/>
      <c r="O363" s="91"/>
      <c r="P363" s="91"/>
      <c r="Q363" s="91"/>
    </row>
    <row r="364" spans="2:17" ht="30" x14ac:dyDescent="0.4">
      <c r="B364" s="1289"/>
      <c r="C364" s="409" t="s">
        <v>19</v>
      </c>
      <c r="D364" s="410"/>
      <c r="E364" s="410"/>
      <c r="F364" s="410"/>
      <c r="G364" s="411" t="s">
        <v>4491</v>
      </c>
      <c r="H364" s="412" t="s">
        <v>548</v>
      </c>
      <c r="I364" s="413" t="s">
        <v>549</v>
      </c>
      <c r="J364" s="183"/>
      <c r="K364" s="285"/>
      <c r="L364" s="185"/>
      <c r="M364" s="186"/>
      <c r="N364" s="91"/>
      <c r="O364" s="91"/>
      <c r="P364" s="91"/>
      <c r="Q364" s="91"/>
    </row>
    <row r="365" spans="2:17" ht="30" x14ac:dyDescent="0.4">
      <c r="B365" s="1289"/>
      <c r="C365" s="409" t="s">
        <v>22</v>
      </c>
      <c r="D365" s="410"/>
      <c r="E365" s="410"/>
      <c r="F365" s="410"/>
      <c r="G365" s="411" t="s">
        <v>550</v>
      </c>
      <c r="H365" s="412" t="s">
        <v>551</v>
      </c>
      <c r="I365" s="413" t="s">
        <v>552</v>
      </c>
      <c r="J365" s="183"/>
      <c r="K365" s="285"/>
      <c r="L365" s="185"/>
      <c r="M365" s="186"/>
      <c r="N365" s="91"/>
      <c r="O365" s="91"/>
      <c r="P365" s="91"/>
      <c r="Q365" s="91"/>
    </row>
    <row r="366" spans="2:17" ht="30" x14ac:dyDescent="0.4">
      <c r="B366" s="1289"/>
      <c r="C366" s="409" t="s">
        <v>25</v>
      </c>
      <c r="D366" s="410"/>
      <c r="E366" s="410"/>
      <c r="F366" s="410"/>
      <c r="G366" s="411" t="s">
        <v>268</v>
      </c>
      <c r="H366" s="412" t="s">
        <v>553</v>
      </c>
      <c r="I366" s="413" t="s">
        <v>554</v>
      </c>
      <c r="J366" s="183" t="s">
        <v>5783</v>
      </c>
      <c r="K366" s="285"/>
      <c r="L366" s="185"/>
      <c r="M366" s="186"/>
      <c r="N366" s="91"/>
      <c r="O366" s="91"/>
      <c r="P366" s="91"/>
      <c r="Q366" s="91"/>
    </row>
    <row r="367" spans="2:17" ht="30" x14ac:dyDescent="0.4">
      <c r="B367" s="1289"/>
      <c r="C367" s="409" t="s">
        <v>28</v>
      </c>
      <c r="D367" s="410"/>
      <c r="E367" s="410"/>
      <c r="F367" s="410"/>
      <c r="G367" s="411" t="s">
        <v>555</v>
      </c>
      <c r="H367" s="412" t="s">
        <v>556</v>
      </c>
      <c r="I367" s="413" t="s">
        <v>557</v>
      </c>
      <c r="J367" s="183" t="s">
        <v>5783</v>
      </c>
      <c r="K367" s="285"/>
      <c r="L367" s="185"/>
      <c r="M367" s="186"/>
      <c r="N367" s="91"/>
      <c r="O367" s="91"/>
      <c r="P367" s="91"/>
      <c r="Q367" s="91"/>
    </row>
    <row r="368" spans="2:17" ht="30" x14ac:dyDescent="0.4">
      <c r="B368" s="1289"/>
      <c r="C368" s="409" t="s">
        <v>31</v>
      </c>
      <c r="D368" s="410"/>
      <c r="E368" s="410"/>
      <c r="F368" s="410"/>
      <c r="G368" s="411" t="s">
        <v>558</v>
      </c>
      <c r="H368" s="412" t="s">
        <v>559</v>
      </c>
      <c r="I368" s="413" t="s">
        <v>560</v>
      </c>
      <c r="J368" s="183" t="s">
        <v>5783</v>
      </c>
      <c r="K368" s="285"/>
      <c r="L368" s="185"/>
      <c r="M368" s="186"/>
      <c r="N368" s="91"/>
      <c r="O368" s="91"/>
      <c r="P368" s="91"/>
      <c r="Q368" s="91"/>
    </row>
    <row r="369" spans="2:17" ht="30" x14ac:dyDescent="0.4">
      <c r="B369" s="1289"/>
      <c r="C369" s="409" t="s">
        <v>25</v>
      </c>
      <c r="D369" s="410"/>
      <c r="E369" s="410"/>
      <c r="F369" s="410"/>
      <c r="G369" s="411"/>
      <c r="H369" s="412"/>
      <c r="I369" s="413"/>
      <c r="J369" s="183"/>
      <c r="K369" s="285"/>
      <c r="L369" s="185"/>
      <c r="M369" s="186"/>
      <c r="N369" s="91"/>
      <c r="O369" s="91"/>
      <c r="P369" s="91"/>
      <c r="Q369" s="91"/>
    </row>
    <row r="370" spans="2:17" ht="30" x14ac:dyDescent="0.4">
      <c r="B370" s="1289"/>
      <c r="C370" s="409" t="s">
        <v>37</v>
      </c>
      <c r="D370" s="410"/>
      <c r="E370" s="410"/>
      <c r="F370" s="410"/>
      <c r="G370" s="411" t="s">
        <v>5784</v>
      </c>
      <c r="H370" s="412" t="s">
        <v>562</v>
      </c>
      <c r="I370" s="413" t="s">
        <v>563</v>
      </c>
      <c r="J370" s="183" t="s">
        <v>5783</v>
      </c>
      <c r="K370" s="285"/>
      <c r="L370" s="185"/>
      <c r="M370" s="186"/>
      <c r="N370" s="91"/>
      <c r="O370" s="91"/>
      <c r="P370" s="91"/>
      <c r="Q370" s="91"/>
    </row>
    <row r="371" spans="2:17" ht="30" x14ac:dyDescent="0.4">
      <c r="B371" s="1289"/>
      <c r="C371" s="409" t="s">
        <v>28</v>
      </c>
      <c r="D371" s="416"/>
      <c r="E371" s="417"/>
      <c r="F371" s="417"/>
      <c r="G371" s="411" t="s">
        <v>564</v>
      </c>
      <c r="H371" s="412" t="s">
        <v>565</v>
      </c>
      <c r="I371" s="418" t="s">
        <v>566</v>
      </c>
      <c r="J371" s="183"/>
      <c r="K371" s="285"/>
      <c r="L371" s="185"/>
      <c r="M371" s="186"/>
      <c r="N371" s="91"/>
      <c r="O371" s="91"/>
      <c r="P371" s="91"/>
      <c r="Q371" s="91"/>
    </row>
    <row r="372" spans="2:17" ht="30" x14ac:dyDescent="0.4">
      <c r="B372" s="1289"/>
      <c r="C372" s="409" t="s">
        <v>31</v>
      </c>
      <c r="D372" s="419"/>
      <c r="E372" s="419"/>
      <c r="F372" s="419"/>
      <c r="G372" s="411" t="s">
        <v>567</v>
      </c>
      <c r="H372" s="412" t="s">
        <v>568</v>
      </c>
      <c r="I372" s="413" t="s">
        <v>569</v>
      </c>
      <c r="J372" s="183" t="s">
        <v>5783</v>
      </c>
      <c r="K372" s="285"/>
      <c r="L372" s="185"/>
      <c r="M372" s="186"/>
      <c r="N372" s="91"/>
      <c r="O372" s="91"/>
      <c r="P372" s="91"/>
      <c r="Q372" s="91"/>
    </row>
    <row r="373" spans="2:17" ht="30" x14ac:dyDescent="0.4">
      <c r="B373" s="1289"/>
      <c r="C373" s="409" t="s">
        <v>31</v>
      </c>
      <c r="D373" s="419"/>
      <c r="E373" s="419"/>
      <c r="F373" s="419"/>
      <c r="G373" s="411" t="s">
        <v>5785</v>
      </c>
      <c r="H373" s="412" t="s">
        <v>571</v>
      </c>
      <c r="I373" s="413" t="s">
        <v>572</v>
      </c>
      <c r="J373" s="183"/>
      <c r="K373" s="285"/>
      <c r="L373" s="185"/>
      <c r="M373" s="186"/>
      <c r="N373" s="91"/>
      <c r="O373" s="91"/>
      <c r="P373" s="91"/>
      <c r="Q373" s="91"/>
    </row>
    <row r="374" spans="2:17" ht="30" x14ac:dyDescent="0.4">
      <c r="B374" s="1289"/>
      <c r="C374" s="409" t="s">
        <v>34</v>
      </c>
      <c r="D374" s="420"/>
      <c r="E374" s="419"/>
      <c r="F374" s="419"/>
      <c r="G374" s="411" t="s">
        <v>4752</v>
      </c>
      <c r="H374" s="412" t="s">
        <v>575</v>
      </c>
      <c r="I374" s="413" t="s">
        <v>576</v>
      </c>
      <c r="J374" s="183"/>
      <c r="K374" s="285"/>
      <c r="L374" s="185"/>
      <c r="M374" s="186"/>
      <c r="N374" s="91"/>
      <c r="O374" s="91"/>
      <c r="P374" s="91"/>
      <c r="Q374" s="91"/>
    </row>
    <row r="375" spans="2:17" ht="30" x14ac:dyDescent="0.4">
      <c r="B375" s="1289"/>
      <c r="C375" s="409" t="s">
        <v>37</v>
      </c>
      <c r="D375" s="419"/>
      <c r="E375" s="419"/>
      <c r="F375" s="419"/>
      <c r="G375" s="411" t="s">
        <v>577</v>
      </c>
      <c r="H375" s="418" t="s">
        <v>578</v>
      </c>
      <c r="I375" s="421" t="s">
        <v>579</v>
      </c>
      <c r="J375" s="183"/>
      <c r="K375" s="285"/>
      <c r="L375" s="185"/>
      <c r="M375" s="186"/>
      <c r="N375" s="91"/>
      <c r="O375" s="91"/>
      <c r="P375" s="91"/>
      <c r="Q375" s="91"/>
    </row>
    <row r="376" spans="2:17" ht="30" x14ac:dyDescent="0.4">
      <c r="B376" s="1289"/>
      <c r="C376" s="409" t="s">
        <v>39</v>
      </c>
      <c r="D376" s="419"/>
      <c r="E376" s="419"/>
      <c r="F376" s="419"/>
      <c r="G376" s="411" t="s">
        <v>581</v>
      </c>
      <c r="H376" s="418" t="s">
        <v>582</v>
      </c>
      <c r="I376" s="421" t="s">
        <v>583</v>
      </c>
      <c r="J376" s="183" t="s">
        <v>5783</v>
      </c>
      <c r="K376" s="285"/>
      <c r="L376" s="185"/>
      <c r="M376" s="186"/>
      <c r="N376" s="91"/>
      <c r="O376" s="91"/>
      <c r="P376" s="91"/>
      <c r="Q376" s="91"/>
    </row>
    <row r="377" spans="2:17" ht="30" x14ac:dyDescent="0.4">
      <c r="B377" s="1289"/>
      <c r="C377" s="409" t="s">
        <v>42</v>
      </c>
      <c r="D377" s="422"/>
      <c r="E377" s="422"/>
      <c r="F377" s="422"/>
      <c r="G377" s="415" t="s">
        <v>584</v>
      </c>
      <c r="H377" s="414" t="s">
        <v>585</v>
      </c>
      <c r="I377" s="421" t="s">
        <v>586</v>
      </c>
      <c r="J377" s="183"/>
      <c r="K377" s="285"/>
      <c r="L377" s="185"/>
      <c r="M377" s="186"/>
      <c r="N377" s="91"/>
      <c r="O377" s="91"/>
      <c r="P377" s="91"/>
      <c r="Q377" s="91"/>
    </row>
    <row r="378" spans="2:17" ht="30" hidden="1" x14ac:dyDescent="0.4">
      <c r="B378" s="1289"/>
      <c r="C378" s="409" t="s">
        <v>45</v>
      </c>
      <c r="D378" s="422"/>
      <c r="E378" s="422"/>
      <c r="F378" s="422"/>
      <c r="G378" s="423"/>
      <c r="H378" s="424"/>
      <c r="I378" s="425"/>
      <c r="J378" s="183"/>
      <c r="K378" s="285"/>
      <c r="L378" s="185"/>
      <c r="M378" s="186"/>
      <c r="N378" s="91"/>
      <c r="O378" s="91"/>
      <c r="P378" s="91"/>
      <c r="Q378" s="91"/>
    </row>
    <row r="379" spans="2:17" ht="30" hidden="1" x14ac:dyDescent="0.4">
      <c r="B379" s="1289"/>
      <c r="C379" s="409" t="s">
        <v>48</v>
      </c>
      <c r="D379" s="67"/>
      <c r="E379" s="67"/>
      <c r="F379" s="67"/>
      <c r="G379" s="426"/>
      <c r="H379" s="427"/>
      <c r="I379" s="428"/>
      <c r="J379" s="183"/>
      <c r="K379" s="285"/>
      <c r="L379" s="185"/>
      <c r="M379" s="186"/>
      <c r="N379" s="91"/>
      <c r="O379" s="91"/>
      <c r="P379" s="91"/>
      <c r="Q379" s="91"/>
    </row>
    <row r="380" spans="2:17" ht="30" hidden="1" x14ac:dyDescent="0.4">
      <c r="B380" s="1289"/>
      <c r="C380" s="409" t="s">
        <v>51</v>
      </c>
      <c r="D380" s="429"/>
      <c r="E380" s="429"/>
      <c r="F380" s="429"/>
      <c r="G380" s="430"/>
      <c r="H380" s="427"/>
      <c r="I380" s="428"/>
      <c r="J380" s="183"/>
      <c r="K380" s="285"/>
      <c r="L380" s="185"/>
      <c r="M380" s="186"/>
      <c r="N380" s="91"/>
      <c r="O380" s="91"/>
      <c r="P380" s="91"/>
      <c r="Q380" s="91"/>
    </row>
    <row r="381" spans="2:17" ht="30" hidden="1" x14ac:dyDescent="0.4">
      <c r="B381" s="1289"/>
      <c r="C381" s="409" t="s">
        <v>54</v>
      </c>
      <c r="D381" s="431"/>
      <c r="E381" s="431"/>
      <c r="F381" s="431"/>
      <c r="G381" s="411"/>
      <c r="H381" s="418"/>
      <c r="I381" s="425"/>
      <c r="J381" s="183"/>
      <c r="K381" s="285"/>
      <c r="L381" s="185"/>
      <c r="M381" s="186"/>
      <c r="N381" s="91"/>
      <c r="O381" s="91"/>
      <c r="P381" s="91"/>
      <c r="Q381" s="91"/>
    </row>
    <row r="382" spans="2:17" ht="30" x14ac:dyDescent="0.4">
      <c r="B382" s="432"/>
      <c r="C382" s="409" t="s">
        <v>45</v>
      </c>
      <c r="D382" s="431"/>
      <c r="E382" s="431"/>
      <c r="F382" s="431"/>
      <c r="G382" s="411" t="s">
        <v>587</v>
      </c>
      <c r="H382" s="418" t="s">
        <v>588</v>
      </c>
      <c r="I382" s="425" t="s">
        <v>589</v>
      </c>
      <c r="J382" s="183"/>
      <c r="K382" s="285"/>
      <c r="L382" s="185"/>
      <c r="M382" s="186"/>
      <c r="N382" s="91"/>
      <c r="O382" s="91"/>
      <c r="P382" s="91"/>
      <c r="Q382" s="91"/>
    </row>
    <row r="383" spans="2:17" ht="30" x14ac:dyDescent="0.4">
      <c r="B383" s="432"/>
      <c r="C383" s="409" t="s">
        <v>48</v>
      </c>
      <c r="D383" s="431"/>
      <c r="E383" s="431"/>
      <c r="F383" s="431"/>
      <c r="G383" s="411" t="s">
        <v>587</v>
      </c>
      <c r="H383" s="418" t="s">
        <v>590</v>
      </c>
      <c r="I383" s="425" t="s">
        <v>591</v>
      </c>
      <c r="J383" s="183"/>
      <c r="K383" s="285"/>
      <c r="L383" s="185"/>
      <c r="M383" s="186"/>
      <c r="N383" s="91"/>
      <c r="O383" s="91"/>
      <c r="P383" s="91"/>
      <c r="Q383" s="91"/>
    </row>
    <row r="384" spans="2:17" ht="30" x14ac:dyDescent="0.4">
      <c r="B384" s="433"/>
      <c r="C384" s="434"/>
      <c r="D384" s="359"/>
      <c r="E384" s="359"/>
      <c r="F384" s="359"/>
      <c r="G384" s="177"/>
      <c r="H384" s="359" t="s">
        <v>515</v>
      </c>
      <c r="I384" s="327"/>
      <c r="J384" s="183"/>
      <c r="K384" s="285"/>
      <c r="L384" s="185"/>
      <c r="M384" s="186"/>
      <c r="N384" s="91"/>
      <c r="O384" s="91"/>
      <c r="P384" s="91"/>
      <c r="Q384" s="91"/>
    </row>
    <row r="385" spans="2:17" ht="30" x14ac:dyDescent="0.4">
      <c r="B385" s="435"/>
      <c r="C385" s="436" t="s">
        <v>7</v>
      </c>
      <c r="D385" s="437"/>
      <c r="E385" s="437"/>
      <c r="F385" s="437"/>
      <c r="G385" s="438" t="s">
        <v>5786</v>
      </c>
      <c r="H385" s="439" t="s">
        <v>4508</v>
      </c>
      <c r="I385" s="440" t="s">
        <v>4509</v>
      </c>
      <c r="J385" s="183"/>
      <c r="K385" s="285"/>
      <c r="L385" s="185"/>
      <c r="M385" s="186"/>
      <c r="N385" s="91"/>
      <c r="O385" s="91"/>
      <c r="P385" s="91"/>
      <c r="Q385" s="91"/>
    </row>
    <row r="386" spans="2:17" ht="34.5" x14ac:dyDescent="0.45">
      <c r="B386" s="441" t="s">
        <v>5787</v>
      </c>
      <c r="C386" s="436" t="s">
        <v>9</v>
      </c>
      <c r="D386" s="410"/>
      <c r="E386" s="410"/>
      <c r="F386" s="410"/>
      <c r="G386" s="442" t="s">
        <v>5742</v>
      </c>
      <c r="H386" s="443" t="s">
        <v>4511</v>
      </c>
      <c r="I386" s="444" t="s">
        <v>4512</v>
      </c>
      <c r="J386" s="183"/>
      <c r="K386" s="285"/>
      <c r="L386" s="185"/>
      <c r="M386" s="186"/>
      <c r="N386" s="91"/>
      <c r="O386" s="91"/>
      <c r="P386" s="91"/>
      <c r="Q386" s="91"/>
    </row>
    <row r="387" spans="2:17" ht="34.5" x14ac:dyDescent="0.45">
      <c r="B387" s="441" t="s">
        <v>3928</v>
      </c>
      <c r="C387" s="436" t="s">
        <v>11</v>
      </c>
      <c r="D387" s="410"/>
      <c r="E387" s="410"/>
      <c r="F387" s="410"/>
      <c r="G387" s="442" t="s">
        <v>4513</v>
      </c>
      <c r="H387" s="443" t="s">
        <v>4514</v>
      </c>
      <c r="I387" s="444" t="s">
        <v>4515</v>
      </c>
      <c r="J387" s="183"/>
      <c r="K387" s="285"/>
      <c r="L387" s="185"/>
      <c r="M387" s="186"/>
      <c r="N387" s="91"/>
      <c r="O387" s="91"/>
      <c r="P387" s="91"/>
      <c r="Q387" s="91"/>
    </row>
    <row r="388" spans="2:17" ht="34.5" x14ac:dyDescent="0.45">
      <c r="B388" s="441" t="s">
        <v>3898</v>
      </c>
      <c r="C388" s="436" t="s">
        <v>13</v>
      </c>
      <c r="D388" s="410"/>
      <c r="E388" s="410"/>
      <c r="F388" s="410"/>
      <c r="G388" s="442" t="s">
        <v>4517</v>
      </c>
      <c r="H388" s="443" t="s">
        <v>4518</v>
      </c>
      <c r="I388" s="444" t="s">
        <v>4519</v>
      </c>
      <c r="J388" s="183"/>
      <c r="K388" s="285"/>
      <c r="L388" s="185"/>
      <c r="M388" s="186"/>
      <c r="N388" s="91"/>
      <c r="O388" s="91"/>
      <c r="P388" s="91"/>
      <c r="Q388" s="91"/>
    </row>
    <row r="389" spans="2:17" ht="34.5" x14ac:dyDescent="0.45">
      <c r="B389" s="441" t="s">
        <v>4151</v>
      </c>
      <c r="C389" s="436" t="s">
        <v>16</v>
      </c>
      <c r="D389" s="410"/>
      <c r="E389" s="410"/>
      <c r="F389" s="410"/>
      <c r="G389" s="442" t="s">
        <v>4521</v>
      </c>
      <c r="H389" s="443" t="s">
        <v>4522</v>
      </c>
      <c r="I389" s="444" t="s">
        <v>4523</v>
      </c>
      <c r="J389" s="183"/>
      <c r="K389" s="285"/>
      <c r="L389" s="185"/>
      <c r="M389" s="186"/>
      <c r="N389" s="91"/>
      <c r="O389" s="91"/>
      <c r="P389" s="91"/>
      <c r="Q389" s="91"/>
    </row>
    <row r="390" spans="2:17" ht="34.5" x14ac:dyDescent="0.45">
      <c r="B390" s="441" t="s">
        <v>3928</v>
      </c>
      <c r="C390" s="436" t="s">
        <v>19</v>
      </c>
      <c r="D390" s="410"/>
      <c r="E390" s="410"/>
      <c r="F390" s="410"/>
      <c r="G390" s="442" t="s">
        <v>4527</v>
      </c>
      <c r="H390" s="443" t="s">
        <v>4528</v>
      </c>
      <c r="I390" s="444" t="s">
        <v>4529</v>
      </c>
      <c r="J390" s="183"/>
      <c r="K390" s="285"/>
      <c r="L390" s="185"/>
      <c r="M390" s="186"/>
      <c r="N390" s="91"/>
      <c r="O390" s="91"/>
      <c r="P390" s="91"/>
      <c r="Q390" s="91"/>
    </row>
    <row r="391" spans="2:17" ht="30" x14ac:dyDescent="0.4">
      <c r="B391" s="435"/>
      <c r="C391" s="436" t="s">
        <v>22</v>
      </c>
      <c r="D391" s="410"/>
      <c r="E391" s="410"/>
      <c r="F391" s="410"/>
      <c r="G391" s="442" t="s">
        <v>5788</v>
      </c>
      <c r="H391" s="443" t="s">
        <v>4531</v>
      </c>
      <c r="I391" s="444" t="s">
        <v>4532</v>
      </c>
      <c r="J391" s="183"/>
      <c r="K391" s="285"/>
      <c r="L391" s="185"/>
      <c r="M391" s="186"/>
      <c r="N391" s="91"/>
      <c r="O391" s="91"/>
      <c r="P391" s="91"/>
      <c r="Q391" s="91"/>
    </row>
    <row r="392" spans="2:17" ht="30" x14ac:dyDescent="0.4">
      <c r="B392" s="435"/>
      <c r="C392" s="436" t="s">
        <v>25</v>
      </c>
      <c r="D392" s="410"/>
      <c r="E392" s="410"/>
      <c r="F392" s="410"/>
      <c r="G392" s="442" t="s">
        <v>4533</v>
      </c>
      <c r="H392" s="443" t="s">
        <v>3981</v>
      </c>
      <c r="I392" s="444" t="s">
        <v>4534</v>
      </c>
      <c r="J392" s="183"/>
      <c r="K392" s="285"/>
      <c r="L392" s="185"/>
      <c r="M392" s="186"/>
      <c r="N392" s="91"/>
      <c r="O392" s="91"/>
      <c r="P392" s="91"/>
      <c r="Q392" s="91"/>
    </row>
    <row r="393" spans="2:17" ht="30" x14ac:dyDescent="0.4">
      <c r="B393" s="435"/>
      <c r="C393" s="436" t="s">
        <v>28</v>
      </c>
      <c r="D393" s="410"/>
      <c r="E393" s="410"/>
      <c r="F393" s="410"/>
      <c r="G393" s="442" t="s">
        <v>4535</v>
      </c>
      <c r="H393" s="443" t="s">
        <v>4536</v>
      </c>
      <c r="I393" s="444" t="s">
        <v>4537</v>
      </c>
      <c r="J393" s="183"/>
      <c r="K393" s="285"/>
      <c r="L393" s="185"/>
      <c r="M393" s="186"/>
      <c r="N393" s="91"/>
      <c r="O393" s="91"/>
      <c r="P393" s="91"/>
      <c r="Q393" s="91"/>
    </row>
    <row r="394" spans="2:17" ht="30" x14ac:dyDescent="0.4">
      <c r="B394" s="435"/>
      <c r="C394" s="436" t="s">
        <v>31</v>
      </c>
      <c r="D394" s="410"/>
      <c r="E394" s="410"/>
      <c r="F394" s="410"/>
      <c r="G394" s="442" t="s">
        <v>4539</v>
      </c>
      <c r="H394" s="443" t="s">
        <v>4540</v>
      </c>
      <c r="I394" s="444" t="s">
        <v>4541</v>
      </c>
      <c r="J394" s="183"/>
      <c r="K394" s="285"/>
      <c r="L394" s="185"/>
      <c r="M394" s="186"/>
      <c r="N394" s="91"/>
      <c r="O394" s="91"/>
      <c r="P394" s="91"/>
      <c r="Q394" s="91"/>
    </row>
    <row r="395" spans="2:17" ht="34.5" x14ac:dyDescent="0.45">
      <c r="B395" s="441" t="s">
        <v>3923</v>
      </c>
      <c r="C395" s="436" t="s">
        <v>34</v>
      </c>
      <c r="D395" s="410"/>
      <c r="E395" s="410"/>
      <c r="F395" s="410"/>
      <c r="G395" s="442" t="s">
        <v>4543</v>
      </c>
      <c r="H395" s="443" t="s">
        <v>4544</v>
      </c>
      <c r="I395" s="444" t="s">
        <v>4545</v>
      </c>
      <c r="J395" s="183"/>
      <c r="K395" s="285"/>
      <c r="L395" s="185"/>
      <c r="M395" s="186"/>
      <c r="N395" s="91"/>
      <c r="O395" s="91"/>
      <c r="P395" s="91"/>
      <c r="Q395" s="91"/>
    </row>
    <row r="396" spans="2:17" ht="34.5" x14ac:dyDescent="0.45">
      <c r="B396" s="441" t="s">
        <v>3961</v>
      </c>
      <c r="C396" s="436" t="s">
        <v>37</v>
      </c>
      <c r="D396" s="410"/>
      <c r="E396" s="410"/>
      <c r="F396" s="410"/>
      <c r="G396" s="442" t="s">
        <v>4546</v>
      </c>
      <c r="H396" s="443" t="s">
        <v>4547</v>
      </c>
      <c r="I396" s="444" t="s">
        <v>4548</v>
      </c>
      <c r="J396" s="183"/>
      <c r="K396" s="285"/>
      <c r="L396" s="185"/>
      <c r="M396" s="186"/>
      <c r="N396" s="91"/>
      <c r="O396" s="91"/>
      <c r="P396" s="91"/>
      <c r="Q396" s="91"/>
    </row>
    <row r="397" spans="2:17" ht="34.5" x14ac:dyDescent="0.45">
      <c r="B397" s="441" t="s">
        <v>5766</v>
      </c>
      <c r="C397" s="436" t="s">
        <v>39</v>
      </c>
      <c r="D397" s="410"/>
      <c r="E397" s="410"/>
      <c r="F397" s="410"/>
      <c r="G397" s="442" t="s">
        <v>4550</v>
      </c>
      <c r="H397" s="443" t="s">
        <v>4551</v>
      </c>
      <c r="I397" s="444" t="s">
        <v>4552</v>
      </c>
      <c r="J397" s="183"/>
      <c r="K397" s="285"/>
      <c r="L397" s="185"/>
      <c r="M397" s="186"/>
      <c r="N397" s="91"/>
      <c r="O397" s="91"/>
      <c r="P397" s="91"/>
      <c r="Q397" s="91"/>
    </row>
    <row r="398" spans="2:17" ht="34.5" x14ac:dyDescent="0.45">
      <c r="B398" s="441" t="s">
        <v>3893</v>
      </c>
      <c r="C398" s="436" t="s">
        <v>42</v>
      </c>
      <c r="D398" s="410"/>
      <c r="E398" s="410"/>
      <c r="F398" s="410"/>
      <c r="G398" s="442" t="s">
        <v>4553</v>
      </c>
      <c r="H398" s="443" t="s">
        <v>4554</v>
      </c>
      <c r="I398" s="444" t="s">
        <v>4555</v>
      </c>
      <c r="J398" s="183"/>
      <c r="K398" s="285"/>
      <c r="L398" s="185"/>
      <c r="M398" s="186"/>
      <c r="N398" s="91"/>
      <c r="O398" s="91"/>
      <c r="P398" s="91"/>
      <c r="Q398" s="91"/>
    </row>
    <row r="399" spans="2:17" ht="34.5" x14ac:dyDescent="0.45">
      <c r="B399" s="441" t="s">
        <v>3878</v>
      </c>
      <c r="C399" s="436" t="s">
        <v>45</v>
      </c>
      <c r="D399" s="410"/>
      <c r="E399" s="410"/>
      <c r="F399" s="410"/>
      <c r="G399" s="442" t="s">
        <v>4557</v>
      </c>
      <c r="H399" s="443" t="s">
        <v>4558</v>
      </c>
      <c r="I399" s="444" t="s">
        <v>4559</v>
      </c>
      <c r="J399" s="183"/>
      <c r="K399" s="285"/>
      <c r="L399" s="185"/>
      <c r="M399" s="186"/>
      <c r="N399" s="91"/>
      <c r="O399" s="91"/>
      <c r="P399" s="91"/>
      <c r="Q399" s="91"/>
    </row>
    <row r="400" spans="2:17" ht="34.5" x14ac:dyDescent="0.45">
      <c r="B400" s="441" t="s">
        <v>3898</v>
      </c>
      <c r="C400" s="436" t="s">
        <v>48</v>
      </c>
      <c r="D400" s="410"/>
      <c r="E400" s="410"/>
      <c r="F400" s="410"/>
      <c r="G400" s="442" t="s">
        <v>4561</v>
      </c>
      <c r="H400" s="443" t="s">
        <v>4562</v>
      </c>
      <c r="I400" s="444" t="s">
        <v>4563</v>
      </c>
      <c r="J400" s="183"/>
      <c r="K400" s="445"/>
      <c r="L400" s="185"/>
      <c r="M400" s="186"/>
      <c r="N400" s="91"/>
      <c r="O400" s="91"/>
      <c r="P400" s="91"/>
      <c r="Q400" s="91"/>
    </row>
    <row r="401" spans="2:17" ht="34.5" x14ac:dyDescent="0.45">
      <c r="B401" s="441" t="s">
        <v>3883</v>
      </c>
      <c r="C401" s="436" t="s">
        <v>51</v>
      </c>
      <c r="D401" s="410"/>
      <c r="E401" s="410"/>
      <c r="F401" s="410"/>
      <c r="G401" s="442" t="s">
        <v>5789</v>
      </c>
      <c r="H401" s="443" t="s">
        <v>4565</v>
      </c>
      <c r="I401" s="444" t="s">
        <v>4566</v>
      </c>
      <c r="J401" s="183"/>
      <c r="K401" s="285"/>
      <c r="L401" s="185"/>
      <c r="M401" s="186"/>
      <c r="N401" s="91"/>
      <c r="O401" s="91"/>
      <c r="P401" s="91"/>
      <c r="Q401" s="91"/>
    </row>
    <row r="402" spans="2:17" ht="34.5" x14ac:dyDescent="0.45">
      <c r="B402" s="441" t="s">
        <v>3898</v>
      </c>
      <c r="C402" s="436" t="s">
        <v>54</v>
      </c>
      <c r="D402" s="410"/>
      <c r="E402" s="410"/>
      <c r="F402" s="410"/>
      <c r="G402" s="442" t="s">
        <v>208</v>
      </c>
      <c r="H402" s="443" t="s">
        <v>4569</v>
      </c>
      <c r="I402" s="444" t="s">
        <v>4570</v>
      </c>
      <c r="J402" s="183"/>
      <c r="K402" s="285"/>
      <c r="L402" s="185"/>
      <c r="M402" s="186"/>
      <c r="N402" s="91"/>
      <c r="O402" s="91"/>
      <c r="P402" s="91"/>
      <c r="Q402" s="91"/>
    </row>
    <row r="403" spans="2:17" ht="30" x14ac:dyDescent="0.4">
      <c r="B403" s="435"/>
      <c r="C403" s="436" t="s">
        <v>56</v>
      </c>
      <c r="D403" s="410"/>
      <c r="E403" s="410"/>
      <c r="F403" s="410"/>
      <c r="G403" s="442" t="s">
        <v>5790</v>
      </c>
      <c r="H403" s="443" t="s">
        <v>4572</v>
      </c>
      <c r="I403" s="444" t="s">
        <v>4573</v>
      </c>
      <c r="J403" s="183"/>
      <c r="K403" s="285"/>
      <c r="L403" s="185"/>
      <c r="M403" s="186"/>
      <c r="N403" s="91"/>
      <c r="O403" s="91"/>
      <c r="P403" s="91"/>
      <c r="Q403" s="91"/>
    </row>
    <row r="404" spans="2:17" ht="30" x14ac:dyDescent="0.4">
      <c r="B404" s="435"/>
      <c r="C404" s="436" t="s">
        <v>59</v>
      </c>
      <c r="D404" s="410"/>
      <c r="E404" s="410"/>
      <c r="F404" s="410"/>
      <c r="G404" s="442" t="s">
        <v>4575</v>
      </c>
      <c r="H404" s="443" t="s">
        <v>4576</v>
      </c>
      <c r="I404" s="444" t="s">
        <v>4577</v>
      </c>
      <c r="J404" s="183"/>
      <c r="K404" s="285"/>
      <c r="L404" s="185"/>
      <c r="M404" s="186"/>
      <c r="N404" s="91"/>
      <c r="O404" s="91"/>
      <c r="P404" s="91"/>
      <c r="Q404" s="91"/>
    </row>
    <row r="405" spans="2:17" ht="30" x14ac:dyDescent="0.4">
      <c r="B405" s="435"/>
      <c r="C405" s="436" t="s">
        <v>62</v>
      </c>
      <c r="D405" s="410"/>
      <c r="E405" s="410"/>
      <c r="F405" s="410"/>
      <c r="G405" s="442" t="s">
        <v>4581</v>
      </c>
      <c r="H405" s="446" t="s">
        <v>4582</v>
      </c>
      <c r="I405" s="444" t="s">
        <v>4583</v>
      </c>
      <c r="J405" s="183"/>
      <c r="K405" s="285"/>
      <c r="L405" s="185"/>
      <c r="M405" s="186"/>
      <c r="N405" s="91"/>
      <c r="O405" s="91"/>
      <c r="P405" s="91"/>
      <c r="Q405" s="91"/>
    </row>
    <row r="406" spans="2:17" ht="30" x14ac:dyDescent="0.4">
      <c r="B406" s="435"/>
      <c r="C406" s="436" t="s">
        <v>65</v>
      </c>
      <c r="D406" s="410"/>
      <c r="E406" s="410"/>
      <c r="F406" s="410"/>
      <c r="G406" s="442" t="s">
        <v>5791</v>
      </c>
      <c r="H406" s="443" t="s">
        <v>4586</v>
      </c>
      <c r="I406" s="444" t="s">
        <v>4587</v>
      </c>
      <c r="J406" s="183"/>
      <c r="K406" s="285"/>
      <c r="L406" s="185"/>
      <c r="M406" s="186"/>
      <c r="N406" s="91"/>
      <c r="O406" s="91"/>
      <c r="P406" s="91"/>
      <c r="Q406" s="91"/>
    </row>
    <row r="407" spans="2:17" ht="30" x14ac:dyDescent="0.4">
      <c r="B407" s="435"/>
      <c r="C407" s="436" t="s">
        <v>68</v>
      </c>
      <c r="D407" s="410"/>
      <c r="E407" s="410"/>
      <c r="F407" s="410"/>
      <c r="G407" s="442" t="s">
        <v>4589</v>
      </c>
      <c r="H407" s="443" t="s">
        <v>4590</v>
      </c>
      <c r="I407" s="444" t="s">
        <v>4591</v>
      </c>
      <c r="J407" s="183"/>
      <c r="K407" s="285"/>
      <c r="L407" s="185"/>
      <c r="M407" s="186"/>
      <c r="N407" s="91"/>
      <c r="O407" s="91"/>
      <c r="P407" s="91"/>
      <c r="Q407" s="91"/>
    </row>
    <row r="408" spans="2:17" ht="30" x14ac:dyDescent="0.4">
      <c r="B408" s="435"/>
      <c r="C408" s="436" t="s">
        <v>71</v>
      </c>
      <c r="D408" s="410"/>
      <c r="E408" s="410"/>
      <c r="F408" s="410"/>
      <c r="G408" s="442" t="s">
        <v>4592</v>
      </c>
      <c r="H408" s="443" t="s">
        <v>4593</v>
      </c>
      <c r="I408" s="444" t="s">
        <v>4594</v>
      </c>
      <c r="J408" s="183"/>
      <c r="K408" s="285"/>
      <c r="L408" s="185"/>
      <c r="M408" s="186"/>
      <c r="N408" s="91"/>
      <c r="O408" s="91"/>
      <c r="P408" s="91"/>
      <c r="Q408" s="91"/>
    </row>
    <row r="409" spans="2:17" ht="30" x14ac:dyDescent="0.4">
      <c r="B409" s="435"/>
      <c r="C409" s="436" t="s">
        <v>74</v>
      </c>
      <c r="D409" s="410"/>
      <c r="E409" s="410"/>
      <c r="F409" s="410"/>
      <c r="G409" s="442" t="s">
        <v>5792</v>
      </c>
      <c r="H409" s="443" t="s">
        <v>4595</v>
      </c>
      <c r="I409" s="444" t="s">
        <v>4596</v>
      </c>
      <c r="J409" s="183"/>
      <c r="K409" s="285"/>
      <c r="L409" s="185"/>
      <c r="M409" s="186"/>
      <c r="N409" s="91"/>
      <c r="O409" s="91"/>
      <c r="P409" s="91"/>
      <c r="Q409" s="91"/>
    </row>
    <row r="410" spans="2:17" ht="30" x14ac:dyDescent="0.4">
      <c r="B410" s="435"/>
      <c r="C410" s="436" t="s">
        <v>77</v>
      </c>
      <c r="D410" s="410"/>
      <c r="E410" s="410"/>
      <c r="F410" s="410"/>
      <c r="G410" s="442" t="s">
        <v>4598</v>
      </c>
      <c r="H410" s="443" t="s">
        <v>4599</v>
      </c>
      <c r="I410" s="444" t="s">
        <v>4600</v>
      </c>
      <c r="J410" s="183"/>
      <c r="K410" s="285"/>
      <c r="L410" s="185"/>
      <c r="M410" s="186"/>
      <c r="N410" s="91"/>
      <c r="O410" s="91"/>
      <c r="P410" s="91"/>
      <c r="Q410" s="91"/>
    </row>
    <row r="411" spans="2:17" ht="30" x14ac:dyDescent="0.4">
      <c r="B411" s="435"/>
      <c r="C411" s="447" t="s">
        <v>80</v>
      </c>
      <c r="D411" s="417"/>
      <c r="E411" s="417"/>
      <c r="F411" s="417"/>
      <c r="G411" s="448" t="s">
        <v>5792</v>
      </c>
      <c r="H411" s="449" t="s">
        <v>4602</v>
      </c>
      <c r="I411" s="444" t="s">
        <v>4603</v>
      </c>
      <c r="J411" s="183"/>
      <c r="K411" s="285"/>
      <c r="L411" s="185"/>
      <c r="M411" s="186"/>
      <c r="N411" s="91"/>
      <c r="O411" s="91"/>
      <c r="P411" s="91"/>
      <c r="Q411" s="91"/>
    </row>
    <row r="412" spans="2:17" ht="30" x14ac:dyDescent="0.4">
      <c r="B412" s="450"/>
      <c r="C412" s="451" t="s">
        <v>83</v>
      </c>
      <c r="D412" s="452"/>
      <c r="E412" s="453"/>
      <c r="F412" s="453"/>
      <c r="G412" s="448" t="s">
        <v>4852</v>
      </c>
      <c r="H412" s="454" t="s">
        <v>4853</v>
      </c>
      <c r="I412" s="455" t="s">
        <v>4854</v>
      </c>
      <c r="J412" s="183"/>
      <c r="K412" s="285"/>
      <c r="L412" s="185"/>
      <c r="M412" s="186"/>
      <c r="N412" s="91"/>
      <c r="O412" s="91"/>
      <c r="P412" s="91"/>
      <c r="Q412" s="91"/>
    </row>
    <row r="413" spans="2:17" ht="30" x14ac:dyDescent="0.4">
      <c r="B413" s="450"/>
      <c r="C413" s="451" t="s">
        <v>86</v>
      </c>
      <c r="D413" s="450"/>
      <c r="E413" s="450"/>
      <c r="F413" s="450"/>
      <c r="G413" s="442" t="s">
        <v>4978</v>
      </c>
      <c r="H413" s="456" t="s">
        <v>4979</v>
      </c>
      <c r="I413" s="457" t="s">
        <v>4980</v>
      </c>
      <c r="J413" s="183"/>
      <c r="K413" s="285"/>
      <c r="L413" s="185"/>
      <c r="M413" s="186"/>
      <c r="N413" s="91"/>
      <c r="O413" s="91"/>
      <c r="P413" s="91"/>
      <c r="Q413" s="91"/>
    </row>
    <row r="414" spans="2:17" ht="30" x14ac:dyDescent="0.4">
      <c r="B414" s="450"/>
      <c r="C414" s="451" t="s">
        <v>89</v>
      </c>
      <c r="D414" s="450"/>
      <c r="E414" s="450"/>
      <c r="F414" s="450"/>
      <c r="G414" s="442" t="s">
        <v>4996</v>
      </c>
      <c r="H414" s="456" t="s">
        <v>4997</v>
      </c>
      <c r="I414" s="457" t="s">
        <v>4998</v>
      </c>
      <c r="J414" s="183"/>
      <c r="K414" s="285"/>
      <c r="L414" s="185"/>
      <c r="M414" s="186"/>
      <c r="N414" s="91"/>
      <c r="O414" s="91"/>
      <c r="P414" s="91"/>
      <c r="Q414" s="91"/>
    </row>
    <row r="415" spans="2:17" ht="30" x14ac:dyDescent="0.4">
      <c r="B415" s="450"/>
      <c r="C415" s="451" t="s">
        <v>92</v>
      </c>
      <c r="D415" s="450"/>
      <c r="E415" s="450"/>
      <c r="F415" s="450"/>
      <c r="G415" s="442" t="s">
        <v>5002</v>
      </c>
      <c r="H415" s="456" t="s">
        <v>5003</v>
      </c>
      <c r="I415" s="457" t="s">
        <v>5004</v>
      </c>
      <c r="J415" s="183"/>
      <c r="K415" s="285"/>
      <c r="L415" s="185"/>
      <c r="M415" s="186"/>
      <c r="N415" s="91"/>
      <c r="O415" s="91"/>
      <c r="P415" s="91"/>
      <c r="Q415" s="91"/>
    </row>
    <row r="416" spans="2:17" ht="34.5" x14ac:dyDescent="0.45">
      <c r="B416" s="458" t="s">
        <v>1793</v>
      </c>
      <c r="C416" s="451" t="s">
        <v>95</v>
      </c>
      <c r="D416" s="459"/>
      <c r="E416" s="459"/>
      <c r="F416" s="459"/>
      <c r="G416" s="442" t="s">
        <v>4794</v>
      </c>
      <c r="H416" s="443" t="s">
        <v>4795</v>
      </c>
      <c r="I416" s="460" t="s">
        <v>4796</v>
      </c>
      <c r="J416" s="183"/>
      <c r="K416" s="285"/>
      <c r="L416" s="185"/>
      <c r="M416" s="186"/>
      <c r="N416" s="91"/>
      <c r="O416" s="91"/>
      <c r="P416" s="91"/>
      <c r="Q416" s="91"/>
    </row>
    <row r="417" spans="2:17" ht="34.5" x14ac:dyDescent="0.45">
      <c r="B417" s="458" t="s">
        <v>3928</v>
      </c>
      <c r="C417" s="451" t="s">
        <v>97</v>
      </c>
      <c r="D417" s="459"/>
      <c r="E417" s="459"/>
      <c r="F417" s="459"/>
      <c r="G417" s="442" t="s">
        <v>4797</v>
      </c>
      <c r="H417" s="443" t="s">
        <v>4798</v>
      </c>
      <c r="I417" s="460" t="s">
        <v>4799</v>
      </c>
      <c r="J417" s="183"/>
      <c r="K417" s="285"/>
      <c r="L417" s="185"/>
      <c r="M417" s="186"/>
      <c r="N417" s="91"/>
      <c r="O417" s="91"/>
      <c r="P417" s="91"/>
      <c r="Q417" s="91"/>
    </row>
    <row r="418" spans="2:17" ht="34.5" x14ac:dyDescent="0.45">
      <c r="B418" s="458" t="s">
        <v>3898</v>
      </c>
      <c r="C418" s="451" t="s">
        <v>100</v>
      </c>
      <c r="D418" s="459"/>
      <c r="E418" s="459"/>
      <c r="F418" s="459"/>
      <c r="G418" s="442" t="s">
        <v>4801</v>
      </c>
      <c r="H418" s="443" t="s">
        <v>4802</v>
      </c>
      <c r="I418" s="460" t="s">
        <v>4803</v>
      </c>
      <c r="J418" s="183"/>
      <c r="K418" s="285"/>
      <c r="L418" s="185"/>
      <c r="M418" s="186"/>
      <c r="N418" s="91"/>
      <c r="O418" s="91"/>
      <c r="P418" s="91"/>
      <c r="Q418" s="91"/>
    </row>
    <row r="419" spans="2:17" ht="34.5" x14ac:dyDescent="0.45">
      <c r="B419" s="458" t="s">
        <v>4151</v>
      </c>
      <c r="C419" s="451" t="s">
        <v>103</v>
      </c>
      <c r="D419" s="459"/>
      <c r="E419" s="459"/>
      <c r="F419" s="459"/>
      <c r="G419" s="442" t="s">
        <v>4804</v>
      </c>
      <c r="H419" s="443" t="s">
        <v>4805</v>
      </c>
      <c r="I419" s="460" t="s">
        <v>4806</v>
      </c>
      <c r="J419" s="183"/>
      <c r="K419" s="285"/>
      <c r="L419" s="185"/>
      <c r="M419" s="186"/>
      <c r="N419" s="91"/>
      <c r="O419" s="91"/>
      <c r="P419" s="91"/>
      <c r="Q419" s="91"/>
    </row>
    <row r="420" spans="2:17" ht="34.5" x14ac:dyDescent="0.45">
      <c r="B420" s="458" t="s">
        <v>3928</v>
      </c>
      <c r="C420" s="451" t="s">
        <v>106</v>
      </c>
      <c r="D420" s="459"/>
      <c r="E420" s="459"/>
      <c r="F420" s="459"/>
      <c r="G420" s="442" t="s">
        <v>4807</v>
      </c>
      <c r="H420" s="456" t="s">
        <v>4808</v>
      </c>
      <c r="I420" s="460" t="s">
        <v>4809</v>
      </c>
      <c r="J420" s="183"/>
      <c r="K420" s="285"/>
      <c r="L420" s="185"/>
      <c r="M420" s="186"/>
      <c r="N420" s="91"/>
      <c r="O420" s="91"/>
      <c r="P420" s="91"/>
      <c r="Q420" s="91"/>
    </row>
    <row r="421" spans="2:17" ht="34.5" x14ac:dyDescent="0.45">
      <c r="B421" s="458"/>
      <c r="C421" s="451" t="s">
        <v>109</v>
      </c>
      <c r="D421" s="459"/>
      <c r="E421" s="459"/>
      <c r="F421" s="459"/>
      <c r="G421" s="442" t="s">
        <v>4810</v>
      </c>
      <c r="H421" s="456" t="s">
        <v>4811</v>
      </c>
      <c r="I421" s="460" t="s">
        <v>4812</v>
      </c>
      <c r="J421" s="183"/>
      <c r="K421" s="285"/>
      <c r="L421" s="185"/>
      <c r="M421" s="186"/>
      <c r="N421" s="91"/>
      <c r="O421" s="91"/>
      <c r="P421" s="91"/>
      <c r="Q421" s="91"/>
    </row>
    <row r="422" spans="2:17" ht="34.5" x14ac:dyDescent="0.45">
      <c r="B422" s="458" t="s">
        <v>3928</v>
      </c>
      <c r="C422" s="451" t="s">
        <v>112</v>
      </c>
      <c r="D422" s="459"/>
      <c r="E422" s="459"/>
      <c r="F422" s="459"/>
      <c r="G422" s="442" t="s">
        <v>4813</v>
      </c>
      <c r="H422" s="456" t="s">
        <v>4814</v>
      </c>
      <c r="I422" s="460" t="s">
        <v>4815</v>
      </c>
      <c r="J422" s="183"/>
      <c r="K422" s="285"/>
      <c r="L422" s="185"/>
      <c r="M422" s="186"/>
      <c r="N422" s="91"/>
      <c r="O422" s="91"/>
      <c r="P422" s="91"/>
      <c r="Q422" s="91"/>
    </row>
    <row r="423" spans="2:17" ht="34.5" x14ac:dyDescent="0.45">
      <c r="B423" s="458" t="s">
        <v>5793</v>
      </c>
      <c r="C423" s="451" t="s">
        <v>115</v>
      </c>
      <c r="D423" s="459"/>
      <c r="E423" s="459"/>
      <c r="F423" s="459"/>
      <c r="G423" s="442" t="s">
        <v>4817</v>
      </c>
      <c r="H423" s="456" t="s">
        <v>4818</v>
      </c>
      <c r="I423" s="460" t="s">
        <v>4819</v>
      </c>
      <c r="J423" s="183"/>
      <c r="K423" s="285"/>
      <c r="L423" s="185"/>
      <c r="M423" s="186"/>
      <c r="N423" s="91"/>
      <c r="O423" s="91"/>
      <c r="P423" s="91"/>
      <c r="Q423" s="91"/>
    </row>
    <row r="424" spans="2:17" ht="34.5" x14ac:dyDescent="0.45">
      <c r="B424" s="458" t="s">
        <v>5794</v>
      </c>
      <c r="C424" s="451" t="s">
        <v>117</v>
      </c>
      <c r="D424" s="459"/>
      <c r="E424" s="459"/>
      <c r="F424" s="459"/>
      <c r="G424" s="442" t="s">
        <v>5795</v>
      </c>
      <c r="H424" s="456" t="s">
        <v>4821</v>
      </c>
      <c r="I424" s="460" t="s">
        <v>4822</v>
      </c>
      <c r="J424" s="183"/>
      <c r="K424" s="285"/>
      <c r="L424" s="185"/>
      <c r="M424" s="186"/>
      <c r="N424" s="91"/>
      <c r="O424" s="91"/>
      <c r="P424" s="91"/>
      <c r="Q424" s="91"/>
    </row>
    <row r="425" spans="2:17" ht="34.5" x14ac:dyDescent="0.45">
      <c r="B425" s="458" t="s">
        <v>5796</v>
      </c>
      <c r="C425" s="451" t="s">
        <v>120</v>
      </c>
      <c r="D425" s="459"/>
      <c r="E425" s="459"/>
      <c r="F425" s="459"/>
      <c r="G425" s="442" t="s">
        <v>4823</v>
      </c>
      <c r="H425" s="456" t="s">
        <v>4824</v>
      </c>
      <c r="I425" s="460" t="s">
        <v>4825</v>
      </c>
      <c r="J425" s="183"/>
      <c r="K425" s="285"/>
      <c r="L425" s="185"/>
      <c r="M425" s="186"/>
      <c r="N425" s="91"/>
      <c r="O425" s="91"/>
      <c r="P425" s="91"/>
      <c r="Q425" s="91"/>
    </row>
    <row r="426" spans="2:17" ht="34.5" x14ac:dyDescent="0.45">
      <c r="B426" s="458"/>
      <c r="C426" s="451" t="s">
        <v>123</v>
      </c>
      <c r="D426" s="459"/>
      <c r="E426" s="459"/>
      <c r="F426" s="459"/>
      <c r="G426" s="442" t="s">
        <v>4826</v>
      </c>
      <c r="H426" s="456" t="s">
        <v>4827</v>
      </c>
      <c r="I426" s="460" t="s">
        <v>4828</v>
      </c>
      <c r="J426" s="183"/>
      <c r="K426" s="285"/>
      <c r="L426" s="185"/>
      <c r="M426" s="186"/>
      <c r="N426" s="91"/>
      <c r="O426" s="91"/>
      <c r="P426" s="91"/>
      <c r="Q426" s="91"/>
    </row>
    <row r="427" spans="2:17" ht="34.5" x14ac:dyDescent="0.45">
      <c r="B427" s="458" t="s">
        <v>3961</v>
      </c>
      <c r="C427" s="451" t="s">
        <v>126</v>
      </c>
      <c r="D427" s="459"/>
      <c r="E427" s="459"/>
      <c r="F427" s="459"/>
      <c r="G427" s="442" t="s">
        <v>4826</v>
      </c>
      <c r="H427" s="456" t="s">
        <v>4830</v>
      </c>
      <c r="I427" s="460" t="s">
        <v>4831</v>
      </c>
      <c r="J427" s="183"/>
      <c r="K427" s="285"/>
      <c r="L427" s="185"/>
      <c r="M427" s="186"/>
      <c r="N427" s="91"/>
      <c r="O427" s="91"/>
      <c r="P427" s="91"/>
      <c r="Q427" s="91"/>
    </row>
    <row r="428" spans="2:17" ht="34.5" x14ac:dyDescent="0.45">
      <c r="B428" s="461"/>
      <c r="C428" s="451" t="s">
        <v>129</v>
      </c>
      <c r="D428" s="462"/>
      <c r="E428" s="462"/>
      <c r="F428" s="462"/>
      <c r="G428" s="442" t="s">
        <v>5797</v>
      </c>
      <c r="H428" s="456" t="s">
        <v>5033</v>
      </c>
      <c r="I428" s="457" t="s">
        <v>5034</v>
      </c>
      <c r="J428" s="183"/>
      <c r="K428" s="285"/>
      <c r="L428" s="185"/>
      <c r="M428" s="186"/>
      <c r="N428" s="91"/>
      <c r="O428" s="91"/>
      <c r="P428" s="91"/>
      <c r="Q428" s="91"/>
    </row>
    <row r="429" spans="2:17" ht="34.5" x14ac:dyDescent="0.45">
      <c r="B429" s="461"/>
      <c r="C429" s="451" t="s">
        <v>132</v>
      </c>
      <c r="D429" s="462"/>
      <c r="E429" s="462"/>
      <c r="F429" s="462"/>
      <c r="G429" s="442" t="s">
        <v>5086</v>
      </c>
      <c r="H429" s="456" t="s">
        <v>5087</v>
      </c>
      <c r="I429" s="463" t="s">
        <v>5088</v>
      </c>
      <c r="J429" s="183"/>
      <c r="K429" s="285"/>
      <c r="L429" s="185"/>
      <c r="M429" s="186"/>
      <c r="N429" s="91"/>
      <c r="O429" s="91"/>
      <c r="P429" s="91"/>
      <c r="Q429" s="91"/>
    </row>
    <row r="430" spans="2:17" ht="34.5" x14ac:dyDescent="0.45">
      <c r="B430" s="461"/>
      <c r="C430" s="451" t="s">
        <v>135</v>
      </c>
      <c r="D430" s="462"/>
      <c r="E430" s="462"/>
      <c r="F430" s="462"/>
      <c r="G430" s="442" t="s">
        <v>5098</v>
      </c>
      <c r="H430" s="456" t="s">
        <v>5099</v>
      </c>
      <c r="I430" s="463" t="s">
        <v>5100</v>
      </c>
      <c r="J430" s="183"/>
      <c r="K430" s="285"/>
      <c r="L430" s="185"/>
      <c r="M430" s="186"/>
      <c r="N430" s="91"/>
      <c r="O430" s="91"/>
      <c r="P430" s="91"/>
      <c r="Q430" s="91"/>
    </row>
    <row r="431" spans="2:17" ht="34.5" x14ac:dyDescent="0.45">
      <c r="B431" s="461"/>
      <c r="C431" s="451" t="s">
        <v>138</v>
      </c>
      <c r="D431" s="462"/>
      <c r="E431" s="462"/>
      <c r="F431" s="462"/>
      <c r="G431" s="442" t="s">
        <v>5161</v>
      </c>
      <c r="H431" s="456" t="s">
        <v>5162</v>
      </c>
      <c r="I431" s="463" t="s">
        <v>5163</v>
      </c>
      <c r="J431" s="183"/>
      <c r="K431" s="285"/>
      <c r="L431" s="185"/>
      <c r="M431" s="186"/>
      <c r="N431" s="91"/>
      <c r="O431" s="91"/>
      <c r="P431" s="91"/>
      <c r="Q431" s="91"/>
    </row>
    <row r="432" spans="2:17" ht="34.5" x14ac:dyDescent="0.45">
      <c r="B432" s="461"/>
      <c r="C432" s="451" t="s">
        <v>141</v>
      </c>
      <c r="D432" s="462"/>
      <c r="E432" s="462"/>
      <c r="F432" s="462"/>
      <c r="G432" s="442" t="s">
        <v>5194</v>
      </c>
      <c r="H432" s="456" t="s">
        <v>5195</v>
      </c>
      <c r="I432" s="463" t="s">
        <v>5196</v>
      </c>
      <c r="J432" s="183"/>
      <c r="K432" s="285"/>
      <c r="L432" s="185"/>
      <c r="M432" s="186"/>
      <c r="N432" s="91"/>
      <c r="O432" s="91"/>
      <c r="P432" s="91"/>
      <c r="Q432" s="91"/>
    </row>
    <row r="433" spans="2:17" ht="34.5" x14ac:dyDescent="0.45">
      <c r="B433" s="461"/>
      <c r="C433" s="451" t="s">
        <v>143</v>
      </c>
      <c r="D433" s="462"/>
      <c r="E433" s="462"/>
      <c r="F433" s="462"/>
      <c r="G433" s="442" t="s">
        <v>5798</v>
      </c>
      <c r="H433" s="456" t="s">
        <v>5198</v>
      </c>
      <c r="I433" s="463" t="s">
        <v>5199</v>
      </c>
      <c r="J433" s="183"/>
      <c r="K433" s="285"/>
      <c r="L433" s="185"/>
      <c r="M433" s="186"/>
      <c r="N433" s="91"/>
      <c r="O433" s="91"/>
      <c r="P433" s="91"/>
      <c r="Q433" s="91"/>
    </row>
    <row r="434" spans="2:17" ht="34.5" x14ac:dyDescent="0.45">
      <c r="B434" s="461"/>
      <c r="C434" s="451" t="s">
        <v>145</v>
      </c>
      <c r="D434" s="462"/>
      <c r="E434" s="462"/>
      <c r="F434" s="462"/>
      <c r="G434" s="442" t="s">
        <v>5799</v>
      </c>
      <c r="H434" s="456" t="s">
        <v>5206</v>
      </c>
      <c r="I434" s="463" t="s">
        <v>5207</v>
      </c>
      <c r="J434" s="183"/>
      <c r="K434" s="285"/>
      <c r="L434" s="185"/>
      <c r="M434" s="186"/>
      <c r="N434" s="91"/>
      <c r="O434" s="91"/>
      <c r="P434" s="91"/>
      <c r="Q434" s="91"/>
    </row>
    <row r="435" spans="2:17" ht="34.5" x14ac:dyDescent="0.45">
      <c r="B435" s="461"/>
      <c r="C435" s="451" t="s">
        <v>147</v>
      </c>
      <c r="D435" s="462"/>
      <c r="E435" s="462"/>
      <c r="F435" s="462"/>
      <c r="G435" s="442" t="s">
        <v>5209</v>
      </c>
      <c r="H435" s="456" t="s">
        <v>5210</v>
      </c>
      <c r="I435" s="463" t="s">
        <v>5211</v>
      </c>
      <c r="J435" s="183"/>
      <c r="K435" s="285"/>
      <c r="L435" s="185"/>
      <c r="M435" s="186"/>
      <c r="N435" s="91"/>
      <c r="O435" s="91"/>
      <c r="P435" s="91"/>
      <c r="Q435" s="91"/>
    </row>
    <row r="436" spans="2:17" ht="34.5" x14ac:dyDescent="0.45">
      <c r="B436" s="461"/>
      <c r="C436" s="451" t="s">
        <v>150</v>
      </c>
      <c r="D436" s="462"/>
      <c r="E436" s="462"/>
      <c r="F436" s="462"/>
      <c r="G436" s="442" t="s">
        <v>5222</v>
      </c>
      <c r="H436" s="456" t="s">
        <v>5223</v>
      </c>
      <c r="I436" s="463" t="s">
        <v>5224</v>
      </c>
      <c r="J436" s="183"/>
      <c r="K436" s="285"/>
      <c r="L436" s="185"/>
      <c r="M436" s="186"/>
      <c r="N436" s="91"/>
      <c r="O436" s="91"/>
      <c r="P436" s="91"/>
      <c r="Q436" s="91"/>
    </row>
    <row r="437" spans="2:17" ht="34.5" x14ac:dyDescent="0.45">
      <c r="B437" s="461"/>
      <c r="C437" s="451" t="s">
        <v>153</v>
      </c>
      <c r="D437" s="462"/>
      <c r="E437" s="462"/>
      <c r="F437" s="462"/>
      <c r="G437" s="442" t="s">
        <v>5238</v>
      </c>
      <c r="H437" s="456" t="s">
        <v>5239</v>
      </c>
      <c r="I437" s="463" t="s">
        <v>5240</v>
      </c>
      <c r="J437" s="183"/>
      <c r="K437" s="285"/>
      <c r="L437" s="185"/>
      <c r="M437" s="186"/>
      <c r="N437" s="91"/>
      <c r="O437" s="91"/>
      <c r="P437" s="91"/>
      <c r="Q437" s="91"/>
    </row>
    <row r="438" spans="2:17" ht="34.5" x14ac:dyDescent="0.45">
      <c r="B438" s="461"/>
      <c r="C438" s="451" t="s">
        <v>156</v>
      </c>
      <c r="D438" s="462"/>
      <c r="E438" s="462"/>
      <c r="F438" s="462"/>
      <c r="G438" s="442" t="s">
        <v>5242</v>
      </c>
      <c r="H438" s="456" t="s">
        <v>5243</v>
      </c>
      <c r="I438" s="463" t="s">
        <v>5244</v>
      </c>
      <c r="J438" s="183"/>
      <c r="K438" s="285"/>
      <c r="L438" s="185"/>
      <c r="M438" s="186"/>
      <c r="N438" s="91"/>
      <c r="O438" s="91"/>
      <c r="P438" s="91"/>
      <c r="Q438" s="91"/>
    </row>
    <row r="439" spans="2:17" ht="34.5" x14ac:dyDescent="0.45">
      <c r="B439" s="461"/>
      <c r="C439" s="451" t="s">
        <v>159</v>
      </c>
      <c r="D439" s="462"/>
      <c r="E439" s="462"/>
      <c r="F439" s="462"/>
      <c r="G439" s="442" t="s">
        <v>5262</v>
      </c>
      <c r="H439" s="456" t="s">
        <v>5263</v>
      </c>
      <c r="I439" s="463" t="s">
        <v>5264</v>
      </c>
      <c r="J439" s="183"/>
      <c r="K439" s="285"/>
      <c r="L439" s="185"/>
      <c r="M439" s="186"/>
      <c r="N439" s="91"/>
      <c r="O439" s="91"/>
      <c r="P439" s="91"/>
      <c r="Q439" s="91"/>
    </row>
    <row r="440" spans="2:17" ht="34.5" x14ac:dyDescent="0.45">
      <c r="B440" s="461"/>
      <c r="C440" s="451" t="s">
        <v>162</v>
      </c>
      <c r="D440" s="462"/>
      <c r="E440" s="462"/>
      <c r="F440" s="462"/>
      <c r="G440" s="442" t="s">
        <v>5800</v>
      </c>
      <c r="H440" s="456" t="s">
        <v>5280</v>
      </c>
      <c r="I440" s="463" t="s">
        <v>5281</v>
      </c>
      <c r="J440" s="183"/>
      <c r="K440" s="285"/>
      <c r="L440" s="185"/>
      <c r="M440" s="186"/>
      <c r="N440" s="91"/>
      <c r="O440" s="91"/>
      <c r="P440" s="91"/>
      <c r="Q440" s="91"/>
    </row>
    <row r="441" spans="2:17" ht="34.5" x14ac:dyDescent="0.45">
      <c r="B441" s="461"/>
      <c r="C441" s="451" t="s">
        <v>164</v>
      </c>
      <c r="D441" s="462"/>
      <c r="E441" s="462"/>
      <c r="F441" s="462"/>
      <c r="G441" s="442" t="s">
        <v>5313</v>
      </c>
      <c r="H441" s="456" t="s">
        <v>5314</v>
      </c>
      <c r="I441" s="463" t="s">
        <v>5315</v>
      </c>
      <c r="J441" s="183"/>
      <c r="K441" s="285"/>
      <c r="L441" s="185"/>
      <c r="M441" s="186"/>
      <c r="N441" s="91"/>
      <c r="O441" s="91"/>
      <c r="P441" s="91"/>
      <c r="Q441" s="91"/>
    </row>
    <row r="442" spans="2:17" ht="34.5" x14ac:dyDescent="0.45">
      <c r="B442" s="461"/>
      <c r="C442" s="451" t="s">
        <v>167</v>
      </c>
      <c r="D442" s="462"/>
      <c r="E442" s="462"/>
      <c r="F442" s="462"/>
      <c r="G442" s="442" t="s">
        <v>5321</v>
      </c>
      <c r="H442" s="456" t="s">
        <v>5318</v>
      </c>
      <c r="I442" s="463" t="s">
        <v>5319</v>
      </c>
      <c r="J442" s="183"/>
      <c r="K442" s="285"/>
      <c r="L442" s="185"/>
      <c r="M442" s="186"/>
      <c r="N442" s="91"/>
      <c r="O442" s="91"/>
      <c r="P442" s="91"/>
      <c r="Q442" s="91"/>
    </row>
    <row r="443" spans="2:17" ht="34.5" x14ac:dyDescent="0.45">
      <c r="B443" s="461"/>
      <c r="C443" s="451" t="s">
        <v>171</v>
      </c>
      <c r="D443" s="462"/>
      <c r="E443" s="462"/>
      <c r="F443" s="462"/>
      <c r="G443" s="442" t="s">
        <v>5326</v>
      </c>
      <c r="H443" s="456" t="s">
        <v>5327</v>
      </c>
      <c r="I443" s="463" t="s">
        <v>5328</v>
      </c>
      <c r="J443" s="183"/>
      <c r="K443" s="285"/>
      <c r="L443" s="185"/>
      <c r="M443" s="186"/>
      <c r="N443" s="91"/>
      <c r="O443" s="91"/>
      <c r="P443" s="91"/>
      <c r="Q443" s="91"/>
    </row>
    <row r="444" spans="2:17" ht="34.5" x14ac:dyDescent="0.45">
      <c r="B444" s="461"/>
      <c r="C444" s="451" t="s">
        <v>174</v>
      </c>
      <c r="D444" s="462"/>
      <c r="E444" s="462"/>
      <c r="F444" s="462"/>
      <c r="G444" s="442" t="s">
        <v>5331</v>
      </c>
      <c r="H444" s="456" t="s">
        <v>5332</v>
      </c>
      <c r="I444" s="463" t="s">
        <v>5333</v>
      </c>
      <c r="J444" s="183"/>
      <c r="K444" s="285"/>
      <c r="L444" s="185"/>
      <c r="M444" s="186"/>
      <c r="N444" s="91"/>
      <c r="O444" s="91"/>
      <c r="P444" s="91"/>
      <c r="Q444" s="91"/>
    </row>
    <row r="445" spans="2:17" ht="34.5" x14ac:dyDescent="0.45">
      <c r="B445" s="461"/>
      <c r="C445" s="451" t="s">
        <v>177</v>
      </c>
      <c r="D445" s="462"/>
      <c r="E445" s="462"/>
      <c r="F445" s="462"/>
      <c r="G445" s="442" t="s">
        <v>5801</v>
      </c>
      <c r="H445" s="456" t="s">
        <v>5335</v>
      </c>
      <c r="I445" s="463" t="s">
        <v>4597</v>
      </c>
      <c r="J445" s="183"/>
      <c r="K445" s="285"/>
      <c r="L445" s="185"/>
      <c r="M445" s="186"/>
      <c r="N445" s="91"/>
      <c r="O445" s="91"/>
      <c r="P445" s="91"/>
      <c r="Q445" s="91"/>
    </row>
    <row r="446" spans="2:17" ht="34.5" x14ac:dyDescent="0.45">
      <c r="B446" s="461"/>
      <c r="C446" s="451" t="s">
        <v>179</v>
      </c>
      <c r="D446" s="462"/>
      <c r="E446" s="462"/>
      <c r="F446" s="462"/>
      <c r="G446" s="442" t="s">
        <v>5397</v>
      </c>
      <c r="H446" s="456" t="s">
        <v>5398</v>
      </c>
      <c r="I446" s="463" t="s">
        <v>5399</v>
      </c>
      <c r="J446" s="183"/>
      <c r="K446" s="285"/>
      <c r="L446" s="185"/>
      <c r="M446" s="186"/>
      <c r="N446" s="91"/>
      <c r="O446" s="91"/>
      <c r="P446" s="91"/>
      <c r="Q446" s="91"/>
    </row>
    <row r="447" spans="2:17" ht="34.5" x14ac:dyDescent="0.45">
      <c r="B447" s="461"/>
      <c r="C447" s="451" t="s">
        <v>182</v>
      </c>
      <c r="D447" s="462"/>
      <c r="E447" s="462"/>
      <c r="F447" s="462"/>
      <c r="G447" s="442" t="s">
        <v>5802</v>
      </c>
      <c r="H447" s="464" t="s">
        <v>5551</v>
      </c>
      <c r="I447" s="463" t="s">
        <v>5552</v>
      </c>
      <c r="J447" s="183"/>
      <c r="K447" s="285"/>
      <c r="L447" s="185"/>
      <c r="M447" s="186"/>
      <c r="N447" s="91"/>
      <c r="O447" s="91"/>
      <c r="P447" s="91"/>
      <c r="Q447" s="91"/>
    </row>
    <row r="448" spans="2:17" ht="34.5" x14ac:dyDescent="0.45">
      <c r="B448" s="461"/>
      <c r="C448" s="451" t="s">
        <v>185</v>
      </c>
      <c r="D448" s="462"/>
      <c r="E448" s="462"/>
      <c r="F448" s="462"/>
      <c r="G448" s="442" t="s">
        <v>5572</v>
      </c>
      <c r="H448" s="464" t="s">
        <v>5573</v>
      </c>
      <c r="I448" s="463" t="s">
        <v>5574</v>
      </c>
      <c r="J448" s="183"/>
      <c r="K448" s="285"/>
      <c r="L448" s="185"/>
      <c r="M448" s="186"/>
      <c r="N448" s="91"/>
      <c r="O448" s="91"/>
      <c r="P448" s="91"/>
      <c r="Q448" s="91"/>
    </row>
    <row r="449" spans="2:17" ht="34.5" x14ac:dyDescent="0.45">
      <c r="B449" s="461"/>
      <c r="C449" s="451" t="s">
        <v>188</v>
      </c>
      <c r="D449" s="462"/>
      <c r="E449" s="462"/>
      <c r="F449" s="462"/>
      <c r="G449" s="442" t="s">
        <v>5584</v>
      </c>
      <c r="H449" s="464" t="s">
        <v>5585</v>
      </c>
      <c r="I449" s="463" t="s">
        <v>5586</v>
      </c>
      <c r="J449" s="183"/>
      <c r="K449" s="285"/>
      <c r="L449" s="185"/>
      <c r="M449" s="186"/>
      <c r="N449" s="91"/>
      <c r="O449" s="91"/>
      <c r="P449" s="91"/>
      <c r="Q449" s="91"/>
    </row>
    <row r="450" spans="2:17" ht="34.5" x14ac:dyDescent="0.45">
      <c r="B450" s="461"/>
      <c r="C450" s="451" t="s">
        <v>191</v>
      </c>
      <c r="D450" s="462"/>
      <c r="E450" s="462"/>
      <c r="F450" s="462"/>
      <c r="G450" s="442" t="s">
        <v>5588</v>
      </c>
      <c r="H450" s="464" t="s">
        <v>5589</v>
      </c>
      <c r="I450" s="463" t="s">
        <v>5590</v>
      </c>
      <c r="J450" s="183"/>
      <c r="K450" s="285"/>
      <c r="L450" s="185"/>
      <c r="M450" s="186"/>
      <c r="N450" s="91"/>
      <c r="O450" s="91"/>
      <c r="P450" s="91"/>
      <c r="Q450" s="91"/>
    </row>
    <row r="451" spans="2:17" ht="34.5" x14ac:dyDescent="0.45">
      <c r="B451" s="461"/>
      <c r="C451" s="451" t="s">
        <v>194</v>
      </c>
      <c r="D451" s="462"/>
      <c r="E451" s="462"/>
      <c r="F451" s="462"/>
      <c r="G451" s="442" t="s">
        <v>5611</v>
      </c>
      <c r="H451" s="464" t="s">
        <v>183</v>
      </c>
      <c r="I451" s="463" t="s">
        <v>5612</v>
      </c>
      <c r="J451" s="183"/>
      <c r="K451" s="285"/>
      <c r="L451" s="185"/>
      <c r="M451" s="186"/>
      <c r="N451" s="91"/>
      <c r="O451" s="91"/>
      <c r="P451" s="91"/>
      <c r="Q451" s="91"/>
    </row>
    <row r="452" spans="2:17" ht="34.5" x14ac:dyDescent="0.45">
      <c r="B452" s="461"/>
      <c r="C452" s="451" t="s">
        <v>197</v>
      </c>
      <c r="D452" s="462"/>
      <c r="E452" s="462"/>
      <c r="F452" s="462"/>
      <c r="G452" s="442" t="s">
        <v>5803</v>
      </c>
      <c r="H452" s="464" t="s">
        <v>5642</v>
      </c>
      <c r="I452" s="463" t="s">
        <v>5643</v>
      </c>
      <c r="J452" s="183"/>
      <c r="K452" s="285"/>
      <c r="L452" s="185"/>
      <c r="M452" s="186"/>
      <c r="N452" s="91"/>
      <c r="O452" s="91"/>
      <c r="P452" s="91"/>
      <c r="Q452" s="91"/>
    </row>
    <row r="453" spans="2:17" ht="34.5" x14ac:dyDescent="0.45">
      <c r="B453" s="461"/>
      <c r="C453" s="451" t="s">
        <v>200</v>
      </c>
      <c r="D453" s="462"/>
      <c r="E453" s="462"/>
      <c r="F453" s="462"/>
      <c r="G453" s="442" t="s">
        <v>5645</v>
      </c>
      <c r="H453" s="464" t="s">
        <v>5646</v>
      </c>
      <c r="I453" s="463" t="s">
        <v>5647</v>
      </c>
      <c r="J453" s="183"/>
      <c r="K453" s="285"/>
      <c r="L453" s="185"/>
      <c r="M453" s="186"/>
      <c r="N453" s="91"/>
      <c r="O453" s="91"/>
      <c r="P453" s="91"/>
      <c r="Q453" s="91"/>
    </row>
    <row r="454" spans="2:17" ht="30" x14ac:dyDescent="0.4">
      <c r="B454" s="465"/>
      <c r="C454" s="466"/>
      <c r="D454" s="467"/>
      <c r="E454" s="467"/>
      <c r="F454" s="467"/>
      <c r="G454" s="468"/>
      <c r="H454" s="469"/>
      <c r="I454" s="470"/>
      <c r="J454" s="183"/>
      <c r="K454" s="285"/>
      <c r="L454" s="185"/>
      <c r="M454" s="186"/>
      <c r="N454" s="91"/>
      <c r="O454" s="91"/>
      <c r="P454" s="91"/>
      <c r="Q454" s="91"/>
    </row>
    <row r="455" spans="2:17" ht="34.5" x14ac:dyDescent="0.45">
      <c r="B455" s="471" t="s">
        <v>4756</v>
      </c>
      <c r="C455" s="472" t="s">
        <v>4</v>
      </c>
      <c r="D455" s="473"/>
      <c r="E455" s="473"/>
      <c r="F455" s="473"/>
      <c r="G455" s="474" t="s">
        <v>4757</v>
      </c>
      <c r="H455" s="475" t="s">
        <v>4758</v>
      </c>
      <c r="I455" s="476" t="s">
        <v>4759</v>
      </c>
      <c r="J455" s="393"/>
      <c r="K455" s="166"/>
      <c r="L455" s="185"/>
      <c r="M455" s="186"/>
      <c r="N455" s="91"/>
      <c r="O455" s="91"/>
      <c r="P455" s="91"/>
      <c r="Q455" s="91"/>
    </row>
    <row r="456" spans="2:17" ht="34.5" x14ac:dyDescent="0.45">
      <c r="B456" s="471" t="s">
        <v>4756</v>
      </c>
      <c r="C456" s="472" t="s">
        <v>7</v>
      </c>
      <c r="D456" s="477"/>
      <c r="E456" s="477"/>
      <c r="F456" s="477"/>
      <c r="G456" s="478" t="s">
        <v>4761</v>
      </c>
      <c r="H456" s="479" t="s">
        <v>4762</v>
      </c>
      <c r="I456" s="480" t="s">
        <v>4763</v>
      </c>
      <c r="J456" s="393"/>
      <c r="K456" s="166"/>
      <c r="L456" s="185"/>
      <c r="M456" s="186"/>
      <c r="N456" s="91"/>
      <c r="O456" s="91"/>
      <c r="P456" s="91"/>
      <c r="Q456" s="91"/>
    </row>
    <row r="457" spans="2:17" ht="34.5" x14ac:dyDescent="0.45">
      <c r="B457" s="471" t="s">
        <v>4756</v>
      </c>
      <c r="C457" s="472" t="s">
        <v>9</v>
      </c>
      <c r="D457" s="477"/>
      <c r="E457" s="477"/>
      <c r="F457" s="477"/>
      <c r="G457" s="478" t="s">
        <v>4765</v>
      </c>
      <c r="H457" s="479" t="s">
        <v>4766</v>
      </c>
      <c r="I457" s="480" t="s">
        <v>4767</v>
      </c>
      <c r="J457" s="393"/>
      <c r="K457" s="166"/>
      <c r="L457" s="185"/>
      <c r="M457" s="186"/>
      <c r="N457" s="91"/>
      <c r="O457" s="91"/>
      <c r="P457" s="91"/>
      <c r="Q457" s="91"/>
    </row>
    <row r="458" spans="2:17" ht="34.5" x14ac:dyDescent="0.45">
      <c r="B458" s="471" t="s">
        <v>4756</v>
      </c>
      <c r="C458" s="472" t="s">
        <v>11</v>
      </c>
      <c r="D458" s="477"/>
      <c r="E458" s="477"/>
      <c r="F458" s="477"/>
      <c r="G458" s="478" t="s">
        <v>4770</v>
      </c>
      <c r="H458" s="479" t="s">
        <v>4771</v>
      </c>
      <c r="I458" s="480" t="s">
        <v>4772</v>
      </c>
      <c r="J458" s="393"/>
      <c r="K458" s="166"/>
      <c r="L458" s="185"/>
      <c r="M458" s="186"/>
      <c r="N458" s="91"/>
      <c r="O458" s="91"/>
      <c r="P458" s="91"/>
      <c r="Q458" s="91"/>
    </row>
    <row r="459" spans="2:17" ht="34.5" x14ac:dyDescent="0.45">
      <c r="B459" s="471" t="s">
        <v>4756</v>
      </c>
      <c r="C459" s="472" t="s">
        <v>13</v>
      </c>
      <c r="D459" s="477"/>
      <c r="E459" s="477"/>
      <c r="F459" s="477"/>
      <c r="G459" s="478" t="s">
        <v>4774</v>
      </c>
      <c r="H459" s="479" t="s">
        <v>4775</v>
      </c>
      <c r="I459" s="480" t="s">
        <v>4776</v>
      </c>
      <c r="J459" s="393"/>
      <c r="K459" s="166"/>
      <c r="L459" s="185"/>
      <c r="M459" s="186"/>
      <c r="N459" s="91"/>
      <c r="O459" s="91"/>
      <c r="P459" s="91"/>
      <c r="Q459" s="91"/>
    </row>
    <row r="460" spans="2:17" ht="34.5" x14ac:dyDescent="0.45">
      <c r="B460" s="471" t="s">
        <v>4756</v>
      </c>
      <c r="C460" s="472" t="s">
        <v>16</v>
      </c>
      <c r="D460" s="477"/>
      <c r="E460" s="477"/>
      <c r="F460" s="477"/>
      <c r="G460" s="478" t="s">
        <v>4778</v>
      </c>
      <c r="H460" s="479" t="s">
        <v>480</v>
      </c>
      <c r="I460" s="480" t="s">
        <v>4779</v>
      </c>
      <c r="J460" s="393"/>
      <c r="K460" s="166"/>
      <c r="L460" s="185"/>
      <c r="M460" s="186"/>
      <c r="N460" s="91"/>
      <c r="O460" s="91"/>
      <c r="P460" s="91"/>
      <c r="Q460" s="91"/>
    </row>
    <row r="461" spans="2:17" ht="34.5" x14ac:dyDescent="0.45">
      <c r="B461" s="471" t="s">
        <v>4756</v>
      </c>
      <c r="C461" s="472" t="s">
        <v>19</v>
      </c>
      <c r="D461" s="477"/>
      <c r="E461" s="477"/>
      <c r="F461" s="477"/>
      <c r="G461" s="478" t="s">
        <v>4781</v>
      </c>
      <c r="H461" s="479" t="s">
        <v>4782</v>
      </c>
      <c r="I461" s="480" t="s">
        <v>4783</v>
      </c>
      <c r="J461" s="183"/>
      <c r="K461" s="177"/>
      <c r="L461" s="185"/>
      <c r="M461" s="186"/>
      <c r="N461" s="91"/>
      <c r="O461" s="91"/>
      <c r="P461" s="91"/>
      <c r="Q461" s="91"/>
    </row>
    <row r="462" spans="2:17" ht="34.5" x14ac:dyDescent="0.45">
      <c r="B462" s="471" t="s">
        <v>4756</v>
      </c>
      <c r="C462" s="472" t="s">
        <v>22</v>
      </c>
      <c r="D462" s="477"/>
      <c r="E462" s="477"/>
      <c r="F462" s="477"/>
      <c r="G462" s="478" t="s">
        <v>4785</v>
      </c>
      <c r="H462" s="479" t="s">
        <v>4786</v>
      </c>
      <c r="I462" s="480" t="s">
        <v>4787</v>
      </c>
      <c r="J462" s="183"/>
      <c r="K462" s="177"/>
      <c r="L462" s="185"/>
      <c r="M462" s="186"/>
      <c r="N462" s="91"/>
      <c r="O462" s="91"/>
      <c r="P462" s="91"/>
      <c r="Q462" s="91"/>
    </row>
    <row r="463" spans="2:17" ht="34.5" x14ac:dyDescent="0.45">
      <c r="B463" s="481" t="s">
        <v>4756</v>
      </c>
      <c r="C463" s="472" t="s">
        <v>25</v>
      </c>
      <c r="D463" s="477"/>
      <c r="E463" s="477"/>
      <c r="F463" s="477"/>
      <c r="G463" s="478" t="s">
        <v>5804</v>
      </c>
      <c r="H463" s="479" t="s">
        <v>4791</v>
      </c>
      <c r="I463" s="480" t="s">
        <v>4792</v>
      </c>
      <c r="J463" s="183"/>
      <c r="K463" s="177"/>
      <c r="L463" s="185"/>
      <c r="M463" s="186"/>
      <c r="N463" s="91"/>
      <c r="O463" s="91"/>
      <c r="P463" s="91"/>
      <c r="Q463" s="91"/>
    </row>
    <row r="464" spans="2:17" ht="34.5" x14ac:dyDescent="0.45">
      <c r="B464" s="482"/>
      <c r="C464" s="483"/>
      <c r="D464" s="484"/>
      <c r="E464" s="484"/>
      <c r="F464" s="484"/>
      <c r="G464" s="485"/>
      <c r="H464" s="486"/>
      <c r="I464" s="487"/>
      <c r="J464" s="183"/>
      <c r="K464" s="177"/>
      <c r="L464" s="185"/>
      <c r="M464" s="186"/>
      <c r="N464" s="91"/>
      <c r="O464" s="91"/>
      <c r="P464" s="91"/>
      <c r="Q464" s="91"/>
    </row>
    <row r="465" spans="2:17" ht="34.5" hidden="1" x14ac:dyDescent="0.45">
      <c r="B465" s="461"/>
      <c r="C465" s="488"/>
      <c r="D465" s="462"/>
      <c r="E465" s="462"/>
      <c r="F465" s="462"/>
      <c r="G465" s="489"/>
      <c r="H465" s="490"/>
      <c r="I465" s="491"/>
      <c r="J465" s="183"/>
      <c r="K465" s="177"/>
      <c r="L465" s="185"/>
      <c r="M465" s="186"/>
      <c r="N465" s="91"/>
      <c r="O465" s="91"/>
      <c r="P465" s="91"/>
      <c r="Q465" s="91"/>
    </row>
    <row r="466" spans="2:17" ht="34.5" hidden="1" x14ac:dyDescent="0.45">
      <c r="B466" s="461"/>
      <c r="C466" s="488"/>
      <c r="D466" s="462"/>
      <c r="E466" s="462"/>
      <c r="F466" s="462"/>
      <c r="G466" s="489"/>
      <c r="H466" s="490"/>
      <c r="I466" s="491"/>
      <c r="J466" s="183"/>
      <c r="K466" s="177"/>
      <c r="L466" s="185"/>
      <c r="M466" s="186"/>
      <c r="N466" s="91"/>
      <c r="O466" s="91"/>
      <c r="P466" s="91"/>
      <c r="Q466" s="91"/>
    </row>
    <row r="467" spans="2:17" ht="34.5" hidden="1" x14ac:dyDescent="0.45">
      <c r="B467" s="461"/>
      <c r="C467" s="488"/>
      <c r="D467" s="462"/>
      <c r="E467" s="462"/>
      <c r="F467" s="462"/>
      <c r="G467" s="489"/>
      <c r="H467" s="490"/>
      <c r="I467" s="491"/>
      <c r="J467" s="183"/>
      <c r="K467" s="177"/>
      <c r="L467" s="185"/>
      <c r="M467" s="186"/>
      <c r="N467" s="91"/>
      <c r="O467" s="91"/>
      <c r="P467" s="91"/>
      <c r="Q467" s="91"/>
    </row>
    <row r="468" spans="2:17" ht="34.5" hidden="1" x14ac:dyDescent="0.45">
      <c r="B468" s="461"/>
      <c r="C468" s="488"/>
      <c r="D468" s="462"/>
      <c r="E468" s="462"/>
      <c r="F468" s="462"/>
      <c r="G468" s="489"/>
      <c r="H468" s="490"/>
      <c r="I468" s="491"/>
      <c r="J468" s="183"/>
      <c r="K468" s="177"/>
      <c r="L468" s="185"/>
      <c r="M468" s="186"/>
      <c r="N468" s="91"/>
      <c r="O468" s="91"/>
      <c r="P468" s="91"/>
      <c r="Q468" s="91"/>
    </row>
    <row r="469" spans="2:17" ht="34.5" hidden="1" x14ac:dyDescent="0.45">
      <c r="B469" s="461"/>
      <c r="C469" s="488"/>
      <c r="D469" s="462"/>
      <c r="E469" s="462"/>
      <c r="F469" s="462"/>
      <c r="G469" s="489"/>
      <c r="H469" s="492"/>
      <c r="I469" s="491"/>
      <c r="J469" s="183"/>
      <c r="K469" s="177"/>
      <c r="L469" s="185"/>
      <c r="M469" s="186"/>
      <c r="N469" s="91"/>
      <c r="O469" s="91"/>
      <c r="P469" s="91"/>
      <c r="Q469" s="91"/>
    </row>
    <row r="470" spans="2:17" ht="34.5" hidden="1" x14ac:dyDescent="0.45">
      <c r="B470" s="461"/>
      <c r="C470" s="488"/>
      <c r="D470" s="462"/>
      <c r="E470" s="462"/>
      <c r="F470" s="462"/>
      <c r="G470" s="489"/>
      <c r="H470" s="492"/>
      <c r="I470" s="491"/>
      <c r="J470" s="183"/>
      <c r="K470" s="177"/>
      <c r="L470" s="185"/>
      <c r="M470" s="186"/>
      <c r="N470" s="91"/>
      <c r="O470" s="91"/>
      <c r="P470" s="91"/>
      <c r="Q470" s="91"/>
    </row>
    <row r="471" spans="2:17" ht="34.5" hidden="1" x14ac:dyDescent="0.45">
      <c r="B471" s="461"/>
      <c r="C471" s="488"/>
      <c r="D471" s="462"/>
      <c r="E471" s="462"/>
      <c r="F471" s="462"/>
      <c r="G471" s="489"/>
      <c r="H471" s="492"/>
      <c r="I471" s="491"/>
      <c r="J471" s="183"/>
      <c r="K471" s="177"/>
      <c r="L471" s="185"/>
      <c r="M471" s="186"/>
      <c r="N471" s="91"/>
      <c r="O471" s="91"/>
      <c r="P471" s="91"/>
      <c r="Q471" s="91"/>
    </row>
    <row r="472" spans="2:17" ht="34.5" hidden="1" x14ac:dyDescent="0.45">
      <c r="B472" s="461"/>
      <c r="C472" s="488"/>
      <c r="D472" s="462"/>
      <c r="E472" s="462"/>
      <c r="F472" s="462"/>
      <c r="G472" s="489"/>
      <c r="H472" s="492"/>
      <c r="I472" s="491"/>
      <c r="J472" s="183"/>
      <c r="K472" s="177"/>
      <c r="L472" s="185"/>
      <c r="M472" s="186"/>
      <c r="N472" s="91"/>
      <c r="O472" s="91"/>
      <c r="P472" s="91"/>
      <c r="Q472" s="91"/>
    </row>
    <row r="473" spans="2:17" ht="34.5" hidden="1" x14ac:dyDescent="0.45">
      <c r="B473" s="461"/>
      <c r="C473" s="488"/>
      <c r="D473" s="462"/>
      <c r="E473" s="462"/>
      <c r="F473" s="462"/>
      <c r="G473" s="489"/>
      <c r="H473" s="492"/>
      <c r="I473" s="491"/>
      <c r="J473" s="183"/>
      <c r="K473" s="177"/>
      <c r="L473" s="185"/>
      <c r="M473" s="186"/>
      <c r="N473" s="91"/>
      <c r="O473" s="91"/>
      <c r="P473" s="91"/>
      <c r="Q473" s="91"/>
    </row>
    <row r="474" spans="2:17" ht="34.5" hidden="1" x14ac:dyDescent="0.45">
      <c r="B474" s="461"/>
      <c r="C474" s="488"/>
      <c r="D474" s="462"/>
      <c r="E474" s="462"/>
      <c r="F474" s="462"/>
      <c r="G474" s="489"/>
      <c r="H474" s="492"/>
      <c r="I474" s="491"/>
      <c r="J474" s="183"/>
      <c r="K474" s="177"/>
      <c r="L474" s="185"/>
      <c r="M474" s="186"/>
      <c r="N474" s="91"/>
      <c r="O474" s="91"/>
      <c r="P474" s="91"/>
      <c r="Q474" s="91"/>
    </row>
    <row r="475" spans="2:17" ht="34.5" hidden="1" x14ac:dyDescent="0.45">
      <c r="B475" s="461"/>
      <c r="C475" s="488"/>
      <c r="D475" s="462"/>
      <c r="E475" s="462"/>
      <c r="F475" s="462"/>
      <c r="G475" s="489"/>
      <c r="H475" s="492"/>
      <c r="I475" s="491"/>
      <c r="J475" s="183"/>
      <c r="K475" s="177"/>
      <c r="L475" s="185"/>
      <c r="M475" s="186"/>
      <c r="N475" s="91"/>
      <c r="O475" s="91"/>
      <c r="P475" s="91"/>
      <c r="Q475" s="91"/>
    </row>
    <row r="476" spans="2:17" ht="34.5" hidden="1" x14ac:dyDescent="0.45">
      <c r="B476" s="461"/>
      <c r="C476" s="488"/>
      <c r="D476" s="462"/>
      <c r="E476" s="462"/>
      <c r="F476" s="462"/>
      <c r="G476" s="489"/>
      <c r="H476" s="492"/>
      <c r="I476" s="491"/>
      <c r="J476" s="183"/>
      <c r="K476" s="177"/>
      <c r="L476" s="185"/>
      <c r="M476" s="186"/>
      <c r="N476" s="91"/>
      <c r="O476" s="91"/>
      <c r="P476" s="91"/>
      <c r="Q476" s="91"/>
    </row>
    <row r="477" spans="2:17" ht="34.5" hidden="1" x14ac:dyDescent="0.45">
      <c r="B477" s="313"/>
      <c r="C477" s="493"/>
      <c r="D477" s="494"/>
      <c r="E477" s="494"/>
      <c r="F477" s="494"/>
      <c r="G477" s="177"/>
      <c r="H477" s="170"/>
      <c r="I477" s="495"/>
      <c r="J477" s="183"/>
      <c r="K477" s="177"/>
      <c r="L477" s="185"/>
      <c r="M477" s="186"/>
      <c r="N477" s="91"/>
      <c r="O477" s="91"/>
      <c r="P477" s="91"/>
      <c r="Q477" s="91"/>
    </row>
    <row r="478" spans="2:17" ht="34.5" x14ac:dyDescent="0.45">
      <c r="B478" s="496" t="s">
        <v>3928</v>
      </c>
      <c r="C478" s="497" t="s">
        <v>4</v>
      </c>
      <c r="D478" s="498"/>
      <c r="E478" s="498"/>
      <c r="F478" s="498"/>
      <c r="G478" s="499" t="s">
        <v>4688</v>
      </c>
      <c r="H478" s="500" t="s">
        <v>4689</v>
      </c>
      <c r="I478" s="501" t="s">
        <v>4690</v>
      </c>
      <c r="J478" s="183"/>
      <c r="K478" s="177"/>
      <c r="L478" s="185"/>
      <c r="M478" s="186"/>
      <c r="N478" s="91"/>
      <c r="O478" s="91"/>
      <c r="P478" s="91"/>
      <c r="Q478" s="91"/>
    </row>
    <row r="479" spans="2:17" ht="34.5" x14ac:dyDescent="0.45">
      <c r="B479" s="502" t="s">
        <v>3898</v>
      </c>
      <c r="C479" s="503" t="s">
        <v>7</v>
      </c>
      <c r="D479" s="494"/>
      <c r="E479" s="494"/>
      <c r="F479" s="494"/>
      <c r="G479" s="504" t="s">
        <v>5805</v>
      </c>
      <c r="H479" s="505" t="s">
        <v>4693</v>
      </c>
      <c r="I479" s="506" t="s">
        <v>4694</v>
      </c>
      <c r="J479" s="183"/>
      <c r="K479" s="177"/>
      <c r="L479" s="185"/>
      <c r="M479" s="91"/>
      <c r="N479" s="91"/>
      <c r="O479" s="91"/>
      <c r="P479" s="91"/>
      <c r="Q479" s="91"/>
    </row>
    <row r="480" spans="2:17" ht="34.5" x14ac:dyDescent="0.45">
      <c r="B480" s="502" t="s">
        <v>4151</v>
      </c>
      <c r="C480" s="503" t="s">
        <v>9</v>
      </c>
      <c r="D480" s="494"/>
      <c r="E480" s="494"/>
      <c r="F480" s="494"/>
      <c r="G480" s="504" t="s">
        <v>4697</v>
      </c>
      <c r="H480" s="505" t="s">
        <v>4698</v>
      </c>
      <c r="I480" s="506" t="s">
        <v>4699</v>
      </c>
      <c r="J480" s="183"/>
      <c r="K480" s="177"/>
      <c r="L480" s="185"/>
      <c r="M480" s="91"/>
      <c r="N480" s="91"/>
      <c r="O480" s="91"/>
      <c r="P480" s="91"/>
      <c r="Q480" s="91"/>
    </row>
    <row r="481" spans="2:17" ht="34.5" x14ac:dyDescent="0.45">
      <c r="B481" s="502" t="s">
        <v>3928</v>
      </c>
      <c r="C481" s="503" t="s">
        <v>11</v>
      </c>
      <c r="D481" s="494"/>
      <c r="E481" s="494"/>
      <c r="F481" s="494"/>
      <c r="J481" s="183"/>
      <c r="K481" s="177"/>
      <c r="L481" s="185"/>
      <c r="M481" s="91"/>
      <c r="N481" s="91"/>
      <c r="O481" s="91"/>
      <c r="P481" s="91"/>
      <c r="Q481" s="91"/>
    </row>
    <row r="482" spans="2:17" ht="34.5" x14ac:dyDescent="0.45">
      <c r="B482" s="502" t="s">
        <v>3898</v>
      </c>
      <c r="C482" s="503" t="s">
        <v>13</v>
      </c>
      <c r="D482" s="494"/>
      <c r="E482" s="494"/>
      <c r="F482" s="494"/>
      <c r="G482" s="504" t="s">
        <v>4705</v>
      </c>
      <c r="H482" s="505" t="s">
        <v>4706</v>
      </c>
      <c r="I482" s="506" t="s">
        <v>4707</v>
      </c>
      <c r="J482" s="183"/>
      <c r="K482" s="177"/>
      <c r="L482" s="185"/>
      <c r="M482" s="91"/>
      <c r="N482" s="91"/>
      <c r="O482" s="91"/>
      <c r="P482" s="91"/>
      <c r="Q482" s="91"/>
    </row>
    <row r="483" spans="2:17" ht="30" x14ac:dyDescent="0.4">
      <c r="B483" s="507"/>
      <c r="C483" s="503" t="s">
        <v>16</v>
      </c>
      <c r="D483" s="494"/>
      <c r="E483" s="494"/>
      <c r="F483" s="494"/>
      <c r="G483" s="504" t="s">
        <v>4709</v>
      </c>
      <c r="H483" s="505" t="s">
        <v>4710</v>
      </c>
      <c r="I483" s="506" t="s">
        <v>4711</v>
      </c>
      <c r="J483" s="183"/>
      <c r="K483" s="177"/>
      <c r="L483" s="185"/>
      <c r="M483" s="91"/>
      <c r="N483" s="91"/>
      <c r="O483" s="91"/>
      <c r="P483" s="91"/>
      <c r="Q483" s="91"/>
    </row>
    <row r="484" spans="2:17" ht="34.5" x14ac:dyDescent="0.45">
      <c r="B484" s="502" t="s">
        <v>3928</v>
      </c>
      <c r="C484" s="503" t="s">
        <v>19</v>
      </c>
      <c r="D484" s="494"/>
      <c r="E484" s="494"/>
      <c r="F484" s="494"/>
      <c r="G484" s="504" t="s">
        <v>4714</v>
      </c>
      <c r="H484" s="505" t="s">
        <v>4715</v>
      </c>
      <c r="I484" s="506" t="s">
        <v>4716</v>
      </c>
      <c r="J484" s="393"/>
      <c r="K484" s="166"/>
      <c r="M484" s="91"/>
      <c r="N484" s="91"/>
      <c r="O484" s="91"/>
      <c r="P484" s="91"/>
      <c r="Q484" s="91"/>
    </row>
    <row r="485" spans="2:17" ht="34.5" x14ac:dyDescent="0.45">
      <c r="B485" s="502" t="s">
        <v>4147</v>
      </c>
      <c r="C485" s="503" t="s">
        <v>22</v>
      </c>
      <c r="D485" s="494"/>
      <c r="E485" s="494"/>
      <c r="F485" s="494"/>
      <c r="G485" s="508" t="s">
        <v>4719</v>
      </c>
      <c r="H485" s="509" t="s">
        <v>4720</v>
      </c>
      <c r="I485" s="510" t="s">
        <v>4721</v>
      </c>
      <c r="J485" s="393"/>
      <c r="K485" s="166"/>
      <c r="M485" s="91"/>
      <c r="N485" s="91"/>
      <c r="O485" s="91"/>
      <c r="P485" s="91"/>
      <c r="Q485" s="91"/>
    </row>
    <row r="486" spans="2:17" ht="34.5" x14ac:dyDescent="0.45">
      <c r="B486" s="502" t="s">
        <v>3893</v>
      </c>
      <c r="C486" s="503" t="s">
        <v>25</v>
      </c>
      <c r="D486" s="511"/>
      <c r="E486" s="511"/>
      <c r="F486" s="511"/>
      <c r="G486" s="512" t="s">
        <v>4723</v>
      </c>
      <c r="H486" s="337" t="s">
        <v>4724</v>
      </c>
      <c r="I486" s="338" t="s">
        <v>4725</v>
      </c>
      <c r="J486" s="393"/>
      <c r="K486" s="166"/>
      <c r="M486" s="91"/>
      <c r="N486" s="91"/>
      <c r="O486" s="91"/>
      <c r="P486" s="91"/>
      <c r="Q486" s="91"/>
    </row>
    <row r="487" spans="2:17" ht="34.5" x14ac:dyDescent="0.45">
      <c r="B487" s="502" t="s">
        <v>4727</v>
      </c>
      <c r="C487" s="503" t="s">
        <v>28</v>
      </c>
      <c r="D487" s="511"/>
      <c r="E487" s="511"/>
      <c r="F487" s="511"/>
      <c r="G487" s="512" t="s">
        <v>4728</v>
      </c>
      <c r="H487" s="337" t="s">
        <v>4729</v>
      </c>
      <c r="I487" s="513" t="s">
        <v>4730</v>
      </c>
      <c r="J487" s="393"/>
      <c r="K487" s="166"/>
      <c r="M487" s="91"/>
      <c r="N487" s="91"/>
      <c r="O487" s="91"/>
      <c r="P487" s="91"/>
      <c r="Q487" s="91"/>
    </row>
    <row r="488" spans="2:17" ht="34.5" x14ac:dyDescent="0.45">
      <c r="B488" s="502" t="s">
        <v>3883</v>
      </c>
      <c r="C488" s="503" t="s">
        <v>31</v>
      </c>
      <c r="D488" s="511"/>
      <c r="E488" s="511"/>
      <c r="F488" s="511"/>
      <c r="G488" s="512" t="s">
        <v>4298</v>
      </c>
      <c r="H488" s="337" t="s">
        <v>4731</v>
      </c>
      <c r="I488" s="513" t="s">
        <v>4732</v>
      </c>
      <c r="J488" s="393"/>
      <c r="K488" s="166"/>
      <c r="M488" s="91"/>
      <c r="N488" s="91"/>
      <c r="O488" s="91"/>
      <c r="P488" s="91"/>
      <c r="Q488" s="91"/>
    </row>
    <row r="489" spans="2:17" ht="34.5" x14ac:dyDescent="0.45">
      <c r="B489" s="502" t="s">
        <v>3898</v>
      </c>
      <c r="C489" s="503" t="s">
        <v>34</v>
      </c>
      <c r="D489" s="511"/>
      <c r="E489" s="511"/>
      <c r="F489" s="511"/>
      <c r="G489" s="512" t="s">
        <v>4733</v>
      </c>
      <c r="H489" s="337" t="s">
        <v>4731</v>
      </c>
      <c r="I489" s="513" t="s">
        <v>4732</v>
      </c>
      <c r="J489" s="393"/>
      <c r="K489" s="166"/>
      <c r="M489" s="91"/>
      <c r="N489" s="91"/>
      <c r="O489" s="91"/>
      <c r="P489" s="91"/>
      <c r="Q489" s="91"/>
    </row>
    <row r="490" spans="2:17" ht="30" x14ac:dyDescent="0.4">
      <c r="B490" s="1290"/>
      <c r="C490" s="503" t="s">
        <v>37</v>
      </c>
      <c r="D490" s="511"/>
      <c r="E490" s="511"/>
      <c r="F490" s="511"/>
      <c r="G490" s="512" t="s">
        <v>4735</v>
      </c>
      <c r="H490" s="337" t="s">
        <v>4731</v>
      </c>
      <c r="I490" s="513" t="s">
        <v>4732</v>
      </c>
      <c r="J490" s="393"/>
      <c r="K490" s="166"/>
      <c r="M490" s="91"/>
      <c r="N490" s="91"/>
      <c r="O490" s="91"/>
      <c r="P490" s="91"/>
      <c r="Q490" s="91"/>
    </row>
    <row r="491" spans="2:17" ht="30" x14ac:dyDescent="0.4">
      <c r="B491" s="1290"/>
      <c r="C491" s="503" t="s">
        <v>39</v>
      </c>
      <c r="D491" s="511"/>
      <c r="E491" s="511"/>
      <c r="F491" s="511"/>
      <c r="G491" s="512" t="s">
        <v>4736</v>
      </c>
      <c r="H491" s="337" t="s">
        <v>4731</v>
      </c>
      <c r="I491" s="513" t="s">
        <v>4732</v>
      </c>
      <c r="J491" s="393"/>
      <c r="K491" s="166"/>
      <c r="M491" s="91"/>
      <c r="N491" s="91"/>
      <c r="O491" s="91"/>
      <c r="P491" s="91"/>
      <c r="Q491" s="91"/>
    </row>
    <row r="492" spans="2:17" ht="30" x14ac:dyDescent="0.4">
      <c r="B492" s="1290"/>
      <c r="C492" s="503" t="s">
        <v>42</v>
      </c>
      <c r="D492" s="511"/>
      <c r="E492" s="511"/>
      <c r="F492" s="511"/>
      <c r="G492" s="512" t="s">
        <v>4738</v>
      </c>
      <c r="H492" s="337" t="s">
        <v>4731</v>
      </c>
      <c r="I492" s="513" t="s">
        <v>4732</v>
      </c>
      <c r="J492" s="393"/>
      <c r="K492" s="166"/>
      <c r="M492" s="91"/>
      <c r="N492" s="91"/>
      <c r="O492" s="91"/>
      <c r="P492" s="91"/>
      <c r="Q492" s="91"/>
    </row>
    <row r="493" spans="2:17" ht="30" x14ac:dyDescent="0.4">
      <c r="B493" s="1290"/>
      <c r="C493" s="503" t="s">
        <v>45</v>
      </c>
      <c r="D493" s="511"/>
      <c r="E493" s="511"/>
      <c r="F493" s="511"/>
      <c r="G493" s="512" t="s">
        <v>4739</v>
      </c>
      <c r="H493" s="337" t="s">
        <v>4731</v>
      </c>
      <c r="I493" s="513" t="s">
        <v>4732</v>
      </c>
      <c r="J493" s="393"/>
      <c r="K493" s="166"/>
      <c r="M493" s="91"/>
      <c r="N493" s="91"/>
      <c r="O493" s="91"/>
      <c r="P493" s="91"/>
      <c r="Q493" s="91"/>
    </row>
    <row r="494" spans="2:17" ht="30" x14ac:dyDescent="0.4">
      <c r="B494" s="1290"/>
      <c r="C494" s="503" t="s">
        <v>48</v>
      </c>
      <c r="D494" s="511"/>
      <c r="E494" s="511"/>
      <c r="F494" s="511"/>
      <c r="G494" s="512" t="s">
        <v>4742</v>
      </c>
      <c r="H494" s="337" t="s">
        <v>4731</v>
      </c>
      <c r="I494" s="513" t="s">
        <v>4732</v>
      </c>
      <c r="J494" s="393"/>
      <c r="K494" s="166"/>
      <c r="M494" s="91"/>
      <c r="N494" s="91"/>
      <c r="O494" s="91"/>
      <c r="P494" s="91"/>
      <c r="Q494" s="91"/>
    </row>
    <row r="495" spans="2:17" ht="30" x14ac:dyDescent="0.4">
      <c r="B495" s="1290"/>
      <c r="C495" s="503" t="s">
        <v>51</v>
      </c>
      <c r="D495" s="511"/>
      <c r="E495" s="511"/>
      <c r="F495" s="511"/>
      <c r="G495" s="512" t="s">
        <v>4745</v>
      </c>
      <c r="H495" s="337" t="s">
        <v>4731</v>
      </c>
      <c r="I495" s="513" t="s">
        <v>4732</v>
      </c>
      <c r="J495" s="393"/>
      <c r="K495" s="166"/>
      <c r="M495" s="91"/>
      <c r="N495" s="91"/>
      <c r="O495" s="91"/>
      <c r="P495" s="91"/>
      <c r="Q495" s="91"/>
    </row>
    <row r="496" spans="2:17" ht="30" x14ac:dyDescent="0.4">
      <c r="B496" s="1290"/>
      <c r="C496" s="503" t="s">
        <v>54</v>
      </c>
      <c r="D496" s="511"/>
      <c r="E496" s="511"/>
      <c r="F496" s="511"/>
      <c r="G496" s="512" t="s">
        <v>4747</v>
      </c>
      <c r="H496" s="337" t="s">
        <v>4748</v>
      </c>
      <c r="I496" s="513" t="s">
        <v>4749</v>
      </c>
      <c r="J496" s="393"/>
      <c r="K496" s="166"/>
      <c r="M496" s="91"/>
      <c r="N496" s="91"/>
      <c r="O496" s="91"/>
      <c r="P496" s="91"/>
      <c r="Q496" s="91"/>
    </row>
    <row r="497" spans="2:17" ht="30" x14ac:dyDescent="0.4">
      <c r="B497" s="1290"/>
      <c r="C497" s="514" t="s">
        <v>56</v>
      </c>
      <c r="D497" s="515"/>
      <c r="E497" s="515"/>
      <c r="F497" s="515"/>
      <c r="G497" s="516" t="s">
        <v>5806</v>
      </c>
      <c r="H497" s="517" t="s">
        <v>4750</v>
      </c>
      <c r="I497" s="518" t="s">
        <v>4751</v>
      </c>
      <c r="J497" s="393"/>
      <c r="K497" s="166"/>
      <c r="M497" s="91"/>
      <c r="N497" s="91"/>
      <c r="O497" s="91"/>
      <c r="P497" s="91"/>
      <c r="Q497" s="91"/>
    </row>
    <row r="498" spans="2:17" ht="30" hidden="1" x14ac:dyDescent="0.4">
      <c r="B498" s="66"/>
      <c r="J498" s="393"/>
      <c r="K498" s="166"/>
      <c r="M498" s="91"/>
      <c r="N498" s="91"/>
      <c r="O498" s="91"/>
      <c r="P498" s="91"/>
      <c r="Q498" s="91"/>
    </row>
    <row r="499" spans="2:17" ht="30" hidden="1" x14ac:dyDescent="0.4">
      <c r="B499" s="66"/>
      <c r="J499" s="393"/>
      <c r="K499" s="166"/>
      <c r="M499" s="91"/>
      <c r="N499" s="91"/>
      <c r="O499" s="91"/>
      <c r="P499" s="91"/>
      <c r="Q499" s="91"/>
    </row>
    <row r="500" spans="2:17" ht="30" hidden="1" x14ac:dyDescent="0.4">
      <c r="B500" s="66"/>
      <c r="J500" s="393"/>
      <c r="K500" s="166"/>
      <c r="M500" s="91"/>
      <c r="N500" s="91"/>
      <c r="O500" s="91"/>
      <c r="P500" s="91"/>
      <c r="Q500" s="91"/>
    </row>
    <row r="501" spans="2:17" ht="30" x14ac:dyDescent="0.4">
      <c r="C501" s="519"/>
      <c r="D501" s="519"/>
      <c r="E501" s="519"/>
      <c r="F501" s="519"/>
      <c r="G501" s="89"/>
      <c r="H501" s="89"/>
      <c r="I501" s="89"/>
      <c r="J501" s="393"/>
      <c r="K501" s="166"/>
      <c r="M501" s="91"/>
      <c r="N501" s="91"/>
      <c r="O501" s="91"/>
      <c r="P501" s="91"/>
      <c r="Q501" s="91"/>
    </row>
    <row r="502" spans="2:17" ht="34.5" x14ac:dyDescent="0.45">
      <c r="B502" s="520" t="s">
        <v>4913</v>
      </c>
      <c r="C502" s="521" t="s">
        <v>4</v>
      </c>
      <c r="D502" s="522"/>
      <c r="E502" s="522"/>
      <c r="F502" s="522"/>
      <c r="G502" s="523" t="s">
        <v>5807</v>
      </c>
      <c r="H502" s="524" t="s">
        <v>5808</v>
      </c>
      <c r="I502" s="525" t="s">
        <v>4862</v>
      </c>
      <c r="J502" s="393"/>
      <c r="K502" s="166"/>
      <c r="M502" s="91"/>
      <c r="N502" s="91"/>
      <c r="O502" s="91"/>
      <c r="P502" s="91"/>
      <c r="Q502" s="91"/>
    </row>
    <row r="503" spans="2:17" ht="34.5" x14ac:dyDescent="0.45">
      <c r="B503" s="520" t="s">
        <v>4913</v>
      </c>
      <c r="C503" s="521" t="s">
        <v>7</v>
      </c>
      <c r="D503" s="522"/>
      <c r="E503" s="522"/>
      <c r="F503" s="522"/>
      <c r="G503" s="523" t="s">
        <v>5809</v>
      </c>
      <c r="H503" s="524" t="s">
        <v>4865</v>
      </c>
      <c r="I503" s="525" t="s">
        <v>4866</v>
      </c>
      <c r="J503" s="393"/>
      <c r="K503" s="1"/>
      <c r="M503" s="91"/>
      <c r="N503" s="91"/>
      <c r="O503" s="91"/>
      <c r="P503" s="91"/>
      <c r="Q503" s="91"/>
    </row>
    <row r="504" spans="2:17" ht="34.5" x14ac:dyDescent="0.45">
      <c r="B504" s="520" t="s">
        <v>4913</v>
      </c>
      <c r="C504" s="521" t="s">
        <v>9</v>
      </c>
      <c r="D504" s="522"/>
      <c r="E504" s="522"/>
      <c r="F504" s="522"/>
      <c r="G504" s="523" t="s">
        <v>5810</v>
      </c>
      <c r="H504" s="524" t="s">
        <v>4867</v>
      </c>
      <c r="I504" s="525" t="s">
        <v>4868</v>
      </c>
      <c r="J504" s="393"/>
      <c r="K504" s="1"/>
      <c r="M504" s="91"/>
      <c r="N504" s="91"/>
      <c r="O504" s="91"/>
      <c r="P504" s="91"/>
      <c r="Q504" s="91"/>
    </row>
    <row r="505" spans="2:17" ht="34.5" x14ac:dyDescent="0.45">
      <c r="B505" s="520" t="s">
        <v>4913</v>
      </c>
      <c r="C505" s="521" t="s">
        <v>11</v>
      </c>
      <c r="D505" s="522"/>
      <c r="E505" s="522"/>
      <c r="F505" s="522"/>
      <c r="G505" s="523" t="s">
        <v>5811</v>
      </c>
      <c r="H505" s="524" t="s">
        <v>4869</v>
      </c>
      <c r="I505" s="525" t="s">
        <v>4870</v>
      </c>
      <c r="J505" s="393"/>
      <c r="K505" s="1"/>
      <c r="M505" s="91"/>
      <c r="N505" s="91"/>
      <c r="O505" s="91"/>
      <c r="P505" s="91"/>
      <c r="Q505" s="91"/>
    </row>
    <row r="506" spans="2:17" ht="34.5" x14ac:dyDescent="0.45">
      <c r="B506" s="520" t="s">
        <v>4913</v>
      </c>
      <c r="C506" s="521" t="s">
        <v>13</v>
      </c>
      <c r="D506" s="526"/>
      <c r="E506" s="526"/>
      <c r="F506" s="526"/>
      <c r="G506" s="523" t="s">
        <v>5812</v>
      </c>
      <c r="H506" s="524" t="s">
        <v>4871</v>
      </c>
      <c r="I506" s="525" t="s">
        <v>4872</v>
      </c>
      <c r="J506" s="393"/>
      <c r="K506" s="1"/>
      <c r="M506" s="91"/>
      <c r="N506" s="91"/>
      <c r="O506" s="91"/>
      <c r="P506" s="91"/>
      <c r="Q506" s="91"/>
    </row>
    <row r="507" spans="2:17" ht="34.5" x14ac:dyDescent="0.45">
      <c r="B507" s="520" t="s">
        <v>4913</v>
      </c>
      <c r="C507" s="521" t="s">
        <v>16</v>
      </c>
      <c r="D507" s="522"/>
      <c r="E507" s="522"/>
      <c r="F507" s="522"/>
      <c r="G507" s="523" t="s">
        <v>5813</v>
      </c>
      <c r="H507" s="524" t="s">
        <v>4881</v>
      </c>
      <c r="I507" s="527" t="s">
        <v>4882</v>
      </c>
      <c r="J507" s="393"/>
      <c r="K507" s="1"/>
      <c r="M507" s="91"/>
      <c r="N507" s="91"/>
      <c r="O507" s="91"/>
      <c r="P507" s="91"/>
      <c r="Q507" s="91"/>
    </row>
    <row r="508" spans="2:17" ht="34.5" x14ac:dyDescent="0.45">
      <c r="B508" s="520" t="s">
        <v>4913</v>
      </c>
      <c r="C508" s="521" t="s">
        <v>19</v>
      </c>
      <c r="D508" s="522"/>
      <c r="E508" s="522"/>
      <c r="F508" s="522"/>
      <c r="G508" s="523" t="s">
        <v>4898</v>
      </c>
      <c r="H508" s="524" t="s">
        <v>4899</v>
      </c>
      <c r="I508" s="525" t="s">
        <v>4897</v>
      </c>
      <c r="J508" s="393"/>
      <c r="K508" s="1"/>
      <c r="M508" s="91"/>
      <c r="N508" s="91"/>
      <c r="O508" s="91"/>
      <c r="P508" s="91"/>
      <c r="Q508" s="91"/>
    </row>
    <row r="509" spans="2:17" ht="34.5" x14ac:dyDescent="0.45">
      <c r="B509" s="520" t="s">
        <v>4913</v>
      </c>
      <c r="C509" s="521" t="s">
        <v>22</v>
      </c>
      <c r="D509" s="522"/>
      <c r="E509" s="522"/>
      <c r="F509" s="522"/>
      <c r="G509" s="523" t="s">
        <v>5814</v>
      </c>
      <c r="H509" s="524" t="s">
        <v>4900</v>
      </c>
      <c r="I509" s="525" t="s">
        <v>4901</v>
      </c>
      <c r="J509" s="393"/>
      <c r="K509" s="1"/>
      <c r="M509" s="91"/>
      <c r="N509" s="91"/>
      <c r="O509" s="91"/>
      <c r="P509" s="91"/>
      <c r="Q509" s="91"/>
    </row>
    <row r="510" spans="2:17" ht="34.5" x14ac:dyDescent="0.45">
      <c r="B510" s="520" t="s">
        <v>4913</v>
      </c>
      <c r="C510" s="521" t="s">
        <v>25</v>
      </c>
      <c r="D510" s="522"/>
      <c r="E510" s="522"/>
      <c r="F510" s="522"/>
      <c r="G510" s="523" t="s">
        <v>4902</v>
      </c>
      <c r="H510" s="524" t="s">
        <v>4903</v>
      </c>
      <c r="I510" s="525" t="s">
        <v>4904</v>
      </c>
      <c r="J510" s="393"/>
      <c r="K510" s="1"/>
      <c r="M510" s="91"/>
      <c r="N510" s="91"/>
      <c r="O510" s="91"/>
      <c r="P510" s="91"/>
      <c r="Q510" s="91"/>
    </row>
    <row r="511" spans="2:17" ht="34.5" hidden="1" x14ac:dyDescent="0.45">
      <c r="B511" s="520" t="s">
        <v>4913</v>
      </c>
      <c r="C511" s="521" t="s">
        <v>28</v>
      </c>
      <c r="D511" s="519"/>
      <c r="E511" s="519"/>
      <c r="F511" s="519"/>
      <c r="G511" s="89"/>
      <c r="H511" s="89"/>
      <c r="I511" s="89"/>
      <c r="J511" s="393"/>
      <c r="K511" s="1"/>
      <c r="M511" s="91"/>
      <c r="N511" s="91"/>
      <c r="O511" s="91"/>
      <c r="P511" s="91"/>
      <c r="Q511" s="91"/>
    </row>
    <row r="512" spans="2:17" ht="34.5" x14ac:dyDescent="0.45">
      <c r="B512" s="520" t="s">
        <v>4913</v>
      </c>
      <c r="C512" s="521" t="s">
        <v>31</v>
      </c>
      <c r="D512" s="526"/>
      <c r="E512" s="526"/>
      <c r="F512" s="526"/>
      <c r="G512" s="523" t="s">
        <v>5815</v>
      </c>
      <c r="H512" s="524" t="s">
        <v>4861</v>
      </c>
      <c r="I512" s="525" t="s">
        <v>4914</v>
      </c>
      <c r="J512" s="393"/>
      <c r="K512" s="1"/>
      <c r="M512" s="91"/>
      <c r="N512" s="91"/>
      <c r="O512" s="91"/>
      <c r="P512" s="91"/>
      <c r="Q512" s="91"/>
    </row>
    <row r="513" spans="2:17" ht="34.5" x14ac:dyDescent="0.45">
      <c r="B513" s="520" t="s">
        <v>4913</v>
      </c>
      <c r="C513" s="521" t="s">
        <v>34</v>
      </c>
      <c r="D513" s="528"/>
      <c r="E513" s="528"/>
      <c r="F513" s="528"/>
      <c r="G513" s="523" t="s">
        <v>4966</v>
      </c>
      <c r="H513" s="524" t="s">
        <v>4967</v>
      </c>
      <c r="I513" s="525" t="s">
        <v>4968</v>
      </c>
      <c r="J513" s="393"/>
      <c r="K513" s="1"/>
      <c r="M513" s="91"/>
      <c r="N513" s="91"/>
      <c r="O513" s="91"/>
      <c r="P513" s="91"/>
      <c r="Q513" s="91"/>
    </row>
    <row r="514" spans="2:17" ht="34.5" x14ac:dyDescent="0.45">
      <c r="B514" s="520" t="s">
        <v>4913</v>
      </c>
      <c r="C514" s="521" t="s">
        <v>37</v>
      </c>
      <c r="D514" s="528"/>
      <c r="E514" s="528"/>
      <c r="F514" s="528"/>
      <c r="G514" s="523" t="s">
        <v>5083</v>
      </c>
      <c r="H514" s="524" t="s">
        <v>5084</v>
      </c>
      <c r="I514" s="527" t="s">
        <v>5085</v>
      </c>
      <c r="J514" s="393"/>
      <c r="K514" s="1"/>
      <c r="M514" s="91"/>
      <c r="N514" s="91"/>
      <c r="O514" s="91"/>
      <c r="P514" s="91"/>
      <c r="Q514" s="91"/>
    </row>
    <row r="515" spans="2:17" ht="34.5" x14ac:dyDescent="0.45">
      <c r="B515" s="520" t="s">
        <v>4913</v>
      </c>
      <c r="C515" s="521" t="s">
        <v>39</v>
      </c>
      <c r="D515" s="528"/>
      <c r="E515" s="528"/>
      <c r="F515" s="528"/>
      <c r="G515" s="523" t="s">
        <v>5124</v>
      </c>
      <c r="H515" s="524" t="s">
        <v>5125</v>
      </c>
      <c r="I515" s="527" t="s">
        <v>5126</v>
      </c>
      <c r="J515" s="393"/>
      <c r="K515" s="1"/>
      <c r="M515" s="91"/>
      <c r="N515" s="91"/>
      <c r="O515" s="91"/>
      <c r="P515" s="91"/>
      <c r="Q515" s="91"/>
    </row>
    <row r="516" spans="2:17" ht="34.5" x14ac:dyDescent="0.45">
      <c r="B516" s="520" t="s">
        <v>4913</v>
      </c>
      <c r="C516" s="521" t="s">
        <v>42</v>
      </c>
      <c r="D516" s="528"/>
      <c r="E516" s="528"/>
      <c r="F516" s="528"/>
      <c r="G516" s="523" t="s">
        <v>5128</v>
      </c>
      <c r="H516" s="524" t="s">
        <v>5129</v>
      </c>
      <c r="I516" s="527" t="s">
        <v>5130</v>
      </c>
      <c r="J516" s="393"/>
      <c r="K516" s="1"/>
      <c r="M516" s="91"/>
      <c r="N516" s="91"/>
      <c r="O516" s="91"/>
      <c r="P516" s="91"/>
      <c r="Q516" s="91"/>
    </row>
    <row r="517" spans="2:17" ht="34.5" x14ac:dyDescent="0.45">
      <c r="B517" s="520" t="s">
        <v>4913</v>
      </c>
      <c r="C517" s="521" t="s">
        <v>45</v>
      </c>
      <c r="D517" s="528"/>
      <c r="E517" s="528"/>
      <c r="F517" s="528"/>
      <c r="G517" s="523" t="s">
        <v>5131</v>
      </c>
      <c r="H517" s="524" t="s">
        <v>5132</v>
      </c>
      <c r="I517" s="527" t="s">
        <v>5133</v>
      </c>
      <c r="J517" s="393"/>
      <c r="K517" s="1"/>
      <c r="M517" s="91"/>
      <c r="N517" s="91"/>
      <c r="O517" s="91"/>
      <c r="P517" s="91"/>
      <c r="Q517" s="91"/>
    </row>
    <row r="518" spans="2:17" ht="34.5" x14ac:dyDescent="0.45">
      <c r="B518" s="520" t="s">
        <v>4913</v>
      </c>
      <c r="C518" s="521" t="s">
        <v>48</v>
      </c>
      <c r="D518" s="528"/>
      <c r="E518" s="528"/>
      <c r="F518" s="528"/>
      <c r="G518" s="523" t="s">
        <v>5134</v>
      </c>
      <c r="H518" s="524" t="s">
        <v>5135</v>
      </c>
      <c r="I518" s="527" t="s">
        <v>5136</v>
      </c>
      <c r="J518" s="393"/>
      <c r="K518" s="1"/>
      <c r="M518" s="91"/>
      <c r="N518" s="91"/>
      <c r="O518" s="91"/>
      <c r="P518" s="91"/>
      <c r="Q518" s="91"/>
    </row>
    <row r="519" spans="2:17" ht="34.5" x14ac:dyDescent="0.45">
      <c r="B519" s="520" t="s">
        <v>4913</v>
      </c>
      <c r="C519" s="521" t="s">
        <v>51</v>
      </c>
      <c r="D519" s="528"/>
      <c r="E519" s="528"/>
      <c r="F519" s="528"/>
      <c r="G519" s="523" t="s">
        <v>5137</v>
      </c>
      <c r="H519" s="524" t="s">
        <v>5138</v>
      </c>
      <c r="I519" s="527" t="s">
        <v>5139</v>
      </c>
      <c r="J519" s="393"/>
      <c r="K519" s="1"/>
      <c r="M519" s="91"/>
      <c r="N519" s="91"/>
      <c r="O519" s="91"/>
      <c r="P519" s="91"/>
      <c r="Q519" s="91"/>
    </row>
    <row r="520" spans="2:17" ht="34.5" x14ac:dyDescent="0.45">
      <c r="B520" s="520" t="s">
        <v>4913</v>
      </c>
      <c r="C520" s="521" t="s">
        <v>54</v>
      </c>
      <c r="D520" s="528"/>
      <c r="E520" s="528"/>
      <c r="F520" s="528"/>
      <c r="G520" s="523" t="s">
        <v>5230</v>
      </c>
      <c r="H520" s="524" t="s">
        <v>5231</v>
      </c>
      <c r="I520" s="527" t="s">
        <v>5232</v>
      </c>
      <c r="J520" s="393"/>
      <c r="K520" s="1"/>
      <c r="M520" s="91"/>
      <c r="N520" s="91"/>
      <c r="O520" s="91"/>
      <c r="P520" s="91"/>
      <c r="Q520" s="91"/>
    </row>
    <row r="521" spans="2:17" ht="34.5" x14ac:dyDescent="0.45">
      <c r="B521" s="520" t="s">
        <v>4913</v>
      </c>
      <c r="C521" s="521" t="s">
        <v>56</v>
      </c>
      <c r="D521" s="528"/>
      <c r="E521" s="528"/>
      <c r="F521" s="528"/>
      <c r="G521" s="523" t="s">
        <v>5579</v>
      </c>
      <c r="H521" s="529" t="s">
        <v>5580</v>
      </c>
      <c r="I521" s="527" t="s">
        <v>5581</v>
      </c>
      <c r="J521" s="393"/>
      <c r="K521" s="1"/>
      <c r="M521" s="91"/>
      <c r="N521" s="91"/>
      <c r="O521" s="91"/>
      <c r="P521" s="91"/>
      <c r="Q521" s="91"/>
    </row>
    <row r="522" spans="2:17" ht="30" x14ac:dyDescent="0.4">
      <c r="B522" s="1291"/>
      <c r="C522" s="1291"/>
      <c r="D522" s="1291"/>
      <c r="E522" s="1291"/>
      <c r="F522" s="1291"/>
      <c r="G522" s="1291"/>
      <c r="H522" s="89"/>
      <c r="I522" s="89"/>
      <c r="J522" s="393"/>
      <c r="K522" s="1"/>
      <c r="M522" s="91"/>
      <c r="N522" s="91"/>
      <c r="O522" s="91"/>
      <c r="P522" s="91"/>
      <c r="Q522" s="91"/>
    </row>
    <row r="523" spans="2:17" ht="34.5" x14ac:dyDescent="0.45">
      <c r="B523" s="530" t="s">
        <v>5816</v>
      </c>
      <c r="C523" s="531">
        <v>309</v>
      </c>
      <c r="D523" s="532"/>
      <c r="E523" s="532"/>
      <c r="F523" s="532"/>
      <c r="G523" s="158" t="s">
        <v>4883</v>
      </c>
      <c r="H523" s="533" t="s">
        <v>4884</v>
      </c>
      <c r="I523" s="533" t="s">
        <v>4885</v>
      </c>
      <c r="J523" s="393"/>
      <c r="K523" s="1"/>
      <c r="M523" s="91"/>
      <c r="N523" s="91"/>
      <c r="O523" s="91"/>
      <c r="P523" s="91"/>
      <c r="Q523" s="91"/>
    </row>
    <row r="524" spans="2:17" ht="34.5" x14ac:dyDescent="0.45">
      <c r="B524" s="530" t="s">
        <v>5816</v>
      </c>
      <c r="C524" s="531">
        <v>310</v>
      </c>
      <c r="D524" s="532"/>
      <c r="E524" s="532"/>
      <c r="F524" s="532"/>
      <c r="G524" s="158" t="s">
        <v>4887</v>
      </c>
      <c r="H524" s="533" t="s">
        <v>4888</v>
      </c>
      <c r="I524" s="533" t="s">
        <v>4889</v>
      </c>
      <c r="J524" s="393"/>
      <c r="K524" s="1"/>
      <c r="M524" s="91"/>
      <c r="N524" s="91"/>
      <c r="O524" s="91"/>
      <c r="P524" s="91"/>
      <c r="Q524" s="91"/>
    </row>
    <row r="525" spans="2:17" ht="34.5" x14ac:dyDescent="0.45">
      <c r="B525" s="530" t="s">
        <v>5816</v>
      </c>
      <c r="C525" s="531">
        <v>311</v>
      </c>
      <c r="D525" s="532"/>
      <c r="E525" s="532"/>
      <c r="F525" s="532"/>
      <c r="G525" s="158" t="s">
        <v>4891</v>
      </c>
      <c r="H525" s="533" t="s">
        <v>4892</v>
      </c>
      <c r="I525" s="533" t="s">
        <v>4893</v>
      </c>
      <c r="J525" s="393"/>
      <c r="K525" s="1"/>
      <c r="M525" s="91"/>
      <c r="N525" s="91"/>
      <c r="O525" s="91"/>
      <c r="P525" s="91"/>
      <c r="Q525" s="91"/>
    </row>
    <row r="526" spans="2:17" ht="34.5" x14ac:dyDescent="0.45">
      <c r="B526" s="530" t="s">
        <v>5816</v>
      </c>
      <c r="C526" s="531">
        <v>312</v>
      </c>
      <c r="D526" s="532"/>
      <c r="E526" s="532"/>
      <c r="F526" s="532"/>
      <c r="G526" s="158" t="s">
        <v>4894</v>
      </c>
      <c r="H526" s="533" t="s">
        <v>4895</v>
      </c>
      <c r="I526" s="533" t="s">
        <v>4896</v>
      </c>
      <c r="J526" s="393"/>
      <c r="K526" s="1"/>
      <c r="M526" s="91"/>
      <c r="N526" s="91"/>
      <c r="O526" s="91"/>
      <c r="P526" s="91"/>
      <c r="Q526" s="91"/>
    </row>
    <row r="527" spans="2:17" ht="30" hidden="1" x14ac:dyDescent="0.4">
      <c r="C527" s="534">
        <v>312</v>
      </c>
      <c r="D527" s="519"/>
      <c r="E527" s="519"/>
      <c r="F527" s="519"/>
      <c r="G527" s="89"/>
      <c r="H527" s="89"/>
      <c r="I527" s="89"/>
      <c r="J527" s="393"/>
      <c r="K527" s="1"/>
      <c r="M527" s="91"/>
      <c r="N527" s="91"/>
      <c r="O527" s="91"/>
      <c r="P527" s="91"/>
      <c r="Q527" s="91"/>
    </row>
    <row r="528" spans="2:17" ht="30" x14ac:dyDescent="0.4">
      <c r="B528" s="535"/>
      <c r="C528" s="536"/>
      <c r="D528" s="537"/>
      <c r="E528" s="537"/>
      <c r="F528" s="537"/>
      <c r="G528" s="538"/>
      <c r="H528" s="538"/>
      <c r="I528" s="538"/>
      <c r="J528" s="393"/>
      <c r="K528" s="1"/>
      <c r="M528" s="91"/>
      <c r="N528" s="91"/>
      <c r="O528" s="91"/>
      <c r="P528" s="91"/>
      <c r="Q528" s="91"/>
    </row>
    <row r="529" spans="2:17" ht="34.5" x14ac:dyDescent="0.45">
      <c r="B529" s="539" t="s">
        <v>4905</v>
      </c>
      <c r="C529" s="540">
        <v>312</v>
      </c>
      <c r="D529" s="78"/>
      <c r="E529" s="78"/>
      <c r="F529" s="78"/>
      <c r="G529" s="12" t="s">
        <v>4906</v>
      </c>
      <c r="H529" s="541" t="s">
        <v>4907</v>
      </c>
      <c r="I529" s="542" t="s">
        <v>4908</v>
      </c>
      <c r="J529" s="393"/>
      <c r="K529" s="1"/>
      <c r="M529" s="91"/>
      <c r="N529" s="91"/>
      <c r="O529" s="91"/>
      <c r="P529" s="91"/>
      <c r="Q529" s="91"/>
    </row>
    <row r="530" spans="2:17" ht="34.5" x14ac:dyDescent="0.45">
      <c r="B530" s="539" t="s">
        <v>4905</v>
      </c>
      <c r="C530" s="94">
        <v>313</v>
      </c>
      <c r="D530" s="78"/>
      <c r="E530" s="78"/>
      <c r="F530" s="78"/>
      <c r="G530" s="16" t="s">
        <v>4910</v>
      </c>
      <c r="H530" s="35" t="s">
        <v>4911</v>
      </c>
      <c r="I530" s="36" t="s">
        <v>4912</v>
      </c>
      <c r="J530" s="393"/>
      <c r="K530" s="89"/>
      <c r="M530" s="91"/>
      <c r="N530" s="91"/>
      <c r="O530" s="91"/>
      <c r="P530" s="91"/>
      <c r="Q530" s="91"/>
    </row>
    <row r="531" spans="2:17" ht="30" x14ac:dyDescent="0.4">
      <c r="C531" s="519"/>
      <c r="D531" s="519"/>
      <c r="E531" s="519"/>
      <c r="F531" s="519"/>
      <c r="G531" s="1"/>
      <c r="H531" s="89"/>
      <c r="I531" s="89"/>
      <c r="J531" s="393"/>
      <c r="K531" s="89"/>
      <c r="M531" s="91"/>
      <c r="N531" s="91"/>
      <c r="O531" s="91"/>
      <c r="P531" s="91"/>
      <c r="Q531" s="91"/>
    </row>
    <row r="532" spans="2:17" ht="34.5" x14ac:dyDescent="0.45">
      <c r="B532" s="543" t="s">
        <v>5817</v>
      </c>
      <c r="C532" s="544" t="s">
        <v>4</v>
      </c>
      <c r="D532" s="545"/>
      <c r="E532" s="545"/>
      <c r="F532" s="545"/>
      <c r="G532" s="546" t="s">
        <v>5141</v>
      </c>
      <c r="H532" s="547" t="s">
        <v>5142</v>
      </c>
      <c r="I532" s="548" t="s">
        <v>5143</v>
      </c>
      <c r="J532" s="393"/>
      <c r="K532" s="89"/>
      <c r="M532" s="91"/>
      <c r="N532" s="91"/>
      <c r="O532" s="91"/>
      <c r="P532" s="91"/>
      <c r="Q532" s="91"/>
    </row>
    <row r="533" spans="2:17" ht="34.5" x14ac:dyDescent="0.45">
      <c r="B533" s="530" t="s">
        <v>5817</v>
      </c>
      <c r="C533" s="549" t="s">
        <v>7</v>
      </c>
      <c r="D533" s="532"/>
      <c r="E533" s="532"/>
      <c r="F533" s="532"/>
      <c r="G533" s="158" t="s">
        <v>5152</v>
      </c>
      <c r="H533" s="533" t="s">
        <v>5153</v>
      </c>
      <c r="I533" s="550" t="s">
        <v>5154</v>
      </c>
      <c r="J533" s="393"/>
      <c r="K533" s="89"/>
      <c r="M533" s="91"/>
      <c r="N533" s="91"/>
      <c r="O533" s="91"/>
      <c r="P533" s="91"/>
      <c r="Q533" s="91"/>
    </row>
    <row r="534" spans="2:17" ht="34.5" x14ac:dyDescent="0.45">
      <c r="B534" s="530" t="s">
        <v>5817</v>
      </c>
      <c r="C534" s="549" t="s">
        <v>9</v>
      </c>
      <c r="D534" s="532"/>
      <c r="E534" s="532"/>
      <c r="F534" s="532"/>
      <c r="G534" s="160" t="s">
        <v>4701</v>
      </c>
      <c r="H534" s="551" t="s">
        <v>4702</v>
      </c>
      <c r="I534" s="552" t="s">
        <v>4703</v>
      </c>
      <c r="J534" s="393"/>
      <c r="K534" s="89"/>
      <c r="M534" s="91"/>
      <c r="N534" s="91"/>
      <c r="O534" s="91"/>
      <c r="P534" s="91"/>
      <c r="Q534" s="91"/>
    </row>
    <row r="535" spans="2:17" ht="34.5" x14ac:dyDescent="0.45">
      <c r="B535" s="530" t="s">
        <v>5817</v>
      </c>
      <c r="C535" s="549" t="s">
        <v>11</v>
      </c>
      <c r="D535" s="532"/>
      <c r="E535" s="532"/>
      <c r="F535" s="532"/>
      <c r="G535" s="158" t="s">
        <v>5156</v>
      </c>
      <c r="H535" s="533" t="s">
        <v>5818</v>
      </c>
      <c r="I535" s="550" t="s">
        <v>5157</v>
      </c>
      <c r="J535" s="393"/>
      <c r="K535" s="89"/>
      <c r="M535" s="91"/>
      <c r="N535" s="91"/>
      <c r="O535" s="91"/>
      <c r="P535" s="91"/>
      <c r="Q535" s="91"/>
    </row>
    <row r="536" spans="2:17" ht="34.5" x14ac:dyDescent="0.45">
      <c r="B536" s="530" t="s">
        <v>5817</v>
      </c>
      <c r="C536" s="549" t="s">
        <v>13</v>
      </c>
      <c r="D536" s="532"/>
      <c r="E536" s="532"/>
      <c r="F536" s="532"/>
      <c r="G536" s="553" t="s">
        <v>4439</v>
      </c>
      <c r="H536" s="554" t="s">
        <v>4440</v>
      </c>
      <c r="I536" s="555" t="s">
        <v>4441</v>
      </c>
      <c r="J536" s="393"/>
      <c r="K536" s="89"/>
      <c r="M536" s="91"/>
      <c r="N536" s="91"/>
      <c r="O536" s="91"/>
      <c r="P536" s="91"/>
      <c r="Q536" s="91"/>
    </row>
    <row r="537" spans="2:17" ht="34.5" x14ac:dyDescent="0.45">
      <c r="B537" s="530" t="s">
        <v>5817</v>
      </c>
      <c r="C537" s="549" t="s">
        <v>16</v>
      </c>
      <c r="D537" s="532"/>
      <c r="E537" s="532"/>
      <c r="F537" s="532"/>
      <c r="G537" s="158" t="s">
        <v>5819</v>
      </c>
      <c r="H537" s="533" t="s">
        <v>5158</v>
      </c>
      <c r="I537" s="550" t="s">
        <v>5159</v>
      </c>
      <c r="J537" s="393"/>
      <c r="K537" s="89"/>
      <c r="M537" s="91"/>
      <c r="N537" s="91"/>
      <c r="O537" s="91"/>
      <c r="P537" s="91"/>
      <c r="Q537" s="91"/>
    </row>
    <row r="538" spans="2:17" ht="34.5" x14ac:dyDescent="0.45">
      <c r="B538" s="530" t="s">
        <v>5817</v>
      </c>
      <c r="C538" s="549" t="s">
        <v>19</v>
      </c>
      <c r="D538" s="532"/>
      <c r="E538" s="532"/>
      <c r="F538" s="532"/>
      <c r="G538" s="158" t="s">
        <v>5760</v>
      </c>
      <c r="H538" s="533" t="s">
        <v>5114</v>
      </c>
      <c r="I538" s="550" t="s">
        <v>5115</v>
      </c>
      <c r="J538" s="393"/>
      <c r="K538" s="89"/>
      <c r="M538" s="91"/>
      <c r="N538" s="91"/>
      <c r="O538" s="91"/>
      <c r="P538" s="91"/>
      <c r="Q538" s="91"/>
    </row>
    <row r="539" spans="2:17" ht="34.5" x14ac:dyDescent="0.45">
      <c r="B539" s="530" t="s">
        <v>5817</v>
      </c>
      <c r="C539" s="549" t="s">
        <v>22</v>
      </c>
      <c r="D539" s="532"/>
      <c r="E539" s="532"/>
      <c r="F539" s="532"/>
      <c r="G539" s="158" t="s">
        <v>5226</v>
      </c>
      <c r="H539" s="533" t="s">
        <v>5227</v>
      </c>
      <c r="I539" s="550" t="s">
        <v>5228</v>
      </c>
      <c r="J539" s="393"/>
      <c r="K539" s="89"/>
      <c r="M539" s="91"/>
      <c r="N539" s="91"/>
      <c r="O539" s="91"/>
      <c r="P539" s="91"/>
      <c r="Q539" s="91"/>
    </row>
    <row r="540" spans="2:17" ht="34.5" x14ac:dyDescent="0.45">
      <c r="B540" s="530" t="s">
        <v>5817</v>
      </c>
      <c r="C540" s="549" t="s">
        <v>25</v>
      </c>
      <c r="D540" s="532"/>
      <c r="E540" s="532"/>
      <c r="F540" s="532"/>
      <c r="G540" s="158" t="s">
        <v>5234</v>
      </c>
      <c r="H540" s="533" t="s">
        <v>5235</v>
      </c>
      <c r="I540" s="550" t="s">
        <v>5236</v>
      </c>
      <c r="J540" s="393"/>
      <c r="K540" s="89"/>
      <c r="M540" s="91"/>
      <c r="N540" s="91"/>
      <c r="O540" s="91"/>
      <c r="P540" s="91"/>
      <c r="Q540" s="91"/>
    </row>
    <row r="541" spans="2:17" ht="34.5" x14ac:dyDescent="0.45">
      <c r="B541" s="530" t="s">
        <v>5817</v>
      </c>
      <c r="C541" s="549" t="s">
        <v>28</v>
      </c>
      <c r="D541" s="532"/>
      <c r="E541" s="532"/>
      <c r="F541" s="532"/>
      <c r="G541" s="158" t="s">
        <v>5820</v>
      </c>
      <c r="H541" s="533" t="s">
        <v>5247</v>
      </c>
      <c r="I541" s="550" t="s">
        <v>5248</v>
      </c>
      <c r="J541" s="393"/>
      <c r="K541" s="89"/>
      <c r="M541" s="91"/>
      <c r="N541" s="91"/>
      <c r="O541" s="91"/>
      <c r="P541" s="91"/>
      <c r="Q541" s="91"/>
    </row>
    <row r="542" spans="2:17" ht="34.5" x14ac:dyDescent="0.45">
      <c r="B542" s="530" t="s">
        <v>5817</v>
      </c>
      <c r="C542" s="549" t="s">
        <v>31</v>
      </c>
      <c r="D542" s="532"/>
      <c r="E542" s="532"/>
      <c r="F542" s="532"/>
      <c r="G542" s="158" t="s">
        <v>5253</v>
      </c>
      <c r="H542" s="533" t="s">
        <v>5254</v>
      </c>
      <c r="I542" s="550" t="s">
        <v>5255</v>
      </c>
      <c r="J542" s="393"/>
      <c r="K542" s="89"/>
      <c r="M542" s="91"/>
      <c r="N542" s="91"/>
      <c r="O542" s="91"/>
      <c r="P542" s="91"/>
      <c r="Q542" s="91"/>
    </row>
    <row r="543" spans="2:17" ht="34.5" x14ac:dyDescent="0.45">
      <c r="B543" s="530" t="s">
        <v>5817</v>
      </c>
      <c r="C543" s="549" t="s">
        <v>34</v>
      </c>
      <c r="D543" s="532"/>
      <c r="E543" s="532"/>
      <c r="F543" s="532"/>
      <c r="G543" s="158" t="s">
        <v>5266</v>
      </c>
      <c r="H543" s="533" t="s">
        <v>5267</v>
      </c>
      <c r="I543" s="550" t="s">
        <v>5268</v>
      </c>
      <c r="J543" s="393"/>
      <c r="K543" s="89"/>
      <c r="M543" s="91"/>
      <c r="N543" s="91"/>
      <c r="O543" s="91"/>
      <c r="P543" s="91"/>
      <c r="Q543" s="91"/>
    </row>
    <row r="544" spans="2:17" ht="34.5" x14ac:dyDescent="0.45">
      <c r="B544" s="530" t="s">
        <v>5817</v>
      </c>
      <c r="C544" s="549" t="s">
        <v>37</v>
      </c>
      <c r="D544" s="532"/>
      <c r="E544" s="532"/>
      <c r="F544" s="532"/>
      <c r="G544" s="158" t="s">
        <v>5307</v>
      </c>
      <c r="H544" s="533" t="s">
        <v>5308</v>
      </c>
      <c r="I544" s="550" t="s">
        <v>5309</v>
      </c>
      <c r="J544" s="556"/>
      <c r="K544" s="89"/>
      <c r="M544" s="91"/>
      <c r="N544" s="91"/>
      <c r="O544" s="91"/>
      <c r="P544" s="91"/>
      <c r="Q544" s="91"/>
    </row>
    <row r="545" spans="2:17" ht="34.5" x14ac:dyDescent="0.45">
      <c r="B545" s="530" t="s">
        <v>5817</v>
      </c>
      <c r="C545" s="549" t="s">
        <v>39</v>
      </c>
      <c r="D545" s="532"/>
      <c r="E545" s="532"/>
      <c r="F545" s="532"/>
      <c r="G545" s="158" t="s">
        <v>5821</v>
      </c>
      <c r="H545" s="533" t="s">
        <v>5323</v>
      </c>
      <c r="I545" s="550" t="s">
        <v>5324</v>
      </c>
      <c r="J545" s="556"/>
      <c r="K545" s="89"/>
      <c r="M545" s="91"/>
      <c r="N545" s="91"/>
      <c r="O545" s="91"/>
      <c r="P545" s="91"/>
      <c r="Q545" s="91"/>
    </row>
    <row r="546" spans="2:17" ht="34.5" x14ac:dyDescent="0.45">
      <c r="B546" s="530" t="s">
        <v>5817</v>
      </c>
      <c r="C546" s="549" t="s">
        <v>42</v>
      </c>
      <c r="D546" s="532"/>
      <c r="E546" s="532"/>
      <c r="F546" s="532"/>
      <c r="G546" s="158" t="s">
        <v>5377</v>
      </c>
      <c r="H546" s="533" t="s">
        <v>5378</v>
      </c>
      <c r="I546" s="550" t="s">
        <v>5379</v>
      </c>
      <c r="J546" s="556"/>
      <c r="K546" s="89"/>
      <c r="M546" s="91"/>
      <c r="N546" s="91"/>
      <c r="O546" s="91"/>
      <c r="P546" s="91"/>
      <c r="Q546" s="91"/>
    </row>
    <row r="547" spans="2:17" ht="34.5" x14ac:dyDescent="0.45">
      <c r="B547" s="530" t="s">
        <v>5817</v>
      </c>
      <c r="C547" s="549" t="s">
        <v>45</v>
      </c>
      <c r="D547" s="532"/>
      <c r="E547" s="532"/>
      <c r="F547" s="532"/>
      <c r="G547" s="557" t="s">
        <v>5752</v>
      </c>
      <c r="H547" s="558" t="s">
        <v>4418</v>
      </c>
      <c r="I547" s="559" t="s">
        <v>4419</v>
      </c>
      <c r="J547" s="199"/>
      <c r="N547" s="91"/>
      <c r="O547" s="91"/>
      <c r="P547" s="91"/>
      <c r="Q547" s="91"/>
    </row>
    <row r="548" spans="2:17" ht="34.5" x14ac:dyDescent="0.45">
      <c r="B548" s="530" t="s">
        <v>5817</v>
      </c>
      <c r="C548" s="549" t="s">
        <v>48</v>
      </c>
      <c r="D548" s="532"/>
      <c r="E548" s="532"/>
      <c r="F548" s="532"/>
      <c r="G548" s="158" t="s">
        <v>5759</v>
      </c>
      <c r="H548" s="533" t="s">
        <v>5041</v>
      </c>
      <c r="I548" s="549" t="s">
        <v>5042</v>
      </c>
      <c r="J548" s="556"/>
      <c r="K548" s="89"/>
      <c r="M548" s="91"/>
      <c r="N548" s="91"/>
      <c r="O548" s="91"/>
      <c r="P548" s="91"/>
      <c r="Q548" s="91"/>
    </row>
    <row r="549" spans="2:17" ht="34.5" x14ac:dyDescent="0.45">
      <c r="B549" s="530" t="s">
        <v>5817</v>
      </c>
      <c r="C549" s="549" t="s">
        <v>51</v>
      </c>
      <c r="D549" s="560"/>
      <c r="E549" s="560"/>
      <c r="F549" s="560"/>
      <c r="G549" s="158" t="s">
        <v>5649</v>
      </c>
      <c r="H549" s="561" t="s">
        <v>5650</v>
      </c>
      <c r="I549" s="550" t="s">
        <v>5651</v>
      </c>
      <c r="J549" s="556"/>
      <c r="K549" s="89"/>
      <c r="M549" s="91"/>
      <c r="N549" s="91"/>
      <c r="O549" s="91"/>
      <c r="P549" s="91"/>
      <c r="Q549" s="91"/>
    </row>
    <row r="550" spans="2:17" ht="30" x14ac:dyDescent="0.4">
      <c r="C550" s="562"/>
      <c r="D550" s="519"/>
      <c r="E550" s="519"/>
      <c r="F550" s="519"/>
      <c r="G550" s="89" t="s">
        <v>5822</v>
      </c>
      <c r="H550" s="89"/>
      <c r="I550" s="89"/>
      <c r="J550" s="556"/>
      <c r="K550" s="89"/>
      <c r="M550" s="91"/>
      <c r="N550" s="91"/>
      <c r="O550" s="91"/>
      <c r="P550" s="91"/>
      <c r="Q550" s="91"/>
    </row>
    <row r="551" spans="2:17" ht="34.5" x14ac:dyDescent="0.45">
      <c r="B551" s="563" t="s">
        <v>5172</v>
      </c>
      <c r="C551" s="94">
        <v>388</v>
      </c>
      <c r="D551" s="82"/>
      <c r="E551" s="82"/>
      <c r="F551" s="82"/>
      <c r="G551" s="16" t="s">
        <v>5173</v>
      </c>
      <c r="H551" s="35" t="s">
        <v>5174</v>
      </c>
      <c r="I551" s="39" t="s">
        <v>5175</v>
      </c>
      <c r="J551" s="556"/>
      <c r="K551" s="89"/>
      <c r="M551" s="91"/>
      <c r="N551" s="91"/>
      <c r="O551" s="91"/>
      <c r="P551" s="91"/>
      <c r="Q551" s="91"/>
    </row>
    <row r="552" spans="2:17" ht="34.5" x14ac:dyDescent="0.45">
      <c r="B552" s="563" t="s">
        <v>5172</v>
      </c>
      <c r="C552" s="94">
        <v>389</v>
      </c>
      <c r="D552" s="82"/>
      <c r="E552" s="82"/>
      <c r="F552" s="82"/>
      <c r="G552" s="16" t="s">
        <v>5177</v>
      </c>
      <c r="H552" s="35" t="s">
        <v>5178</v>
      </c>
      <c r="I552" s="39" t="s">
        <v>5179</v>
      </c>
      <c r="J552" s="556"/>
      <c r="K552" s="89"/>
      <c r="M552" s="91"/>
      <c r="N552" s="91"/>
      <c r="O552" s="91"/>
      <c r="P552" s="91"/>
      <c r="Q552" s="91"/>
    </row>
    <row r="553" spans="2:17" ht="34.5" x14ac:dyDescent="0.45">
      <c r="B553" s="563" t="s">
        <v>5172</v>
      </c>
      <c r="C553" s="94">
        <v>390</v>
      </c>
      <c r="D553" s="82"/>
      <c r="E553" s="82"/>
      <c r="F553" s="82"/>
      <c r="G553" s="16" t="s">
        <v>5180</v>
      </c>
      <c r="H553" s="35" t="s">
        <v>5181</v>
      </c>
      <c r="I553" s="39" t="s">
        <v>5182</v>
      </c>
      <c r="J553" s="556"/>
      <c r="K553" s="89"/>
      <c r="M553" s="91"/>
      <c r="N553" s="91"/>
      <c r="O553" s="91"/>
      <c r="P553" s="91"/>
      <c r="Q553" s="91"/>
    </row>
    <row r="554" spans="2:17" ht="34.5" x14ac:dyDescent="0.45">
      <c r="B554" s="563" t="s">
        <v>5172</v>
      </c>
      <c r="C554" s="94">
        <v>391</v>
      </c>
      <c r="D554" s="82"/>
      <c r="E554" s="82"/>
      <c r="F554" s="82"/>
      <c r="G554" s="16" t="s">
        <v>5183</v>
      </c>
      <c r="H554" s="35" t="s">
        <v>5184</v>
      </c>
      <c r="I554" s="39" t="s">
        <v>5185</v>
      </c>
      <c r="J554" s="556"/>
      <c r="K554" s="89"/>
      <c r="M554" s="91"/>
      <c r="N554" s="91"/>
      <c r="O554" s="91"/>
      <c r="P554" s="91"/>
      <c r="Q554" s="91"/>
    </row>
    <row r="555" spans="2:17" ht="34.5" x14ac:dyDescent="0.45">
      <c r="B555" s="563" t="s">
        <v>5172</v>
      </c>
      <c r="C555" s="94">
        <v>392</v>
      </c>
      <c r="D555" s="82"/>
      <c r="E555" s="82"/>
      <c r="F555" s="82"/>
      <c r="G555" s="16" t="s">
        <v>5186</v>
      </c>
      <c r="H555" s="35" t="s">
        <v>5187</v>
      </c>
      <c r="I555" s="39" t="s">
        <v>5188</v>
      </c>
      <c r="J555" s="556"/>
      <c r="K555" s="89"/>
      <c r="M555" s="91"/>
      <c r="N555" s="91"/>
      <c r="O555" s="91"/>
      <c r="P555" s="91"/>
      <c r="Q555" s="91"/>
    </row>
    <row r="556" spans="2:17" ht="34.5" x14ac:dyDescent="0.45">
      <c r="B556" s="563" t="s">
        <v>5172</v>
      </c>
      <c r="C556" s="94">
        <v>393</v>
      </c>
      <c r="D556" s="82"/>
      <c r="E556" s="82"/>
      <c r="F556" s="82"/>
      <c r="G556" s="16" t="s">
        <v>5189</v>
      </c>
      <c r="H556" s="35" t="s">
        <v>5190</v>
      </c>
      <c r="I556" s="39" t="s">
        <v>5191</v>
      </c>
      <c r="J556" s="556"/>
      <c r="K556" s="89"/>
      <c r="M556" s="91"/>
      <c r="N556" s="91"/>
      <c r="O556" s="91"/>
      <c r="P556" s="91"/>
      <c r="Q556" s="91"/>
    </row>
    <row r="557" spans="2:17" ht="34.5" x14ac:dyDescent="0.45">
      <c r="B557" s="563" t="s">
        <v>5172</v>
      </c>
      <c r="C557" s="94">
        <v>394</v>
      </c>
      <c r="D557" s="82"/>
      <c r="E557" s="82"/>
      <c r="F557" s="82"/>
      <c r="G557" s="16" t="s">
        <v>5823</v>
      </c>
      <c r="H557" s="35" t="s">
        <v>5192</v>
      </c>
      <c r="I557" s="39" t="s">
        <v>5193</v>
      </c>
      <c r="J557" s="556"/>
      <c r="K557" s="89"/>
      <c r="M557" s="91"/>
      <c r="N557" s="91"/>
      <c r="O557" s="91"/>
      <c r="P557" s="91"/>
      <c r="Q557" s="91"/>
    </row>
    <row r="558" spans="2:17" ht="34.5" x14ac:dyDescent="0.45">
      <c r="B558" s="563" t="s">
        <v>5172</v>
      </c>
      <c r="C558" s="94">
        <v>395</v>
      </c>
      <c r="D558" s="564"/>
      <c r="E558" s="564"/>
      <c r="F558" s="564"/>
      <c r="G558" s="16" t="s">
        <v>5484</v>
      </c>
      <c r="H558" s="162" t="s">
        <v>5485</v>
      </c>
      <c r="I558" s="39" t="s">
        <v>5486</v>
      </c>
      <c r="J558" s="556"/>
      <c r="K558" s="89"/>
      <c r="M558" s="91"/>
      <c r="N558" s="91"/>
      <c r="O558" s="91"/>
      <c r="P558" s="91"/>
      <c r="Q558" s="91"/>
    </row>
    <row r="559" spans="2:17" ht="34.5" x14ac:dyDescent="0.45">
      <c r="B559" s="563" t="s">
        <v>5172</v>
      </c>
      <c r="C559" s="94">
        <v>395</v>
      </c>
      <c r="D559" s="564"/>
      <c r="E559" s="564"/>
      <c r="F559" s="564"/>
      <c r="G559" s="16" t="s">
        <v>5824</v>
      </c>
      <c r="H559" s="162" t="s">
        <v>5493</v>
      </c>
      <c r="I559" s="39" t="s">
        <v>5494</v>
      </c>
      <c r="J559" s="556"/>
      <c r="K559" s="89"/>
      <c r="M559" s="91"/>
      <c r="N559" s="91"/>
      <c r="O559" s="91"/>
      <c r="P559" s="91"/>
      <c r="Q559" s="91"/>
    </row>
    <row r="560" spans="2:17" ht="34.5" x14ac:dyDescent="0.45">
      <c r="B560" s="563" t="s">
        <v>5172</v>
      </c>
      <c r="C560" s="94">
        <v>395</v>
      </c>
      <c r="D560" s="564"/>
      <c r="E560" s="564"/>
      <c r="F560" s="564"/>
      <c r="G560" s="16" t="s">
        <v>5825</v>
      </c>
      <c r="H560" s="162" t="s">
        <v>5497</v>
      </c>
      <c r="I560" s="39" t="s">
        <v>5498</v>
      </c>
      <c r="J560" s="556"/>
      <c r="K560" s="89"/>
      <c r="M560" s="91"/>
      <c r="N560" s="91"/>
      <c r="O560" s="91"/>
      <c r="P560" s="91"/>
      <c r="Q560" s="91"/>
    </row>
    <row r="561" spans="2:17" ht="30" x14ac:dyDescent="0.4">
      <c r="C561" s="519"/>
      <c r="D561" s="519"/>
      <c r="E561" s="519"/>
      <c r="F561" s="519"/>
      <c r="G561" s="89"/>
      <c r="H561" s="89"/>
      <c r="I561" s="89"/>
      <c r="J561" s="556"/>
      <c r="K561" s="89"/>
      <c r="M561" s="91"/>
      <c r="N561" s="91"/>
      <c r="O561" s="91"/>
      <c r="P561" s="91"/>
      <c r="Q561" s="91"/>
    </row>
    <row r="562" spans="2:17" ht="34.5" x14ac:dyDescent="0.45">
      <c r="B562" s="563" t="s">
        <v>5341</v>
      </c>
      <c r="C562" s="565" t="s">
        <v>4</v>
      </c>
      <c r="D562" s="82"/>
      <c r="E562" s="82"/>
      <c r="F562" s="82"/>
      <c r="G562" s="16" t="s">
        <v>5342</v>
      </c>
      <c r="H562" s="35" t="s">
        <v>5343</v>
      </c>
      <c r="I562" s="39" t="s">
        <v>5344</v>
      </c>
      <c r="J562" s="556"/>
      <c r="K562" s="89"/>
      <c r="M562" s="91"/>
      <c r="N562" s="91"/>
      <c r="O562" s="91"/>
      <c r="P562" s="91"/>
      <c r="Q562" s="91"/>
    </row>
    <row r="563" spans="2:17" ht="34.5" x14ac:dyDescent="0.45">
      <c r="B563" s="563" t="s">
        <v>5341</v>
      </c>
      <c r="C563" s="565" t="s">
        <v>7</v>
      </c>
      <c r="D563" s="82"/>
      <c r="E563" s="82"/>
      <c r="F563" s="82"/>
      <c r="G563" s="16" t="s">
        <v>5346</v>
      </c>
      <c r="H563" s="35" t="s">
        <v>5347</v>
      </c>
      <c r="I563" s="39" t="s">
        <v>5348</v>
      </c>
      <c r="J563" s="556"/>
      <c r="K563" s="89"/>
      <c r="M563" s="91"/>
      <c r="N563" s="91"/>
      <c r="O563" s="91"/>
      <c r="P563" s="91"/>
      <c r="Q563" s="91"/>
    </row>
    <row r="564" spans="2:17" ht="34.5" x14ac:dyDescent="0.45">
      <c r="B564" s="563" t="s">
        <v>5341</v>
      </c>
      <c r="C564" s="565" t="s">
        <v>9</v>
      </c>
      <c r="D564" s="82"/>
      <c r="E564" s="82"/>
      <c r="F564" s="82"/>
      <c r="G564" s="16" t="s">
        <v>5351</v>
      </c>
      <c r="H564" s="35" t="s">
        <v>5352</v>
      </c>
      <c r="I564" s="39" t="s">
        <v>5353</v>
      </c>
      <c r="J564" s="566"/>
      <c r="K564" s="519"/>
    </row>
    <row r="565" spans="2:17" ht="34.5" x14ac:dyDescent="0.45">
      <c r="B565" s="563" t="s">
        <v>5341</v>
      </c>
      <c r="C565" s="565" t="s">
        <v>11</v>
      </c>
      <c r="D565" s="82"/>
      <c r="E565" s="82"/>
      <c r="F565" s="82"/>
      <c r="G565" s="16" t="s">
        <v>5355</v>
      </c>
      <c r="H565" s="35" t="s">
        <v>5356</v>
      </c>
      <c r="I565" s="39" t="s">
        <v>5357</v>
      </c>
      <c r="J565" s="566"/>
      <c r="K565" s="519"/>
    </row>
    <row r="566" spans="2:17" ht="34.5" x14ac:dyDescent="0.45">
      <c r="B566" s="563" t="s">
        <v>5341</v>
      </c>
      <c r="C566" s="565" t="s">
        <v>13</v>
      </c>
      <c r="D566" s="82"/>
      <c r="E566" s="82"/>
      <c r="F566" s="82"/>
      <c r="G566" s="16" t="s">
        <v>5359</v>
      </c>
      <c r="H566" s="35" t="s">
        <v>5360</v>
      </c>
      <c r="I566" s="39" t="s">
        <v>5361</v>
      </c>
      <c r="J566" s="566"/>
      <c r="K566" s="519"/>
    </row>
    <row r="567" spans="2:17" ht="34.5" x14ac:dyDescent="0.45">
      <c r="B567" s="563" t="s">
        <v>5341</v>
      </c>
      <c r="C567" s="565" t="s">
        <v>16</v>
      </c>
      <c r="D567" s="82"/>
      <c r="E567" s="82"/>
      <c r="F567" s="82"/>
      <c r="G567" s="16" t="s">
        <v>5364</v>
      </c>
      <c r="H567" s="35" t="s">
        <v>5365</v>
      </c>
      <c r="I567" s="39" t="s">
        <v>5366</v>
      </c>
      <c r="J567" s="566"/>
      <c r="K567" s="519"/>
    </row>
    <row r="568" spans="2:17" ht="34.5" x14ac:dyDescent="0.45">
      <c r="B568" s="563" t="s">
        <v>5341</v>
      </c>
      <c r="C568" s="565" t="s">
        <v>19</v>
      </c>
      <c r="D568" s="82"/>
      <c r="E568" s="82"/>
      <c r="F568" s="82"/>
      <c r="G568" s="16" t="s">
        <v>5367</v>
      </c>
      <c r="H568" s="35" t="s">
        <v>5368</v>
      </c>
      <c r="I568" s="39" t="s">
        <v>5369</v>
      </c>
      <c r="J568" s="566"/>
      <c r="K568" s="519"/>
    </row>
    <row r="569" spans="2:17" ht="34.5" x14ac:dyDescent="0.45">
      <c r="B569" s="563" t="s">
        <v>5341</v>
      </c>
      <c r="C569" s="565" t="s">
        <v>22</v>
      </c>
      <c r="D569" s="82"/>
      <c r="E569" s="82"/>
      <c r="F569" s="82"/>
      <c r="G569" s="16" t="s">
        <v>5373</v>
      </c>
      <c r="H569" s="35" t="s">
        <v>5374</v>
      </c>
      <c r="I569" s="39" t="s">
        <v>5375</v>
      </c>
      <c r="J569" s="566"/>
      <c r="K569" s="519"/>
    </row>
    <row r="570" spans="2:17" ht="34.5" x14ac:dyDescent="0.45">
      <c r="B570" s="563" t="s">
        <v>5341</v>
      </c>
      <c r="C570" s="565" t="s">
        <v>25</v>
      </c>
      <c r="D570" s="82"/>
      <c r="E570" s="82"/>
      <c r="F570" s="82"/>
      <c r="G570" s="16" t="s">
        <v>5370</v>
      </c>
      <c r="H570" s="35" t="s">
        <v>5371</v>
      </c>
      <c r="I570" s="39" t="s">
        <v>5372</v>
      </c>
      <c r="J570" s="566"/>
      <c r="K570" s="519"/>
    </row>
    <row r="571" spans="2:17" ht="30" x14ac:dyDescent="0.4">
      <c r="C571" s="519"/>
      <c r="D571" s="519"/>
      <c r="E571" s="519"/>
      <c r="F571" s="519"/>
      <c r="G571" s="519"/>
      <c r="H571" s="519"/>
      <c r="I571" s="519"/>
      <c r="J571" s="566"/>
      <c r="K571" s="519"/>
    </row>
    <row r="572" spans="2:17" ht="34.5" x14ac:dyDescent="0.45">
      <c r="B572" s="563" t="s">
        <v>5386</v>
      </c>
      <c r="C572" s="94">
        <v>445</v>
      </c>
      <c r="D572" s="82"/>
      <c r="E572" s="82"/>
      <c r="F572" s="82"/>
      <c r="G572" s="16" t="s">
        <v>5387</v>
      </c>
      <c r="H572" s="35" t="s">
        <v>5388</v>
      </c>
      <c r="I572" s="39" t="s">
        <v>5389</v>
      </c>
      <c r="J572" s="566"/>
      <c r="K572" s="519"/>
    </row>
    <row r="573" spans="2:17" ht="34.5" x14ac:dyDescent="0.45">
      <c r="B573" s="563" t="s">
        <v>5386</v>
      </c>
      <c r="C573" s="94">
        <v>446</v>
      </c>
      <c r="D573" s="82"/>
      <c r="E573" s="82"/>
      <c r="F573" s="82"/>
      <c r="G573" s="16" t="s">
        <v>5392</v>
      </c>
      <c r="H573" s="35" t="s">
        <v>5393</v>
      </c>
      <c r="I573" s="39" t="s">
        <v>5394</v>
      </c>
      <c r="J573" s="566"/>
      <c r="K573" s="519"/>
    </row>
    <row r="574" spans="2:17" ht="30" x14ac:dyDescent="0.4">
      <c r="C574" s="519"/>
      <c r="D574" s="519"/>
      <c r="E574" s="519"/>
      <c r="F574" s="519"/>
      <c r="G574" s="519"/>
      <c r="H574" s="519"/>
      <c r="I574" s="519"/>
      <c r="J574" s="566"/>
      <c r="K574" s="519"/>
    </row>
    <row r="575" spans="2:17" ht="34.5" x14ac:dyDescent="0.45">
      <c r="B575" s="563" t="s">
        <v>482</v>
      </c>
      <c r="C575" s="94">
        <v>450</v>
      </c>
      <c r="D575" s="82"/>
      <c r="E575" s="82"/>
      <c r="F575" s="82"/>
      <c r="G575" s="16" t="s">
        <v>5410</v>
      </c>
      <c r="H575" s="35" t="s">
        <v>5411</v>
      </c>
      <c r="I575" s="39" t="s">
        <v>5412</v>
      </c>
      <c r="J575" s="566"/>
      <c r="K575" s="519"/>
    </row>
    <row r="576" spans="2:17" ht="34.5" x14ac:dyDescent="0.45">
      <c r="B576" s="563" t="s">
        <v>482</v>
      </c>
      <c r="C576" s="94">
        <v>451</v>
      </c>
      <c r="D576" s="82"/>
      <c r="E576" s="82"/>
      <c r="F576" s="82"/>
      <c r="G576" s="16" t="s">
        <v>5415</v>
      </c>
      <c r="H576" s="35" t="s">
        <v>5416</v>
      </c>
      <c r="I576" s="39" t="s">
        <v>5417</v>
      </c>
      <c r="J576" s="566"/>
      <c r="K576" s="519"/>
    </row>
    <row r="577" spans="2:11" ht="34.5" x14ac:dyDescent="0.45">
      <c r="B577" s="563" t="s">
        <v>482</v>
      </c>
      <c r="C577" s="94">
        <v>452</v>
      </c>
      <c r="D577" s="82"/>
      <c r="E577" s="82"/>
      <c r="F577" s="82"/>
      <c r="G577" s="16" t="s">
        <v>5826</v>
      </c>
      <c r="H577" s="35" t="s">
        <v>5421</v>
      </c>
      <c r="I577" s="39" t="s">
        <v>5422</v>
      </c>
      <c r="J577" s="566"/>
      <c r="K577" s="519"/>
    </row>
    <row r="578" spans="2:11" ht="34.5" x14ac:dyDescent="0.45">
      <c r="B578" s="563" t="s">
        <v>482</v>
      </c>
      <c r="C578" s="94">
        <v>453</v>
      </c>
      <c r="D578" s="82"/>
      <c r="E578" s="82"/>
      <c r="F578" s="82"/>
      <c r="G578" s="16" t="s">
        <v>5425</v>
      </c>
      <c r="H578" s="35" t="s">
        <v>5426</v>
      </c>
      <c r="I578" s="39" t="s">
        <v>5427</v>
      </c>
      <c r="J578" s="566"/>
      <c r="K578" s="519"/>
    </row>
    <row r="579" spans="2:11" ht="34.5" x14ac:dyDescent="0.45">
      <c r="B579" s="563" t="s">
        <v>482</v>
      </c>
      <c r="C579" s="94">
        <v>454</v>
      </c>
      <c r="D579" s="82"/>
      <c r="E579" s="82"/>
      <c r="F579" s="82"/>
      <c r="G579" s="16" t="s">
        <v>5430</v>
      </c>
      <c r="H579" s="35" t="s">
        <v>5431</v>
      </c>
      <c r="I579" s="39" t="s">
        <v>5432</v>
      </c>
      <c r="J579" s="566"/>
      <c r="K579" s="519"/>
    </row>
    <row r="580" spans="2:11" ht="34.5" x14ac:dyDescent="0.45">
      <c r="B580" s="563" t="s">
        <v>482</v>
      </c>
      <c r="C580" s="94">
        <v>455</v>
      </c>
      <c r="D580" s="125"/>
      <c r="E580" s="125"/>
      <c r="F580" s="125"/>
      <c r="G580" s="16" t="s">
        <v>5435</v>
      </c>
      <c r="H580" s="162" t="s">
        <v>5436</v>
      </c>
      <c r="I580" s="39" t="s">
        <v>5437</v>
      </c>
      <c r="J580" s="566"/>
      <c r="K580" s="519"/>
    </row>
    <row r="581" spans="2:11" ht="34.5" x14ac:dyDescent="0.45">
      <c r="B581" s="563" t="s">
        <v>482</v>
      </c>
      <c r="C581" s="94">
        <v>456</v>
      </c>
      <c r="D581" s="125"/>
      <c r="E581" s="125"/>
      <c r="F581" s="125"/>
      <c r="G581" s="16" t="s">
        <v>5441</v>
      </c>
      <c r="H581" s="162" t="s">
        <v>5442</v>
      </c>
      <c r="I581" s="39" t="s">
        <v>5443</v>
      </c>
      <c r="J581" s="566"/>
      <c r="K581" s="519"/>
    </row>
    <row r="582" spans="2:11" ht="34.5" x14ac:dyDescent="0.45">
      <c r="B582" s="563" t="s">
        <v>482</v>
      </c>
      <c r="C582" s="94">
        <v>457</v>
      </c>
      <c r="D582" s="125"/>
      <c r="E582" s="125"/>
      <c r="F582" s="125"/>
      <c r="G582" s="16" t="s">
        <v>5447</v>
      </c>
      <c r="H582" s="162" t="s">
        <v>5448</v>
      </c>
      <c r="I582" s="39" t="s">
        <v>5449</v>
      </c>
      <c r="J582" s="566"/>
      <c r="K582" s="519"/>
    </row>
    <row r="583" spans="2:11" ht="34.5" x14ac:dyDescent="0.45">
      <c r="B583" s="563" t="s">
        <v>482</v>
      </c>
      <c r="C583" s="94">
        <v>458</v>
      </c>
      <c r="D583" s="125"/>
      <c r="E583" s="125"/>
      <c r="F583" s="125"/>
      <c r="G583" s="16" t="s">
        <v>5452</v>
      </c>
      <c r="H583" s="162" t="s">
        <v>5453</v>
      </c>
      <c r="I583" s="39" t="s">
        <v>5454</v>
      </c>
      <c r="J583" s="566"/>
      <c r="K583" s="519"/>
    </row>
    <row r="584" spans="2:11" ht="34.5" x14ac:dyDescent="0.45">
      <c r="B584" s="563" t="s">
        <v>482</v>
      </c>
      <c r="C584" s="94">
        <v>459</v>
      </c>
      <c r="D584" s="125"/>
      <c r="E584" s="125"/>
      <c r="F584" s="125"/>
      <c r="G584" s="16" t="s">
        <v>5455</v>
      </c>
      <c r="H584" s="162" t="s">
        <v>5827</v>
      </c>
      <c r="I584" s="39" t="s">
        <v>5456</v>
      </c>
      <c r="J584" s="566"/>
      <c r="K584" s="519"/>
    </row>
    <row r="585" spans="2:11" ht="34.5" x14ac:dyDescent="0.45">
      <c r="B585" s="563" t="s">
        <v>482</v>
      </c>
      <c r="C585" s="94">
        <v>460</v>
      </c>
      <c r="G585" s="16" t="s">
        <v>5459</v>
      </c>
      <c r="H585" s="162" t="s">
        <v>5460</v>
      </c>
      <c r="I585" s="39" t="s">
        <v>5461</v>
      </c>
      <c r="J585" s="566"/>
      <c r="K585" s="519"/>
    </row>
    <row r="586" spans="2:11" ht="30" x14ac:dyDescent="0.4">
      <c r="C586" s="519"/>
      <c r="D586" s="519"/>
      <c r="E586" s="519"/>
      <c r="F586" s="519"/>
      <c r="G586" s="519"/>
      <c r="H586" s="519"/>
      <c r="I586" s="519"/>
      <c r="J586" s="566"/>
      <c r="K586" s="519"/>
    </row>
    <row r="587" spans="2:11" ht="34.5" x14ac:dyDescent="0.45">
      <c r="B587" s="567" t="s">
        <v>4297</v>
      </c>
      <c r="C587" s="153">
        <v>486</v>
      </c>
      <c r="D587" s="125"/>
      <c r="E587" s="125"/>
      <c r="F587" s="125"/>
      <c r="G587" s="16" t="s">
        <v>5828</v>
      </c>
      <c r="H587" s="162" t="s">
        <v>5548</v>
      </c>
      <c r="I587" s="39" t="s">
        <v>5549</v>
      </c>
      <c r="J587" s="566"/>
      <c r="K587" s="519"/>
    </row>
  </sheetData>
  <mergeCells count="18">
    <mergeCell ref="B357:B381"/>
    <mergeCell ref="B490:B497"/>
    <mergeCell ref="B522:G522"/>
    <mergeCell ref="B225:B230"/>
    <mergeCell ref="B231:B232"/>
    <mergeCell ref="B236:B238"/>
    <mergeCell ref="B242:B250"/>
    <mergeCell ref="B253:B268"/>
    <mergeCell ref="C5:E5"/>
    <mergeCell ref="C6:E6"/>
    <mergeCell ref="C7:E7"/>
    <mergeCell ref="C8:E8"/>
    <mergeCell ref="B219:B224"/>
    <mergeCell ref="B1:B2"/>
    <mergeCell ref="C1:C2"/>
    <mergeCell ref="G1:I1"/>
    <mergeCell ref="C3:E3"/>
    <mergeCell ref="C4:E4"/>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4"/>
  <sheetViews>
    <sheetView topLeftCell="C1" zoomScaleNormal="100" workbookViewId="0">
      <selection activeCell="C1" sqref="C1"/>
    </sheetView>
  </sheetViews>
  <sheetFormatPr defaultRowHeight="15" x14ac:dyDescent="0.25"/>
  <cols>
    <col min="1" max="1" width="11.5703125" hidden="1" customWidth="1"/>
    <col min="2" max="2" width="16.42578125" hidden="1" customWidth="1"/>
    <col min="3" max="3" width="11.5703125" customWidth="1"/>
    <col min="4" max="6" width="11.5703125" hidden="1" customWidth="1"/>
    <col min="7" max="7" width="107.85546875" customWidth="1"/>
    <col min="8" max="8" width="32" customWidth="1"/>
    <col min="9" max="9" width="24.140625" hidden="1" customWidth="1"/>
    <col min="10" max="10" width="63.140625" hidden="1" customWidth="1"/>
    <col min="11" max="11" width="57.85546875" customWidth="1"/>
    <col min="12" max="12" width="47.85546875" style="77" hidden="1" customWidth="1"/>
    <col min="13" max="13" width="51" customWidth="1"/>
    <col min="14" max="14" width="27.5703125" customWidth="1"/>
    <col min="15" max="15" width="9.5703125" customWidth="1"/>
    <col min="16" max="1025" width="8.7109375" customWidth="1"/>
  </cols>
  <sheetData>
    <row r="1" spans="2:17" ht="30" x14ac:dyDescent="0.4">
      <c r="B1" s="1284" t="s">
        <v>5701</v>
      </c>
      <c r="C1" s="1296" t="s">
        <v>5702</v>
      </c>
      <c r="D1" s="9"/>
      <c r="E1" s="16"/>
      <c r="F1" s="78"/>
      <c r="G1" s="1297" t="s">
        <v>3862</v>
      </c>
      <c r="H1" s="1297"/>
      <c r="I1" s="1297"/>
      <c r="J1" s="1297"/>
      <c r="K1" s="1297"/>
      <c r="L1" s="80"/>
      <c r="M1" s="80"/>
      <c r="N1" s="80"/>
      <c r="O1" s="80"/>
      <c r="P1" s="80"/>
      <c r="Q1" s="80"/>
    </row>
    <row r="2" spans="2:17" ht="26.25" x14ac:dyDescent="0.4">
      <c r="B2" s="1284"/>
      <c r="C2" s="1296"/>
      <c r="D2" s="81"/>
      <c r="E2" s="82"/>
      <c r="F2" s="78"/>
      <c r="G2" s="568" t="s">
        <v>5829</v>
      </c>
      <c r="H2" s="569" t="s">
        <v>3864</v>
      </c>
      <c r="I2" s="570" t="s">
        <v>3865</v>
      </c>
      <c r="J2" s="571" t="s">
        <v>5830</v>
      </c>
      <c r="K2" s="572" t="s">
        <v>5831</v>
      </c>
      <c r="L2" s="88"/>
      <c r="M2" s="89"/>
      <c r="N2" s="89"/>
      <c r="O2" s="89"/>
      <c r="P2" s="89"/>
      <c r="Q2" s="89"/>
    </row>
    <row r="3" spans="2:17" ht="30" hidden="1" x14ac:dyDescent="0.4">
      <c r="B3" s="179"/>
      <c r="C3" s="1298" t="s">
        <v>4</v>
      </c>
      <c r="D3" s="1298"/>
      <c r="E3" s="1298"/>
      <c r="F3" s="78"/>
      <c r="G3" s="37" t="s">
        <v>3868</v>
      </c>
      <c r="H3" s="38" t="s">
        <v>5704</v>
      </c>
      <c r="I3" s="47" t="s">
        <v>3869</v>
      </c>
      <c r="J3" s="573">
        <v>8452.5</v>
      </c>
      <c r="K3" s="87" t="s">
        <v>3870</v>
      </c>
      <c r="M3" s="91"/>
      <c r="N3" s="91"/>
      <c r="O3" s="91"/>
      <c r="P3" s="91"/>
      <c r="Q3" s="91"/>
    </row>
    <row r="4" spans="2:17" ht="30" hidden="1" x14ac:dyDescent="0.4">
      <c r="B4" s="179"/>
      <c r="C4" s="1299" t="s">
        <v>7</v>
      </c>
      <c r="D4" s="1299"/>
      <c r="E4" s="1299"/>
      <c r="F4" s="78"/>
      <c r="G4" s="37" t="s">
        <v>3871</v>
      </c>
      <c r="H4" s="38" t="s">
        <v>5705</v>
      </c>
      <c r="I4" s="47" t="s">
        <v>3872</v>
      </c>
      <c r="J4" s="573">
        <v>316192.5</v>
      </c>
      <c r="K4" s="87" t="s">
        <v>3978</v>
      </c>
      <c r="M4" s="91"/>
      <c r="N4" s="91"/>
      <c r="O4" s="91"/>
      <c r="P4" s="91"/>
      <c r="Q4" s="91"/>
    </row>
    <row r="5" spans="2:17" ht="30" hidden="1" x14ac:dyDescent="0.4">
      <c r="B5" s="179"/>
      <c r="C5" s="1299" t="s">
        <v>9</v>
      </c>
      <c r="D5" s="1299"/>
      <c r="E5" s="1299"/>
      <c r="F5" s="78"/>
      <c r="G5" s="37" t="s">
        <v>5706</v>
      </c>
      <c r="H5" s="38" t="s">
        <v>3873</v>
      </c>
      <c r="I5" s="47" t="s">
        <v>3874</v>
      </c>
      <c r="J5" s="573">
        <v>120000</v>
      </c>
      <c r="K5" s="87" t="s">
        <v>5832</v>
      </c>
      <c r="M5" s="91"/>
      <c r="N5" s="91"/>
      <c r="O5" s="91"/>
      <c r="P5" s="91"/>
      <c r="Q5" s="91"/>
    </row>
    <row r="6" spans="2:17" ht="34.5" hidden="1" x14ac:dyDescent="0.45">
      <c r="B6" s="188" t="s">
        <v>1793</v>
      </c>
      <c r="C6" s="1299" t="s">
        <v>11</v>
      </c>
      <c r="D6" s="1299"/>
      <c r="E6" s="1299"/>
      <c r="F6" s="78"/>
      <c r="G6" s="37" t="s">
        <v>3875</v>
      </c>
      <c r="H6" s="38" t="s">
        <v>3876</v>
      </c>
      <c r="I6" s="47" t="s">
        <v>3877</v>
      </c>
      <c r="J6" s="573">
        <v>300000</v>
      </c>
      <c r="K6" s="87" t="s">
        <v>528</v>
      </c>
      <c r="M6" s="91"/>
      <c r="N6" s="91"/>
      <c r="O6" s="91"/>
      <c r="P6" s="91"/>
      <c r="Q6" s="91"/>
    </row>
    <row r="7" spans="2:17" ht="34.5" hidden="1" x14ac:dyDescent="0.45">
      <c r="B7" s="188" t="s">
        <v>3878</v>
      </c>
      <c r="C7" s="1299" t="s">
        <v>13</v>
      </c>
      <c r="D7" s="1299"/>
      <c r="E7" s="1299"/>
      <c r="F7" s="78"/>
      <c r="G7" s="37" t="s">
        <v>3879</v>
      </c>
      <c r="H7" s="38" t="s">
        <v>3880</v>
      </c>
      <c r="I7" s="47" t="s">
        <v>3881</v>
      </c>
      <c r="J7" s="573">
        <v>7350</v>
      </c>
      <c r="K7" s="87" t="s">
        <v>3882</v>
      </c>
      <c r="M7" s="91"/>
      <c r="N7" s="91"/>
      <c r="O7" s="91"/>
      <c r="P7" s="91"/>
      <c r="Q7" s="91"/>
    </row>
    <row r="8" spans="2:17" ht="34.5" hidden="1" x14ac:dyDescent="0.45">
      <c r="B8" s="188" t="s">
        <v>3883</v>
      </c>
      <c r="C8" s="1299" t="s">
        <v>16</v>
      </c>
      <c r="D8" s="1299"/>
      <c r="E8" s="1299"/>
      <c r="F8" s="78"/>
      <c r="G8" s="37" t="s">
        <v>3884</v>
      </c>
      <c r="H8" s="38" t="s">
        <v>3885</v>
      </c>
      <c r="I8" s="47" t="s">
        <v>3886</v>
      </c>
      <c r="J8" s="573">
        <v>21942.77</v>
      </c>
      <c r="K8" s="87" t="s">
        <v>3887</v>
      </c>
      <c r="M8" s="91"/>
      <c r="N8" s="91"/>
      <c r="O8" s="91"/>
      <c r="P8" s="91"/>
      <c r="Q8" s="91"/>
    </row>
    <row r="9" spans="2:17" ht="34.5" hidden="1" x14ac:dyDescent="0.45">
      <c r="B9" s="188" t="s">
        <v>3888</v>
      </c>
      <c r="C9" s="92" t="s">
        <v>19</v>
      </c>
      <c r="D9" s="82"/>
      <c r="E9" s="82"/>
      <c r="F9" s="78"/>
      <c r="G9" s="37" t="s">
        <v>3889</v>
      </c>
      <c r="H9" s="38" t="s">
        <v>3890</v>
      </c>
      <c r="I9" s="47" t="s">
        <v>3891</v>
      </c>
      <c r="J9" s="573">
        <v>4750.2</v>
      </c>
      <c r="K9" s="87" t="s">
        <v>3892</v>
      </c>
      <c r="M9" s="91"/>
      <c r="N9" s="91"/>
      <c r="O9" s="91"/>
      <c r="P9" s="91"/>
      <c r="Q9" s="91"/>
    </row>
    <row r="10" spans="2:17" ht="34.5" hidden="1" x14ac:dyDescent="0.45">
      <c r="B10" s="188" t="s">
        <v>3893</v>
      </c>
      <c r="C10" s="92" t="s">
        <v>22</v>
      </c>
      <c r="D10" s="82"/>
      <c r="E10" s="82"/>
      <c r="F10" s="78"/>
      <c r="G10" s="37" t="s">
        <v>3894</v>
      </c>
      <c r="H10" s="38" t="s">
        <v>3895</v>
      </c>
      <c r="I10" s="47" t="s">
        <v>3896</v>
      </c>
      <c r="J10" s="573">
        <v>50562.31</v>
      </c>
      <c r="K10" s="87" t="s">
        <v>3897</v>
      </c>
      <c r="M10" s="91"/>
      <c r="N10" s="91"/>
      <c r="O10" s="91"/>
      <c r="P10" s="91"/>
      <c r="Q10" s="91"/>
    </row>
    <row r="11" spans="2:17" ht="34.5" hidden="1" x14ac:dyDescent="0.45">
      <c r="B11" s="188" t="s">
        <v>3898</v>
      </c>
      <c r="C11" s="92" t="s">
        <v>25</v>
      </c>
      <c r="D11" s="82"/>
      <c r="E11" s="82"/>
      <c r="F11" s="78"/>
      <c r="G11" s="37" t="s">
        <v>3899</v>
      </c>
      <c r="H11" s="38" t="s">
        <v>3900</v>
      </c>
      <c r="I11" s="47" t="s">
        <v>3901</v>
      </c>
      <c r="J11" s="573">
        <v>9271.5</v>
      </c>
      <c r="K11" s="87" t="s">
        <v>3902</v>
      </c>
      <c r="M11" s="91"/>
      <c r="N11" s="91"/>
      <c r="O11" s="91"/>
      <c r="P11" s="91"/>
      <c r="Q11" s="91"/>
    </row>
    <row r="12" spans="2:17" ht="34.5" hidden="1" x14ac:dyDescent="0.45">
      <c r="B12" s="188" t="s">
        <v>3883</v>
      </c>
      <c r="C12" s="93">
        <v>10</v>
      </c>
      <c r="D12" s="94">
        <v>10</v>
      </c>
      <c r="E12" s="94">
        <v>10</v>
      </c>
      <c r="F12" s="95">
        <v>10</v>
      </c>
      <c r="G12" s="37" t="s">
        <v>3903</v>
      </c>
      <c r="H12" s="38" t="s">
        <v>3904</v>
      </c>
      <c r="I12" s="47" t="s">
        <v>3905</v>
      </c>
      <c r="J12" s="573">
        <v>38049.379999999997</v>
      </c>
      <c r="K12" s="87" t="s">
        <v>3906</v>
      </c>
      <c r="M12" s="91"/>
      <c r="N12" s="91"/>
      <c r="O12" s="91"/>
      <c r="P12" s="91"/>
      <c r="Q12" s="91"/>
    </row>
    <row r="13" spans="2:17" ht="34.5" hidden="1" x14ac:dyDescent="0.45">
      <c r="B13" s="188" t="s">
        <v>3898</v>
      </c>
      <c r="C13" s="93">
        <v>11</v>
      </c>
      <c r="D13" s="82"/>
      <c r="E13" s="82"/>
      <c r="F13" s="78"/>
      <c r="G13" s="37" t="s">
        <v>3907</v>
      </c>
      <c r="H13" s="38" t="s">
        <v>3908</v>
      </c>
      <c r="I13" s="47" t="s">
        <v>3909</v>
      </c>
      <c r="J13" s="573">
        <v>35269.5</v>
      </c>
      <c r="K13" s="87" t="s">
        <v>3910</v>
      </c>
      <c r="M13" s="91"/>
      <c r="N13" s="91"/>
      <c r="O13" s="91"/>
      <c r="P13" s="91"/>
      <c r="Q13" s="91"/>
    </row>
    <row r="14" spans="2:17" ht="30" hidden="1" x14ac:dyDescent="0.4">
      <c r="B14" s="179"/>
      <c r="C14" s="93">
        <v>12</v>
      </c>
      <c r="D14" s="82"/>
      <c r="E14" s="82"/>
      <c r="F14" s="78"/>
      <c r="G14" s="37" t="s">
        <v>3911</v>
      </c>
      <c r="H14" s="38" t="s">
        <v>3912</v>
      </c>
      <c r="I14" s="47" t="s">
        <v>3913</v>
      </c>
      <c r="J14" s="573">
        <v>24909.68</v>
      </c>
      <c r="K14" s="87" t="s">
        <v>3914</v>
      </c>
      <c r="M14" s="91"/>
      <c r="N14" s="91"/>
      <c r="O14" s="91"/>
      <c r="P14" s="91"/>
      <c r="Q14" s="91"/>
    </row>
    <row r="15" spans="2:17" ht="30" hidden="1" x14ac:dyDescent="0.4">
      <c r="B15" s="574"/>
      <c r="C15" s="94">
        <v>13</v>
      </c>
      <c r="D15" s="82"/>
      <c r="E15" s="82"/>
      <c r="F15" s="78"/>
      <c r="G15" s="37" t="s">
        <v>3915</v>
      </c>
      <c r="H15" s="38" t="s">
        <v>3916</v>
      </c>
      <c r="I15" s="47" t="s">
        <v>3917</v>
      </c>
      <c r="J15" s="573">
        <v>79589.97</v>
      </c>
      <c r="K15" s="87" t="s">
        <v>3918</v>
      </c>
      <c r="M15" s="91"/>
      <c r="N15" s="91"/>
      <c r="O15" s="91"/>
      <c r="P15" s="91"/>
      <c r="Q15" s="91"/>
    </row>
    <row r="16" spans="2:17" ht="30" hidden="1" x14ac:dyDescent="0.4">
      <c r="B16" s="574"/>
      <c r="C16" s="94">
        <v>14</v>
      </c>
      <c r="D16" s="82"/>
      <c r="E16" s="82"/>
      <c r="F16" s="78"/>
      <c r="G16" s="37" t="s">
        <v>3919</v>
      </c>
      <c r="H16" s="38" t="s">
        <v>3920</v>
      </c>
      <c r="I16" s="47" t="s">
        <v>3921</v>
      </c>
      <c r="J16" s="573">
        <v>21047.37</v>
      </c>
      <c r="K16" s="87" t="s">
        <v>3922</v>
      </c>
      <c r="M16" s="91"/>
      <c r="N16" s="91"/>
      <c r="O16" s="91"/>
      <c r="P16" s="91"/>
      <c r="Q16" s="91"/>
    </row>
    <row r="17" spans="2:17" ht="34.5" hidden="1" x14ac:dyDescent="0.45">
      <c r="B17" s="188" t="s">
        <v>3923</v>
      </c>
      <c r="C17" s="93">
        <v>15</v>
      </c>
      <c r="D17" s="82"/>
      <c r="E17" s="82"/>
      <c r="F17" s="78"/>
      <c r="G17" s="37" t="s">
        <v>3924</v>
      </c>
      <c r="H17" s="38" t="s">
        <v>3925</v>
      </c>
      <c r="I17" s="47" t="s">
        <v>3926</v>
      </c>
      <c r="J17" s="573">
        <v>36281.81</v>
      </c>
      <c r="K17" s="87" t="s">
        <v>3927</v>
      </c>
      <c r="M17" s="91"/>
      <c r="N17" s="91"/>
      <c r="O17" s="91"/>
      <c r="P17" s="91"/>
      <c r="Q17" s="91"/>
    </row>
    <row r="18" spans="2:17" ht="34.5" hidden="1" x14ac:dyDescent="0.45">
      <c r="B18" s="188" t="s">
        <v>3928</v>
      </c>
      <c r="C18" s="93">
        <v>16</v>
      </c>
      <c r="D18" s="82"/>
      <c r="E18" s="82"/>
      <c r="F18" s="78"/>
      <c r="G18" s="37" t="s">
        <v>3929</v>
      </c>
      <c r="H18" s="38" t="s">
        <v>3930</v>
      </c>
      <c r="I18" s="47" t="s">
        <v>3931</v>
      </c>
      <c r="J18" s="573">
        <v>16455.830000000002</v>
      </c>
      <c r="K18" s="87" t="s">
        <v>3932</v>
      </c>
      <c r="M18" s="91"/>
      <c r="N18" s="91"/>
      <c r="O18" s="91"/>
      <c r="P18" s="91"/>
      <c r="Q18" s="91"/>
    </row>
    <row r="19" spans="2:17" ht="30" hidden="1" x14ac:dyDescent="0.4">
      <c r="B19" s="179"/>
      <c r="C19" s="93">
        <v>17</v>
      </c>
      <c r="D19" s="82"/>
      <c r="E19" s="82"/>
      <c r="F19" s="78"/>
      <c r="G19" s="37" t="s">
        <v>3933</v>
      </c>
      <c r="H19" s="38" t="s">
        <v>3934</v>
      </c>
      <c r="I19" s="47" t="s">
        <v>3935</v>
      </c>
      <c r="J19" s="573">
        <v>4531.49</v>
      </c>
      <c r="K19" s="87" t="s">
        <v>3936</v>
      </c>
      <c r="M19" s="91"/>
      <c r="N19" s="91"/>
      <c r="O19" s="91"/>
      <c r="P19" s="91"/>
      <c r="Q19" s="91"/>
    </row>
    <row r="20" spans="2:17" ht="30" hidden="1" x14ac:dyDescent="0.4">
      <c r="B20" s="179"/>
      <c r="C20" s="93">
        <v>18</v>
      </c>
      <c r="D20" s="82"/>
      <c r="E20" s="82"/>
      <c r="F20" s="78"/>
      <c r="G20" s="37" t="s">
        <v>3937</v>
      </c>
      <c r="H20" s="38" t="s">
        <v>3938</v>
      </c>
      <c r="I20" s="47" t="s">
        <v>3939</v>
      </c>
      <c r="J20" s="573">
        <v>189939.84</v>
      </c>
      <c r="K20" s="87" t="s">
        <v>3940</v>
      </c>
      <c r="M20" s="91"/>
      <c r="N20" s="91"/>
      <c r="O20" s="91"/>
      <c r="P20" s="91"/>
      <c r="Q20" s="91"/>
    </row>
    <row r="21" spans="2:17" ht="34.5" hidden="1" x14ac:dyDescent="0.45">
      <c r="B21" s="188" t="s">
        <v>3941</v>
      </c>
      <c r="C21" s="93">
        <v>19</v>
      </c>
      <c r="D21" s="82"/>
      <c r="E21" s="82"/>
      <c r="F21" s="78"/>
      <c r="G21" s="37" t="s">
        <v>3942</v>
      </c>
      <c r="H21" s="38" t="s">
        <v>3943</v>
      </c>
      <c r="I21" s="47" t="s">
        <v>3944</v>
      </c>
      <c r="J21" s="573">
        <v>52852.56</v>
      </c>
      <c r="K21" s="87" t="s">
        <v>3945</v>
      </c>
      <c r="M21" s="91"/>
      <c r="N21" s="91"/>
      <c r="O21" s="91"/>
      <c r="P21" s="91"/>
      <c r="Q21" s="91"/>
    </row>
    <row r="22" spans="2:17" ht="34.5" hidden="1" x14ac:dyDescent="0.45">
      <c r="B22" s="188" t="s">
        <v>3928</v>
      </c>
      <c r="C22" s="93">
        <v>20</v>
      </c>
      <c r="D22" s="82"/>
      <c r="E22" s="82"/>
      <c r="F22" s="78"/>
      <c r="G22" s="37" t="s">
        <v>3899</v>
      </c>
      <c r="H22" s="38" t="s">
        <v>3946</v>
      </c>
      <c r="I22" s="47" t="s">
        <v>3947</v>
      </c>
      <c r="J22" s="573" t="s">
        <v>3948</v>
      </c>
      <c r="K22" s="87" t="s">
        <v>3948</v>
      </c>
      <c r="M22" s="91"/>
      <c r="N22" s="91"/>
      <c r="O22" s="91"/>
      <c r="P22" s="91"/>
      <c r="Q22" s="91"/>
    </row>
    <row r="23" spans="2:17" ht="34.5" hidden="1" x14ac:dyDescent="0.45">
      <c r="B23" s="188" t="s">
        <v>1793</v>
      </c>
      <c r="C23" s="93">
        <v>21</v>
      </c>
      <c r="D23" s="82"/>
      <c r="E23" s="82"/>
      <c r="F23" s="78"/>
      <c r="G23" s="37" t="s">
        <v>3949</v>
      </c>
      <c r="H23" s="38" t="s">
        <v>3950</v>
      </c>
      <c r="I23" s="47" t="s">
        <v>3951</v>
      </c>
      <c r="J23" s="573">
        <v>33543.620000000003</v>
      </c>
      <c r="K23" s="87" t="s">
        <v>3952</v>
      </c>
      <c r="M23" s="91"/>
      <c r="N23" s="91"/>
      <c r="O23" s="91"/>
      <c r="P23" s="91"/>
      <c r="Q23" s="91"/>
    </row>
    <row r="24" spans="2:17" ht="34.5" hidden="1" x14ac:dyDescent="0.45">
      <c r="B24" s="188" t="s">
        <v>3893</v>
      </c>
      <c r="C24" s="93">
        <v>22</v>
      </c>
      <c r="D24" s="82"/>
      <c r="E24" s="82"/>
      <c r="F24" s="78"/>
      <c r="G24" s="37" t="s">
        <v>3953</v>
      </c>
      <c r="H24" s="38" t="s">
        <v>3954</v>
      </c>
      <c r="I24" s="47" t="s">
        <v>3955</v>
      </c>
      <c r="J24" s="573" t="s">
        <v>3948</v>
      </c>
      <c r="K24" s="87" t="s">
        <v>3948</v>
      </c>
      <c r="M24" s="91"/>
      <c r="N24" s="91"/>
      <c r="O24" s="91"/>
      <c r="P24" s="91"/>
      <c r="Q24" s="91"/>
    </row>
    <row r="25" spans="2:17" ht="34.5" hidden="1" x14ac:dyDescent="0.45">
      <c r="B25" s="188" t="s">
        <v>3956</v>
      </c>
      <c r="C25" s="93">
        <v>23</v>
      </c>
      <c r="D25" s="82"/>
      <c r="E25" s="82"/>
      <c r="F25" s="78"/>
      <c r="G25" s="37" t="s">
        <v>3957</v>
      </c>
      <c r="H25" s="38" t="s">
        <v>3958</v>
      </c>
      <c r="I25" s="47" t="s">
        <v>3959</v>
      </c>
      <c r="J25" s="573">
        <v>58936.86</v>
      </c>
      <c r="K25" s="87" t="s">
        <v>3960</v>
      </c>
      <c r="M25" s="91"/>
      <c r="N25" s="91"/>
      <c r="O25" s="91"/>
      <c r="P25" s="91"/>
      <c r="Q25" s="91"/>
    </row>
    <row r="26" spans="2:17" ht="34.5" hidden="1" x14ac:dyDescent="0.45">
      <c r="B26" s="188" t="s">
        <v>3961</v>
      </c>
      <c r="C26" s="93">
        <v>24</v>
      </c>
      <c r="D26" s="82"/>
      <c r="E26" s="82"/>
      <c r="F26" s="78"/>
      <c r="G26" s="37" t="s">
        <v>3962</v>
      </c>
      <c r="H26" s="38" t="s">
        <v>3963</v>
      </c>
      <c r="I26" s="47" t="s">
        <v>3964</v>
      </c>
      <c r="J26" s="573">
        <v>20769.13</v>
      </c>
      <c r="K26" s="87" t="s">
        <v>3965</v>
      </c>
      <c r="M26" s="91"/>
      <c r="N26" s="91"/>
      <c r="O26" s="91"/>
      <c r="P26" s="91"/>
      <c r="Q26" s="91"/>
    </row>
    <row r="27" spans="2:17" ht="34.5" hidden="1" x14ac:dyDescent="0.45">
      <c r="B27" s="188" t="s">
        <v>3966</v>
      </c>
      <c r="C27" s="93">
        <v>25</v>
      </c>
      <c r="D27" s="82"/>
      <c r="E27" s="82"/>
      <c r="F27" s="78"/>
      <c r="G27" s="37" t="s">
        <v>3967</v>
      </c>
      <c r="H27" s="38" t="s">
        <v>3968</v>
      </c>
      <c r="I27" s="47" t="s">
        <v>3969</v>
      </c>
      <c r="J27" s="573">
        <v>4620</v>
      </c>
      <c r="K27" s="87" t="s">
        <v>3970</v>
      </c>
      <c r="M27" s="91"/>
      <c r="N27" s="91"/>
      <c r="O27" s="91"/>
      <c r="P27" s="91"/>
      <c r="Q27" s="91"/>
    </row>
    <row r="28" spans="2:17" ht="34.5" hidden="1" x14ac:dyDescent="0.45">
      <c r="B28" s="193"/>
      <c r="C28" s="93">
        <v>26</v>
      </c>
      <c r="D28" s="82"/>
      <c r="E28" s="82"/>
      <c r="F28" s="78"/>
      <c r="G28" s="37" t="s">
        <v>3971</v>
      </c>
      <c r="H28" s="38" t="s">
        <v>3972</v>
      </c>
      <c r="I28" s="47" t="s">
        <v>3973</v>
      </c>
      <c r="J28" s="573">
        <v>24054.67</v>
      </c>
      <c r="K28" s="87" t="s">
        <v>3974</v>
      </c>
      <c r="M28" s="91"/>
      <c r="N28" s="91"/>
      <c r="O28" s="91"/>
      <c r="P28" s="91"/>
      <c r="Q28" s="91"/>
    </row>
    <row r="29" spans="2:17" ht="34.5" hidden="1" x14ac:dyDescent="0.45">
      <c r="B29" s="193"/>
      <c r="C29" s="93">
        <v>27</v>
      </c>
      <c r="D29" s="82"/>
      <c r="E29" s="82"/>
      <c r="F29" s="78"/>
      <c r="G29" s="37" t="s">
        <v>3975</v>
      </c>
      <c r="H29" s="38" t="s">
        <v>3976</v>
      </c>
      <c r="I29" s="47" t="s">
        <v>3977</v>
      </c>
      <c r="J29" s="573">
        <v>258673.73</v>
      </c>
      <c r="K29" s="87" t="s">
        <v>3978</v>
      </c>
      <c r="L29" s="77" t="s">
        <v>3979</v>
      </c>
      <c r="M29" s="91"/>
      <c r="N29" s="91"/>
      <c r="O29" s="91"/>
      <c r="P29" s="91"/>
      <c r="Q29" s="91"/>
    </row>
    <row r="30" spans="2:17" ht="34.5" hidden="1" x14ac:dyDescent="0.45">
      <c r="B30" s="193"/>
      <c r="C30" s="93">
        <v>28</v>
      </c>
      <c r="D30" s="82"/>
      <c r="E30" s="82"/>
      <c r="F30" s="78"/>
      <c r="G30" s="37" t="s">
        <v>3980</v>
      </c>
      <c r="H30" s="38" t="s">
        <v>3981</v>
      </c>
      <c r="I30" s="47" t="s">
        <v>3982</v>
      </c>
      <c r="J30" s="573">
        <v>23464.35</v>
      </c>
      <c r="K30" s="87" t="s">
        <v>3983</v>
      </c>
      <c r="M30" s="91"/>
      <c r="N30" s="91"/>
      <c r="O30" s="91"/>
      <c r="P30" s="91"/>
      <c r="Q30" s="91"/>
    </row>
    <row r="31" spans="2:17" ht="34.5" hidden="1" x14ac:dyDescent="0.45">
      <c r="B31" s="193"/>
      <c r="C31" s="93">
        <v>29</v>
      </c>
      <c r="D31" s="82"/>
      <c r="E31" s="82"/>
      <c r="F31" s="78"/>
      <c r="G31" s="37" t="s">
        <v>3984</v>
      </c>
      <c r="H31" s="38" t="s">
        <v>3985</v>
      </c>
      <c r="I31" s="47" t="s">
        <v>3986</v>
      </c>
      <c r="J31" s="573">
        <v>63906</v>
      </c>
      <c r="K31" s="87" t="s">
        <v>3987</v>
      </c>
      <c r="M31" s="91"/>
      <c r="N31" s="91"/>
      <c r="O31" s="91"/>
      <c r="P31" s="91"/>
      <c r="Q31" s="91"/>
    </row>
    <row r="32" spans="2:17" ht="34.5" hidden="1" x14ac:dyDescent="0.45">
      <c r="B32" s="193"/>
      <c r="C32" s="93">
        <v>30</v>
      </c>
      <c r="D32" s="82"/>
      <c r="E32" s="82"/>
      <c r="F32" s="78"/>
      <c r="G32" s="37" t="s">
        <v>3988</v>
      </c>
      <c r="H32" s="38" t="s">
        <v>3989</v>
      </c>
      <c r="I32" s="47" t="s">
        <v>3990</v>
      </c>
      <c r="J32" s="573">
        <v>23507.4</v>
      </c>
      <c r="K32" s="87" t="s">
        <v>3978</v>
      </c>
      <c r="M32" s="91"/>
      <c r="N32" s="91"/>
      <c r="O32" s="91"/>
      <c r="P32" s="91"/>
      <c r="Q32" s="91"/>
    </row>
    <row r="33" spans="2:17" ht="34.5" hidden="1" x14ac:dyDescent="0.45">
      <c r="B33" s="193"/>
      <c r="C33" s="93">
        <v>31</v>
      </c>
      <c r="D33" s="82"/>
      <c r="E33" s="82"/>
      <c r="F33" s="78"/>
      <c r="G33" s="37" t="s">
        <v>3991</v>
      </c>
      <c r="H33" s="38" t="s">
        <v>3992</v>
      </c>
      <c r="I33" s="47" t="s">
        <v>3993</v>
      </c>
      <c r="J33" s="573">
        <v>22153.95</v>
      </c>
      <c r="K33" s="87" t="s">
        <v>3994</v>
      </c>
      <c r="M33" s="91"/>
      <c r="N33" s="91"/>
      <c r="O33" s="91"/>
      <c r="P33" s="91"/>
      <c r="Q33" s="91"/>
    </row>
    <row r="34" spans="2:17" ht="34.5" hidden="1" x14ac:dyDescent="0.45">
      <c r="B34" s="193"/>
      <c r="C34" s="93">
        <v>32</v>
      </c>
      <c r="D34" s="82"/>
      <c r="E34" s="82"/>
      <c r="F34" s="78"/>
      <c r="G34" s="37" t="s">
        <v>3995</v>
      </c>
      <c r="H34" s="38" t="s">
        <v>3996</v>
      </c>
      <c r="I34" s="47" t="s">
        <v>3997</v>
      </c>
      <c r="J34" s="573">
        <v>7045.5</v>
      </c>
      <c r="K34" s="87" t="s">
        <v>3994</v>
      </c>
      <c r="M34" s="91"/>
      <c r="N34" s="91"/>
      <c r="O34" s="91"/>
      <c r="P34" s="91"/>
      <c r="Q34" s="91"/>
    </row>
    <row r="35" spans="2:17" ht="34.5" hidden="1" x14ac:dyDescent="0.45">
      <c r="B35" s="193"/>
      <c r="C35" s="93">
        <v>33</v>
      </c>
      <c r="D35" s="82"/>
      <c r="E35" s="82"/>
      <c r="F35" s="78"/>
      <c r="G35" s="37" t="s">
        <v>3998</v>
      </c>
      <c r="H35" s="38" t="s">
        <v>3999</v>
      </c>
      <c r="I35" s="47" t="s">
        <v>4000</v>
      </c>
      <c r="J35" s="573">
        <v>9513</v>
      </c>
      <c r="K35" s="87" t="s">
        <v>4001</v>
      </c>
      <c r="M35" s="91"/>
      <c r="N35" s="91"/>
      <c r="O35" s="91"/>
      <c r="P35" s="91"/>
      <c r="Q35" s="91"/>
    </row>
    <row r="36" spans="2:17" ht="34.5" hidden="1" x14ac:dyDescent="0.45">
      <c r="B36" s="193"/>
      <c r="C36" s="93">
        <v>34</v>
      </c>
      <c r="D36" s="82"/>
      <c r="E36" s="82"/>
      <c r="F36" s="78"/>
      <c r="G36" s="37" t="s">
        <v>4002</v>
      </c>
      <c r="H36" s="38" t="s">
        <v>4003</v>
      </c>
      <c r="I36" s="47" t="s">
        <v>4004</v>
      </c>
      <c r="J36" s="573">
        <v>61323.6</v>
      </c>
      <c r="K36" s="87" t="s">
        <v>3910</v>
      </c>
      <c r="M36" s="91"/>
      <c r="N36" s="91"/>
      <c r="O36" s="91"/>
      <c r="P36" s="91"/>
      <c r="Q36" s="91"/>
    </row>
    <row r="37" spans="2:17" ht="34.5" hidden="1" x14ac:dyDescent="0.45">
      <c r="B37" s="193"/>
      <c r="C37" s="93">
        <v>35</v>
      </c>
      <c r="D37" s="82"/>
      <c r="E37" s="82"/>
      <c r="F37" s="78"/>
      <c r="G37" s="37" t="s">
        <v>4005</v>
      </c>
      <c r="H37" s="38" t="s">
        <v>4006</v>
      </c>
      <c r="I37" s="47" t="s">
        <v>4007</v>
      </c>
      <c r="J37" s="573">
        <v>251620.81</v>
      </c>
      <c r="K37" s="87" t="s">
        <v>3987</v>
      </c>
      <c r="M37" s="91"/>
      <c r="N37" s="91"/>
      <c r="O37" s="91"/>
      <c r="P37" s="91"/>
      <c r="Q37" s="91"/>
    </row>
    <row r="38" spans="2:17" ht="34.5" hidden="1" x14ac:dyDescent="0.45">
      <c r="B38" s="193"/>
      <c r="C38" s="93">
        <v>36</v>
      </c>
      <c r="D38" s="82"/>
      <c r="E38" s="82"/>
      <c r="F38" s="78"/>
      <c r="G38" s="37" t="s">
        <v>4008</v>
      </c>
      <c r="H38" s="38" t="s">
        <v>4009</v>
      </c>
      <c r="I38" s="47" t="s">
        <v>4010</v>
      </c>
      <c r="J38" s="573">
        <v>1787.1</v>
      </c>
      <c r="K38" s="87" t="s">
        <v>3892</v>
      </c>
      <c r="M38" s="91"/>
      <c r="N38" s="91"/>
      <c r="O38" s="91"/>
      <c r="P38" s="91"/>
      <c r="Q38" s="91"/>
    </row>
    <row r="39" spans="2:17" ht="34.5" hidden="1" x14ac:dyDescent="0.45">
      <c r="B39" s="193"/>
      <c r="C39" s="93">
        <v>37</v>
      </c>
      <c r="D39" s="82"/>
      <c r="E39" s="82"/>
      <c r="F39" s="78"/>
      <c r="G39" s="37" t="s">
        <v>4011</v>
      </c>
      <c r="H39" s="38" t="s">
        <v>4012</v>
      </c>
      <c r="I39" s="47" t="s">
        <v>4013</v>
      </c>
      <c r="J39" s="573">
        <v>37525.75</v>
      </c>
      <c r="K39" s="87" t="s">
        <v>3922</v>
      </c>
      <c r="M39" s="91"/>
      <c r="N39" s="91"/>
      <c r="O39" s="91"/>
      <c r="P39" s="91"/>
      <c r="Q39" s="91"/>
    </row>
    <row r="40" spans="2:17" ht="34.5" hidden="1" x14ac:dyDescent="0.45">
      <c r="B40" s="193"/>
      <c r="C40" s="93">
        <v>38</v>
      </c>
      <c r="D40" s="82"/>
      <c r="E40" s="82"/>
      <c r="F40" s="78"/>
      <c r="G40" s="37" t="s">
        <v>4015</v>
      </c>
      <c r="H40" s="38" t="s">
        <v>4016</v>
      </c>
      <c r="I40" s="97" t="s">
        <v>4017</v>
      </c>
      <c r="J40" s="573">
        <v>4242</v>
      </c>
      <c r="K40" s="87" t="s">
        <v>4018</v>
      </c>
      <c r="M40" s="91"/>
      <c r="N40" s="91"/>
      <c r="O40" s="91"/>
      <c r="P40" s="91"/>
      <c r="Q40" s="91"/>
    </row>
    <row r="41" spans="2:17" ht="34.5" hidden="1" x14ac:dyDescent="0.45">
      <c r="B41" s="216"/>
      <c r="C41" s="98">
        <v>39</v>
      </c>
      <c r="D41" s="99"/>
      <c r="E41" s="99"/>
      <c r="F41" s="100"/>
      <c r="G41" s="101" t="s">
        <v>4019</v>
      </c>
      <c r="H41" s="102" t="s">
        <v>4020</v>
      </c>
      <c r="I41" s="103" t="s">
        <v>4021</v>
      </c>
      <c r="J41" s="573">
        <v>100000</v>
      </c>
      <c r="K41" s="87" t="s">
        <v>4022</v>
      </c>
    </row>
    <row r="42" spans="2:17" ht="34.5" hidden="1" x14ac:dyDescent="0.45">
      <c r="B42" s="216"/>
      <c r="C42" s="105">
        <v>40</v>
      </c>
      <c r="D42" s="99"/>
      <c r="E42" s="99"/>
      <c r="F42" s="100"/>
      <c r="G42" s="106" t="s">
        <v>4023</v>
      </c>
      <c r="H42" s="107" t="s">
        <v>4024</v>
      </c>
      <c r="I42" s="108" t="s">
        <v>4025</v>
      </c>
      <c r="J42" s="573">
        <v>100000</v>
      </c>
      <c r="K42" s="87" t="s">
        <v>4026</v>
      </c>
      <c r="M42" s="91"/>
      <c r="N42" s="91"/>
      <c r="O42" s="91"/>
      <c r="P42" s="91"/>
      <c r="Q42" s="91"/>
    </row>
    <row r="43" spans="2:17" ht="34.5" hidden="1" x14ac:dyDescent="0.45">
      <c r="B43" s="216" t="s">
        <v>4147</v>
      </c>
      <c r="C43" s="105">
        <v>41</v>
      </c>
      <c r="D43" s="99"/>
      <c r="E43" s="99"/>
      <c r="F43" s="100"/>
      <c r="G43" s="106" t="s">
        <v>4027</v>
      </c>
      <c r="H43" s="107" t="s">
        <v>4028</v>
      </c>
      <c r="I43" s="108" t="s">
        <v>4029</v>
      </c>
      <c r="J43" s="573">
        <v>100000</v>
      </c>
      <c r="K43" s="87" t="s">
        <v>4030</v>
      </c>
      <c r="M43" s="91"/>
      <c r="N43" s="91"/>
      <c r="O43" s="91"/>
      <c r="P43" s="91"/>
      <c r="Q43" s="91"/>
    </row>
    <row r="44" spans="2:17" ht="34.5" hidden="1" x14ac:dyDescent="0.45">
      <c r="B44" s="216" t="s">
        <v>3893</v>
      </c>
      <c r="C44" s="105">
        <v>42</v>
      </c>
      <c r="D44" s="99"/>
      <c r="E44" s="99"/>
      <c r="F44" s="100"/>
      <c r="G44" s="106" t="s">
        <v>4014</v>
      </c>
      <c r="H44" s="107" t="s">
        <v>4031</v>
      </c>
      <c r="I44" s="108" t="s">
        <v>4032</v>
      </c>
      <c r="J44" s="573">
        <v>42858</v>
      </c>
      <c r="K44" s="87" t="s">
        <v>4033</v>
      </c>
      <c r="M44" s="91"/>
      <c r="N44" s="91"/>
      <c r="O44" s="91"/>
      <c r="P44" s="91"/>
      <c r="Q44" s="91"/>
    </row>
    <row r="45" spans="2:17" ht="34.5" hidden="1" x14ac:dyDescent="0.45">
      <c r="B45" s="216" t="s">
        <v>3928</v>
      </c>
      <c r="C45" s="105">
        <v>43</v>
      </c>
      <c r="D45" s="99"/>
      <c r="E45" s="99"/>
      <c r="F45" s="100"/>
      <c r="G45" s="106" t="s">
        <v>4034</v>
      </c>
      <c r="H45" s="107" t="s">
        <v>4035</v>
      </c>
      <c r="I45" s="108" t="s">
        <v>4036</v>
      </c>
      <c r="J45" s="573">
        <v>21428</v>
      </c>
      <c r="K45" s="87" t="s">
        <v>4037</v>
      </c>
      <c r="M45" s="91"/>
      <c r="N45" s="91"/>
      <c r="O45" s="91"/>
      <c r="P45" s="91"/>
      <c r="Q45" s="91"/>
    </row>
    <row r="46" spans="2:17" ht="34.5" hidden="1" x14ac:dyDescent="0.45">
      <c r="B46" s="216" t="s">
        <v>3923</v>
      </c>
      <c r="C46" s="105">
        <v>44</v>
      </c>
      <c r="D46" s="99"/>
      <c r="E46" s="99"/>
      <c r="F46" s="100"/>
      <c r="G46" s="106" t="s">
        <v>4038</v>
      </c>
      <c r="H46" s="107" t="s">
        <v>4039</v>
      </c>
      <c r="I46" s="108" t="s">
        <v>4040</v>
      </c>
      <c r="J46" s="573">
        <v>100000</v>
      </c>
      <c r="K46" s="87" t="s">
        <v>4041</v>
      </c>
      <c r="M46" s="91"/>
      <c r="N46" s="91"/>
      <c r="O46" s="91"/>
      <c r="P46" s="91"/>
      <c r="Q46" s="91"/>
    </row>
    <row r="47" spans="2:17" ht="34.5" hidden="1" x14ac:dyDescent="0.45">
      <c r="B47" s="216"/>
      <c r="C47" s="105">
        <v>45</v>
      </c>
      <c r="D47" s="99"/>
      <c r="E47" s="99"/>
      <c r="F47" s="100"/>
      <c r="G47" s="106" t="s">
        <v>4042</v>
      </c>
      <c r="H47" s="107" t="s">
        <v>4043</v>
      </c>
      <c r="I47" s="108" t="s">
        <v>4044</v>
      </c>
      <c r="J47" s="573">
        <v>4571.4399999999996</v>
      </c>
      <c r="K47" s="87" t="s">
        <v>4045</v>
      </c>
      <c r="L47" s="77" t="s">
        <v>4046</v>
      </c>
      <c r="M47" s="91"/>
      <c r="N47" s="91"/>
      <c r="O47" s="91"/>
      <c r="P47" s="91"/>
      <c r="Q47" s="91"/>
    </row>
    <row r="48" spans="2:17" ht="34.5" hidden="1" x14ac:dyDescent="0.45">
      <c r="B48" s="216"/>
      <c r="C48" s="105">
        <v>46</v>
      </c>
      <c r="D48" s="99"/>
      <c r="E48" s="99"/>
      <c r="F48" s="100"/>
      <c r="G48" s="106" t="s">
        <v>4047</v>
      </c>
      <c r="H48" s="107" t="s">
        <v>4048</v>
      </c>
      <c r="I48" s="108" t="s">
        <v>4049</v>
      </c>
      <c r="J48" s="573">
        <f>100000+30000+12500</f>
        <v>142500</v>
      </c>
      <c r="K48" s="87" t="s">
        <v>4050</v>
      </c>
      <c r="M48" s="91"/>
      <c r="N48" s="91"/>
      <c r="O48" s="91"/>
      <c r="P48" s="91"/>
      <c r="Q48" s="91"/>
    </row>
    <row r="49" spans="2:17" ht="34.5" hidden="1" x14ac:dyDescent="0.45">
      <c r="B49" s="216"/>
      <c r="C49" s="105"/>
      <c r="D49" s="99"/>
      <c r="E49" s="99"/>
      <c r="F49" s="100"/>
      <c r="G49" s="106" t="s">
        <v>4051</v>
      </c>
      <c r="H49" s="107" t="s">
        <v>5713</v>
      </c>
      <c r="I49" s="108" t="s">
        <v>4052</v>
      </c>
      <c r="J49" s="573">
        <v>536366</v>
      </c>
      <c r="K49" s="87"/>
      <c r="M49" s="91"/>
      <c r="N49" s="91"/>
      <c r="O49" s="91"/>
      <c r="P49" s="91"/>
      <c r="Q49" s="91"/>
    </row>
    <row r="50" spans="2:17" ht="34.5" hidden="1" x14ac:dyDescent="0.45">
      <c r="B50" s="216"/>
      <c r="C50" s="105"/>
      <c r="D50" s="99"/>
      <c r="E50" s="99"/>
      <c r="F50" s="100"/>
      <c r="G50" s="106" t="s">
        <v>4053</v>
      </c>
      <c r="H50" s="107" t="s">
        <v>4054</v>
      </c>
      <c r="I50" s="108" t="s">
        <v>4055</v>
      </c>
      <c r="J50" s="573">
        <f>100000+30000+12500</f>
        <v>142500</v>
      </c>
      <c r="K50" s="87"/>
      <c r="M50" s="91"/>
      <c r="N50" s="91"/>
      <c r="O50" s="91"/>
      <c r="P50" s="91"/>
      <c r="Q50" s="91"/>
    </row>
    <row r="51" spans="2:17" ht="30" x14ac:dyDescent="0.4">
      <c r="B51" s="237"/>
      <c r="C51" s="575" t="s">
        <v>4</v>
      </c>
      <c r="D51" s="99"/>
      <c r="E51" s="99"/>
      <c r="F51" s="100"/>
      <c r="G51" s="106" t="s">
        <v>4056</v>
      </c>
      <c r="H51" s="107" t="s">
        <v>4057</v>
      </c>
      <c r="I51" s="109" t="s">
        <v>4058</v>
      </c>
      <c r="J51" s="573">
        <v>544902.96</v>
      </c>
      <c r="K51" s="87" t="s">
        <v>4059</v>
      </c>
      <c r="M51" s="91"/>
      <c r="N51" s="91"/>
      <c r="O51" s="91"/>
      <c r="P51" s="91"/>
      <c r="Q51" s="91"/>
    </row>
    <row r="52" spans="2:17" ht="30" x14ac:dyDescent="0.4">
      <c r="B52" s="244"/>
      <c r="C52" s="575" t="s">
        <v>7</v>
      </c>
      <c r="D52" s="99"/>
      <c r="E52" s="99"/>
      <c r="F52" s="100"/>
      <c r="G52" s="106" t="s">
        <v>4060</v>
      </c>
      <c r="H52" s="107" t="s">
        <v>4061</v>
      </c>
      <c r="I52" s="109" t="s">
        <v>4062</v>
      </c>
      <c r="J52" s="573">
        <v>570915.1</v>
      </c>
      <c r="K52" s="87" t="s">
        <v>4059</v>
      </c>
      <c r="M52" s="91"/>
      <c r="N52" s="91"/>
      <c r="O52" s="91"/>
      <c r="P52" s="91"/>
      <c r="Q52" s="91"/>
    </row>
    <row r="53" spans="2:17" ht="30" x14ac:dyDescent="0.4">
      <c r="B53" s="244"/>
      <c r="C53" s="575" t="s">
        <v>9</v>
      </c>
      <c r="D53" s="99"/>
      <c r="E53" s="99"/>
      <c r="F53" s="100"/>
      <c r="G53" s="106" t="s">
        <v>4056</v>
      </c>
      <c r="H53" s="107" t="s">
        <v>4063</v>
      </c>
      <c r="I53" s="109" t="s">
        <v>4064</v>
      </c>
      <c r="J53" s="573">
        <v>188676.73</v>
      </c>
      <c r="K53" s="87" t="s">
        <v>4065</v>
      </c>
      <c r="M53" s="91"/>
      <c r="N53" s="91"/>
      <c r="O53" s="91"/>
      <c r="P53" s="91"/>
      <c r="Q53" s="91"/>
    </row>
    <row r="54" spans="2:17" ht="30" hidden="1" x14ac:dyDescent="0.4">
      <c r="B54" s="244"/>
      <c r="C54" s="575"/>
      <c r="D54" s="99"/>
      <c r="E54" s="99"/>
      <c r="F54" s="100"/>
      <c r="G54" s="106" t="s">
        <v>4066</v>
      </c>
      <c r="H54" s="107" t="s">
        <v>4067</v>
      </c>
      <c r="I54" s="109" t="s">
        <v>4068</v>
      </c>
      <c r="J54" s="573">
        <v>45608.75</v>
      </c>
      <c r="K54" s="87" t="s">
        <v>4069</v>
      </c>
      <c r="M54" s="91"/>
      <c r="N54" s="91"/>
      <c r="O54" s="91"/>
      <c r="P54" s="91"/>
      <c r="Q54" s="91"/>
    </row>
    <row r="55" spans="2:17" ht="34.5" hidden="1" x14ac:dyDescent="0.45">
      <c r="B55" s="246"/>
      <c r="C55" s="575"/>
      <c r="D55" s="99"/>
      <c r="E55" s="99"/>
      <c r="F55" s="100"/>
      <c r="G55" s="106" t="s">
        <v>3879</v>
      </c>
      <c r="H55" s="107" t="s">
        <v>4070</v>
      </c>
      <c r="I55" s="109" t="s">
        <v>4071</v>
      </c>
      <c r="J55" s="573">
        <v>9972.75</v>
      </c>
      <c r="K55" s="87" t="s">
        <v>4069</v>
      </c>
      <c r="M55" s="91"/>
      <c r="N55" s="91"/>
      <c r="O55" s="91"/>
      <c r="P55" s="91"/>
      <c r="Q55" s="91"/>
    </row>
    <row r="56" spans="2:17" ht="34.5" hidden="1" x14ac:dyDescent="0.45">
      <c r="B56" s="247" t="s">
        <v>3888</v>
      </c>
      <c r="C56" s="575"/>
      <c r="D56" s="99"/>
      <c r="E56" s="99"/>
      <c r="F56" s="100"/>
      <c r="G56" s="106" t="s">
        <v>3995</v>
      </c>
      <c r="H56" s="107" t="s">
        <v>4072</v>
      </c>
      <c r="I56" s="109" t="s">
        <v>4073</v>
      </c>
      <c r="J56" s="573" t="s">
        <v>4074</v>
      </c>
      <c r="K56" s="87" t="s">
        <v>5833</v>
      </c>
      <c r="M56" s="91"/>
      <c r="N56" s="91"/>
      <c r="O56" s="91"/>
      <c r="P56" s="91"/>
      <c r="Q56" s="91"/>
    </row>
    <row r="57" spans="2:17" ht="34.5" hidden="1" x14ac:dyDescent="0.45">
      <c r="B57" s="247" t="s">
        <v>4147</v>
      </c>
      <c r="C57" s="575"/>
      <c r="D57" s="99"/>
      <c r="E57" s="99"/>
      <c r="F57" s="100"/>
      <c r="G57" s="106" t="s">
        <v>4075</v>
      </c>
      <c r="H57" s="110" t="s">
        <v>4076</v>
      </c>
      <c r="I57" s="109" t="s">
        <v>4077</v>
      </c>
      <c r="J57" s="573" t="s">
        <v>4074</v>
      </c>
      <c r="K57" s="87" t="s">
        <v>5833</v>
      </c>
      <c r="M57" s="91"/>
      <c r="N57" s="91"/>
      <c r="O57" s="91"/>
      <c r="P57" s="91"/>
      <c r="Q57" s="91"/>
    </row>
    <row r="58" spans="2:17" ht="34.5" hidden="1" x14ac:dyDescent="0.45">
      <c r="B58" s="247" t="s">
        <v>1793</v>
      </c>
      <c r="C58" s="575"/>
      <c r="D58" s="99"/>
      <c r="E58" s="99"/>
      <c r="F58" s="100"/>
      <c r="G58" s="106" t="s">
        <v>3991</v>
      </c>
      <c r="H58" s="110" t="s">
        <v>4078</v>
      </c>
      <c r="I58" s="109" t="s">
        <v>4079</v>
      </c>
      <c r="J58" s="573">
        <v>493250</v>
      </c>
      <c r="K58" s="87" t="s">
        <v>4080</v>
      </c>
      <c r="M58" s="91"/>
      <c r="N58" s="91"/>
      <c r="O58" s="91"/>
      <c r="P58" s="91"/>
      <c r="Q58" s="91"/>
    </row>
    <row r="59" spans="2:17" ht="34.5" hidden="1" x14ac:dyDescent="0.45">
      <c r="B59" s="247" t="s">
        <v>5697</v>
      </c>
      <c r="C59" s="575"/>
      <c r="D59" s="99"/>
      <c r="E59" s="99"/>
      <c r="F59" s="100"/>
      <c r="G59" s="106" t="s">
        <v>4081</v>
      </c>
      <c r="H59" s="110" t="s">
        <v>4082</v>
      </c>
      <c r="I59" s="109" t="s">
        <v>4083</v>
      </c>
      <c r="J59" s="573" t="s">
        <v>4074</v>
      </c>
      <c r="K59" s="87" t="s">
        <v>5833</v>
      </c>
      <c r="M59" s="91"/>
      <c r="N59" s="91"/>
      <c r="O59" s="91"/>
      <c r="P59" s="91"/>
      <c r="Q59" s="91"/>
    </row>
    <row r="60" spans="2:17" ht="30" hidden="1" x14ac:dyDescent="0.4">
      <c r="B60" s="244"/>
      <c r="C60" s="575"/>
      <c r="D60" s="99"/>
      <c r="E60" s="99"/>
      <c r="F60" s="100"/>
      <c r="G60" s="106" t="s">
        <v>4084</v>
      </c>
      <c r="H60" s="110" t="s">
        <v>4085</v>
      </c>
      <c r="I60" s="109" t="s">
        <v>4086</v>
      </c>
      <c r="J60" s="573">
        <v>45608.75</v>
      </c>
      <c r="K60" s="87" t="s">
        <v>4069</v>
      </c>
      <c r="M60" s="91"/>
      <c r="N60" s="91"/>
      <c r="O60" s="91"/>
      <c r="P60" s="91"/>
      <c r="Q60" s="91"/>
    </row>
    <row r="61" spans="2:17" ht="30" hidden="1" x14ac:dyDescent="0.4">
      <c r="B61" s="244"/>
      <c r="C61" s="575"/>
      <c r="D61" s="99"/>
      <c r="E61" s="99"/>
      <c r="F61" s="100"/>
      <c r="G61" s="106" t="s">
        <v>4087</v>
      </c>
      <c r="H61" s="110" t="s">
        <v>4088</v>
      </c>
      <c r="I61" s="109" t="s">
        <v>4089</v>
      </c>
      <c r="J61" s="573">
        <v>8680</v>
      </c>
      <c r="K61" s="87" t="s">
        <v>4090</v>
      </c>
      <c r="M61" s="91"/>
      <c r="N61" s="91"/>
      <c r="O61" s="91"/>
      <c r="P61" s="91"/>
      <c r="Q61" s="91"/>
    </row>
    <row r="62" spans="2:17" ht="30" x14ac:dyDescent="0.4">
      <c r="B62" s="576"/>
      <c r="C62" s="575" t="s">
        <v>11</v>
      </c>
      <c r="D62" s="99"/>
      <c r="E62" s="99"/>
      <c r="F62" s="100"/>
      <c r="G62" s="106" t="s">
        <v>4091</v>
      </c>
      <c r="H62" s="110" t="s">
        <v>4092</v>
      </c>
      <c r="I62" s="109" t="s">
        <v>4093</v>
      </c>
      <c r="J62" s="573">
        <v>134477.88</v>
      </c>
      <c r="K62" s="87" t="s">
        <v>4094</v>
      </c>
      <c r="M62" s="91"/>
      <c r="N62" s="91"/>
      <c r="O62" s="91"/>
      <c r="P62" s="91"/>
      <c r="Q62" s="91"/>
    </row>
    <row r="63" spans="2:17" ht="34.5" hidden="1" x14ac:dyDescent="0.45">
      <c r="B63" s="256" t="s">
        <v>1793</v>
      </c>
      <c r="C63" s="575"/>
      <c r="D63" s="99"/>
      <c r="E63" s="99"/>
      <c r="F63" s="100"/>
      <c r="G63" s="106" t="s">
        <v>4095</v>
      </c>
      <c r="H63" s="110" t="s">
        <v>4096</v>
      </c>
      <c r="I63" s="109" t="s">
        <v>4097</v>
      </c>
      <c r="J63" s="573" t="s">
        <v>4098</v>
      </c>
      <c r="K63" s="87" t="s">
        <v>4099</v>
      </c>
      <c r="M63" s="91"/>
      <c r="N63" s="91"/>
      <c r="O63" s="91"/>
      <c r="P63" s="91"/>
      <c r="Q63" s="91"/>
    </row>
    <row r="64" spans="2:17" ht="34.5" hidden="1" x14ac:dyDescent="0.45">
      <c r="B64" s="263" t="s">
        <v>3878</v>
      </c>
      <c r="C64" s="575"/>
      <c r="D64" s="99"/>
      <c r="E64" s="99"/>
      <c r="F64" s="100"/>
      <c r="G64" s="106" t="s">
        <v>4100</v>
      </c>
      <c r="H64" s="110" t="s">
        <v>4101</v>
      </c>
      <c r="I64" s="109" t="s">
        <v>4102</v>
      </c>
      <c r="J64" s="573" t="s">
        <v>4098</v>
      </c>
      <c r="K64" s="87" t="s">
        <v>4099</v>
      </c>
      <c r="M64" s="91"/>
      <c r="N64" s="91"/>
      <c r="O64" s="91"/>
      <c r="P64" s="91"/>
      <c r="Q64" s="91"/>
    </row>
    <row r="65" spans="2:17" ht="34.5" hidden="1" x14ac:dyDescent="0.45">
      <c r="B65" s="263" t="s">
        <v>3893</v>
      </c>
      <c r="C65" s="575"/>
      <c r="D65" s="99"/>
      <c r="E65" s="99"/>
      <c r="F65" s="100"/>
      <c r="G65" s="106" t="s">
        <v>4103</v>
      </c>
      <c r="H65" s="110" t="s">
        <v>4104</v>
      </c>
      <c r="I65" s="109" t="s">
        <v>4105</v>
      </c>
      <c r="J65" s="573" t="s">
        <v>4106</v>
      </c>
      <c r="K65" s="87"/>
      <c r="M65" s="91"/>
      <c r="N65" s="91"/>
      <c r="O65" s="91"/>
      <c r="P65" s="91"/>
      <c r="Q65" s="91"/>
    </row>
    <row r="66" spans="2:17" ht="34.5" hidden="1" x14ac:dyDescent="0.45">
      <c r="B66" s="263" t="s">
        <v>3898</v>
      </c>
      <c r="C66" s="575"/>
      <c r="D66" s="99"/>
      <c r="E66" s="99"/>
      <c r="F66" s="100"/>
      <c r="G66" s="106" t="s">
        <v>4107</v>
      </c>
      <c r="H66" s="110" t="s">
        <v>4108</v>
      </c>
      <c r="I66" s="109" t="s">
        <v>4109</v>
      </c>
      <c r="J66" s="573" t="s">
        <v>4106</v>
      </c>
      <c r="K66" s="87"/>
      <c r="M66" s="91"/>
      <c r="N66" s="91"/>
      <c r="O66" s="91"/>
      <c r="P66" s="91"/>
      <c r="Q66" s="91"/>
    </row>
    <row r="67" spans="2:17" ht="34.5" hidden="1" x14ac:dyDescent="0.45">
      <c r="B67" s="263" t="s">
        <v>4151</v>
      </c>
      <c r="C67" s="575"/>
      <c r="D67" s="99"/>
      <c r="E67" s="99"/>
      <c r="F67" s="100"/>
      <c r="G67" s="106" t="s">
        <v>5716</v>
      </c>
      <c r="H67" s="110" t="s">
        <v>4111</v>
      </c>
      <c r="I67" s="109" t="s">
        <v>4112</v>
      </c>
      <c r="J67" s="573" t="s">
        <v>4106</v>
      </c>
      <c r="K67" s="87" t="s">
        <v>5834</v>
      </c>
      <c r="M67" s="91"/>
      <c r="N67" s="91"/>
      <c r="O67" s="91"/>
      <c r="P67" s="91"/>
      <c r="Q67" s="91"/>
    </row>
    <row r="68" spans="2:17" ht="34.5" hidden="1" x14ac:dyDescent="0.45">
      <c r="B68" s="263" t="s">
        <v>3928</v>
      </c>
      <c r="C68" s="575"/>
      <c r="D68" s="99"/>
      <c r="E68" s="99"/>
      <c r="F68" s="100"/>
      <c r="G68" s="106" t="s">
        <v>5717</v>
      </c>
      <c r="H68" s="110" t="s">
        <v>4114</v>
      </c>
      <c r="I68" s="109" t="s">
        <v>4115</v>
      </c>
      <c r="J68" s="573" t="s">
        <v>4106</v>
      </c>
      <c r="K68" s="87" t="s">
        <v>4148</v>
      </c>
      <c r="M68" s="91"/>
      <c r="N68" s="91"/>
      <c r="O68" s="91"/>
      <c r="P68" s="91"/>
      <c r="Q68" s="91"/>
    </row>
    <row r="69" spans="2:17" ht="34.5" hidden="1" x14ac:dyDescent="0.45">
      <c r="B69" s="263" t="s">
        <v>4116</v>
      </c>
      <c r="C69" s="575"/>
      <c r="D69" s="99"/>
      <c r="E69" s="99"/>
      <c r="F69" s="100"/>
      <c r="G69" s="106" t="s">
        <v>4117</v>
      </c>
      <c r="H69" s="110" t="s">
        <v>4118</v>
      </c>
      <c r="I69" s="109" t="s">
        <v>4119</v>
      </c>
      <c r="J69" s="573" t="s">
        <v>4106</v>
      </c>
      <c r="K69" s="87" t="s">
        <v>4131</v>
      </c>
      <c r="M69" s="91"/>
      <c r="N69" s="91"/>
      <c r="O69" s="91"/>
      <c r="P69" s="91"/>
      <c r="Q69" s="91"/>
    </row>
    <row r="70" spans="2:17" ht="34.5" hidden="1" x14ac:dyDescent="0.45">
      <c r="B70" s="263" t="s">
        <v>4120</v>
      </c>
      <c r="C70" s="575"/>
      <c r="D70" s="99"/>
      <c r="E70" s="99"/>
      <c r="F70" s="100"/>
      <c r="G70" s="106" t="s">
        <v>4121</v>
      </c>
      <c r="H70" s="110" t="s">
        <v>4122</v>
      </c>
      <c r="I70" s="109" t="s">
        <v>4123</v>
      </c>
      <c r="J70" s="573" t="s">
        <v>4106</v>
      </c>
      <c r="K70" s="87" t="s">
        <v>5835</v>
      </c>
      <c r="M70" s="91"/>
      <c r="N70" s="91"/>
      <c r="O70" s="91"/>
      <c r="P70" s="91"/>
      <c r="Q70" s="91"/>
    </row>
    <row r="71" spans="2:17" ht="34.5" hidden="1" x14ac:dyDescent="0.45">
      <c r="B71" s="263" t="s">
        <v>3883</v>
      </c>
      <c r="C71" s="575"/>
      <c r="D71" s="99"/>
      <c r="E71" s="99"/>
      <c r="F71" s="100"/>
      <c r="G71" s="106" t="s">
        <v>5718</v>
      </c>
      <c r="H71" s="110" t="s">
        <v>4125</v>
      </c>
      <c r="I71" s="109" t="s">
        <v>4126</v>
      </c>
      <c r="J71" s="573" t="s">
        <v>4106</v>
      </c>
      <c r="K71" s="87" t="s">
        <v>5836</v>
      </c>
      <c r="M71" s="91"/>
      <c r="N71" s="91"/>
      <c r="O71" s="91"/>
      <c r="P71" s="91"/>
      <c r="Q71" s="91"/>
    </row>
    <row r="72" spans="2:17" ht="34.5" hidden="1" x14ac:dyDescent="0.45">
      <c r="B72" s="263"/>
      <c r="C72" s="575"/>
      <c r="D72" s="99"/>
      <c r="E72" s="99"/>
      <c r="F72" s="100"/>
      <c r="G72" s="106" t="s">
        <v>4128</v>
      </c>
      <c r="H72" s="110" t="s">
        <v>4129</v>
      </c>
      <c r="I72" s="109" t="s">
        <v>4130</v>
      </c>
      <c r="J72" s="573" t="s">
        <v>4106</v>
      </c>
      <c r="K72" s="87" t="s">
        <v>4131</v>
      </c>
      <c r="M72" s="91"/>
      <c r="N72" s="91"/>
      <c r="O72" s="91"/>
      <c r="P72" s="91"/>
      <c r="Q72" s="91"/>
    </row>
    <row r="73" spans="2:17" ht="34.5" hidden="1" x14ac:dyDescent="0.45">
      <c r="B73" s="263" t="s">
        <v>3923</v>
      </c>
      <c r="C73" s="575"/>
      <c r="D73" s="99"/>
      <c r="E73" s="99"/>
      <c r="F73" s="100"/>
      <c r="G73" s="106" t="s">
        <v>4132</v>
      </c>
      <c r="H73" s="110" t="s">
        <v>4133</v>
      </c>
      <c r="I73" s="109" t="s">
        <v>4134</v>
      </c>
      <c r="J73" s="573" t="s">
        <v>4106</v>
      </c>
      <c r="K73" s="87" t="s">
        <v>5837</v>
      </c>
      <c r="M73" s="91"/>
      <c r="N73" s="91"/>
      <c r="O73" s="91"/>
      <c r="P73" s="91"/>
      <c r="Q73" s="91"/>
    </row>
    <row r="74" spans="2:17" ht="34.5" hidden="1" x14ac:dyDescent="0.45">
      <c r="B74" s="263" t="s">
        <v>3893</v>
      </c>
      <c r="C74" s="575"/>
      <c r="D74" s="99"/>
      <c r="E74" s="99"/>
      <c r="F74" s="100"/>
      <c r="G74" s="106" t="s">
        <v>4135</v>
      </c>
      <c r="H74" s="110" t="s">
        <v>4136</v>
      </c>
      <c r="I74" s="109" t="s">
        <v>4137</v>
      </c>
      <c r="J74" s="573" t="s">
        <v>4106</v>
      </c>
      <c r="K74" s="87"/>
      <c r="M74" s="91"/>
      <c r="N74" s="91"/>
      <c r="O74" s="91"/>
      <c r="P74" s="91"/>
      <c r="Q74" s="91"/>
    </row>
    <row r="75" spans="2:17" ht="30" hidden="1" x14ac:dyDescent="0.4">
      <c r="B75" s="264"/>
      <c r="C75" s="575"/>
      <c r="D75" s="99"/>
      <c r="E75" s="99"/>
      <c r="F75" s="100"/>
      <c r="G75" s="106" t="s">
        <v>4138</v>
      </c>
      <c r="H75" s="110" t="s">
        <v>4139</v>
      </c>
      <c r="I75" s="109" t="s">
        <v>4140</v>
      </c>
      <c r="J75" s="573" t="s">
        <v>4106</v>
      </c>
      <c r="K75" s="87" t="s">
        <v>5838</v>
      </c>
      <c r="M75" s="91"/>
      <c r="N75" s="91"/>
      <c r="O75" s="91"/>
      <c r="P75" s="91"/>
      <c r="Q75" s="91"/>
    </row>
    <row r="76" spans="2:17" ht="34.5" hidden="1" x14ac:dyDescent="0.45">
      <c r="B76" s="263" t="s">
        <v>3888</v>
      </c>
      <c r="C76" s="575"/>
      <c r="D76" s="99"/>
      <c r="E76" s="99"/>
      <c r="F76" s="100"/>
      <c r="G76" s="106" t="s">
        <v>4141</v>
      </c>
      <c r="H76" s="110" t="s">
        <v>4142</v>
      </c>
      <c r="I76" s="109" t="s">
        <v>4143</v>
      </c>
      <c r="J76" s="573" t="s">
        <v>4106</v>
      </c>
      <c r="K76" s="87" t="s">
        <v>5838</v>
      </c>
      <c r="M76" s="91"/>
      <c r="N76" s="91"/>
      <c r="O76" s="91"/>
      <c r="P76" s="91"/>
      <c r="Q76" s="91"/>
    </row>
    <row r="77" spans="2:17" ht="34.5" hidden="1" x14ac:dyDescent="0.45">
      <c r="B77" s="263" t="s">
        <v>3883</v>
      </c>
      <c r="C77" s="575"/>
      <c r="D77" s="99"/>
      <c r="E77" s="99"/>
      <c r="F77" s="100"/>
      <c r="G77" s="106" t="s">
        <v>4144</v>
      </c>
      <c r="H77" s="110" t="s">
        <v>4145</v>
      </c>
      <c r="I77" s="109" t="s">
        <v>4146</v>
      </c>
      <c r="J77" s="573" t="s">
        <v>4106</v>
      </c>
      <c r="K77" s="87" t="s">
        <v>5839</v>
      </c>
      <c r="M77" s="91"/>
      <c r="N77" s="91"/>
      <c r="O77" s="91"/>
      <c r="P77" s="91"/>
      <c r="Q77" s="91"/>
    </row>
    <row r="78" spans="2:17" ht="34.5" hidden="1" x14ac:dyDescent="0.45">
      <c r="B78" s="263" t="s">
        <v>4147</v>
      </c>
      <c r="C78" s="575"/>
      <c r="D78" s="99"/>
      <c r="E78" s="99"/>
      <c r="F78" s="100"/>
      <c r="G78" s="106" t="s">
        <v>4148</v>
      </c>
      <c r="H78" s="110" t="s">
        <v>4149</v>
      </c>
      <c r="I78" s="109" t="s">
        <v>4150</v>
      </c>
      <c r="J78" s="573" t="s">
        <v>4106</v>
      </c>
      <c r="K78" s="87" t="s">
        <v>5840</v>
      </c>
      <c r="M78" s="91"/>
      <c r="N78" s="91"/>
      <c r="O78" s="91"/>
      <c r="P78" s="91"/>
      <c r="Q78" s="91"/>
    </row>
    <row r="79" spans="2:17" ht="34.5" hidden="1" x14ac:dyDescent="0.45">
      <c r="B79" s="263" t="s">
        <v>4151</v>
      </c>
      <c r="C79" s="575"/>
      <c r="D79" s="99"/>
      <c r="E79" s="99"/>
      <c r="F79" s="100"/>
      <c r="G79" s="106" t="s">
        <v>4152</v>
      </c>
      <c r="H79" s="110" t="s">
        <v>4153</v>
      </c>
      <c r="I79" s="109" t="s">
        <v>4154</v>
      </c>
      <c r="J79" s="573" t="s">
        <v>4106</v>
      </c>
      <c r="K79" s="87" t="s">
        <v>4155</v>
      </c>
      <c r="M79" s="91"/>
      <c r="N79" s="91"/>
      <c r="O79" s="91"/>
      <c r="P79" s="91"/>
      <c r="Q79" s="91"/>
    </row>
    <row r="80" spans="2:17" ht="34.5" hidden="1" x14ac:dyDescent="0.45">
      <c r="B80" s="263" t="s">
        <v>3928</v>
      </c>
      <c r="C80" s="575"/>
      <c r="D80" s="99"/>
      <c r="E80" s="99"/>
      <c r="F80" s="100"/>
      <c r="G80" s="106" t="s">
        <v>4156</v>
      </c>
      <c r="H80" s="110" t="s">
        <v>4157</v>
      </c>
      <c r="I80" s="109" t="s">
        <v>4158</v>
      </c>
      <c r="J80" s="573" t="s">
        <v>4106</v>
      </c>
      <c r="K80" s="87" t="s">
        <v>4155</v>
      </c>
      <c r="M80" s="91"/>
      <c r="N80" s="91"/>
      <c r="O80" s="91"/>
      <c r="P80" s="91"/>
      <c r="Q80" s="91"/>
    </row>
    <row r="81" spans="2:17" ht="34.5" hidden="1" x14ac:dyDescent="0.45">
      <c r="B81" s="263" t="s">
        <v>3898</v>
      </c>
      <c r="C81" s="575"/>
      <c r="D81" s="99"/>
      <c r="E81" s="99"/>
      <c r="F81" s="100"/>
      <c r="G81" s="106" t="s">
        <v>4160</v>
      </c>
      <c r="H81" s="110" t="s">
        <v>4161</v>
      </c>
      <c r="I81" s="109" t="s">
        <v>4162</v>
      </c>
      <c r="J81" s="573" t="s">
        <v>4106</v>
      </c>
      <c r="K81" s="87" t="s">
        <v>4155</v>
      </c>
      <c r="M81" s="91"/>
      <c r="N81" s="91"/>
      <c r="O81" s="91"/>
      <c r="P81" s="91"/>
      <c r="Q81" s="91"/>
    </row>
    <row r="82" spans="2:17" ht="30" hidden="1" x14ac:dyDescent="0.4">
      <c r="B82" s="264"/>
      <c r="C82" s="92"/>
      <c r="D82" s="112"/>
      <c r="E82" s="112"/>
      <c r="F82" s="113"/>
      <c r="G82" s="37" t="s">
        <v>4163</v>
      </c>
      <c r="H82" s="38" t="s">
        <v>4164</v>
      </c>
      <c r="I82" s="109" t="s">
        <v>4165</v>
      </c>
      <c r="J82" s="573" t="s">
        <v>4106</v>
      </c>
      <c r="K82" s="87" t="s">
        <v>4155</v>
      </c>
      <c r="M82" s="91"/>
      <c r="N82" s="91"/>
      <c r="O82" s="91"/>
      <c r="P82" s="91"/>
      <c r="Q82" s="91"/>
    </row>
    <row r="83" spans="2:17" ht="34.5" hidden="1" x14ac:dyDescent="0.45">
      <c r="B83" s="263" t="s">
        <v>4166</v>
      </c>
      <c r="C83" s="92"/>
      <c r="D83" s="112"/>
      <c r="E83" s="112"/>
      <c r="F83" s="113"/>
      <c r="G83" s="37" t="s">
        <v>4167</v>
      </c>
      <c r="H83" s="38" t="s">
        <v>4168</v>
      </c>
      <c r="I83" s="109" t="s">
        <v>4169</v>
      </c>
      <c r="J83" s="573" t="s">
        <v>4106</v>
      </c>
      <c r="K83" s="87" t="s">
        <v>4155</v>
      </c>
      <c r="M83" s="91"/>
      <c r="N83" s="91"/>
      <c r="O83" s="91"/>
      <c r="P83" s="91"/>
      <c r="Q83" s="91"/>
    </row>
    <row r="84" spans="2:17" ht="34.5" hidden="1" x14ac:dyDescent="0.45">
      <c r="B84" s="263" t="s">
        <v>4170</v>
      </c>
      <c r="C84" s="92"/>
      <c r="D84" s="112"/>
      <c r="E84" s="112"/>
      <c r="F84" s="113"/>
      <c r="G84" s="37" t="s">
        <v>4171</v>
      </c>
      <c r="H84" s="38" t="s">
        <v>4172</v>
      </c>
      <c r="I84" s="109" t="s">
        <v>4173</v>
      </c>
      <c r="J84" s="573" t="s">
        <v>4106</v>
      </c>
      <c r="K84" s="87" t="s">
        <v>4155</v>
      </c>
      <c r="M84" s="91"/>
      <c r="N84" s="91"/>
      <c r="O84" s="91"/>
      <c r="P84" s="91"/>
      <c r="Q84" s="91"/>
    </row>
    <row r="85" spans="2:17" ht="34.5" hidden="1" x14ac:dyDescent="0.45">
      <c r="B85" s="263" t="s">
        <v>4174</v>
      </c>
      <c r="C85" s="92"/>
      <c r="D85" s="112"/>
      <c r="E85" s="112"/>
      <c r="F85" s="113"/>
      <c r="G85" s="37" t="s">
        <v>4175</v>
      </c>
      <c r="H85" s="38" t="s">
        <v>4176</v>
      </c>
      <c r="I85" s="109" t="s">
        <v>4177</v>
      </c>
      <c r="J85" s="573" t="s">
        <v>4106</v>
      </c>
      <c r="K85" s="87" t="s">
        <v>4155</v>
      </c>
      <c r="M85" s="91"/>
      <c r="N85" s="91"/>
      <c r="O85" s="91"/>
      <c r="P85" s="91"/>
      <c r="Q85" s="91"/>
    </row>
    <row r="86" spans="2:17" ht="34.5" hidden="1" x14ac:dyDescent="0.45">
      <c r="B86" s="269"/>
      <c r="C86" s="92"/>
      <c r="D86" s="112"/>
      <c r="E86" s="112"/>
      <c r="F86" s="113"/>
      <c r="G86" s="37" t="s">
        <v>4178</v>
      </c>
      <c r="H86" s="38" t="s">
        <v>4179</v>
      </c>
      <c r="I86" s="109" t="s">
        <v>4180</v>
      </c>
      <c r="J86" s="573" t="s">
        <v>4106</v>
      </c>
      <c r="K86" s="87" t="s">
        <v>5841</v>
      </c>
      <c r="M86" s="91"/>
      <c r="N86" s="91"/>
      <c r="O86" s="91"/>
      <c r="P86" s="91"/>
      <c r="Q86" s="91"/>
    </row>
    <row r="87" spans="2:17" ht="34.5" hidden="1" x14ac:dyDescent="0.45">
      <c r="B87" s="577" t="s">
        <v>1793</v>
      </c>
      <c r="C87" s="92"/>
      <c r="D87" s="112"/>
      <c r="E87" s="112"/>
      <c r="F87" s="113"/>
      <c r="G87" s="37" t="s">
        <v>4181</v>
      </c>
      <c r="H87" s="38" t="s">
        <v>4182</v>
      </c>
      <c r="I87" s="47" t="s">
        <v>4183</v>
      </c>
      <c r="J87" s="573" t="s">
        <v>4106</v>
      </c>
      <c r="K87" s="87" t="s">
        <v>5842</v>
      </c>
      <c r="M87" s="91"/>
      <c r="N87" s="91"/>
      <c r="O87" s="91"/>
      <c r="P87" s="91"/>
      <c r="Q87" s="91"/>
    </row>
    <row r="88" spans="2:17" ht="34.5" hidden="1" x14ac:dyDescent="0.45">
      <c r="B88" s="578" t="s">
        <v>3878</v>
      </c>
      <c r="C88" s="92"/>
      <c r="D88" s="112"/>
      <c r="E88" s="112"/>
      <c r="F88" s="113"/>
      <c r="G88" s="37" t="s">
        <v>5720</v>
      </c>
      <c r="H88" s="38" t="s">
        <v>4184</v>
      </c>
      <c r="I88" s="47" t="s">
        <v>4185</v>
      </c>
      <c r="J88" s="573" t="s">
        <v>4106</v>
      </c>
      <c r="K88" s="87" t="s">
        <v>5843</v>
      </c>
      <c r="M88" s="91"/>
      <c r="N88" s="91"/>
      <c r="O88" s="91"/>
      <c r="P88" s="91"/>
      <c r="Q88" s="91"/>
    </row>
    <row r="89" spans="2:17" ht="34.5" hidden="1" x14ac:dyDescent="0.45">
      <c r="B89" s="578" t="s">
        <v>3893</v>
      </c>
      <c r="C89" s="92"/>
      <c r="D89" s="112"/>
      <c r="E89" s="112"/>
      <c r="F89" s="113"/>
      <c r="G89" s="37" t="s">
        <v>5721</v>
      </c>
      <c r="H89" s="38" t="s">
        <v>4186</v>
      </c>
      <c r="I89" s="47" t="s">
        <v>4187</v>
      </c>
      <c r="J89" s="573" t="s">
        <v>4106</v>
      </c>
      <c r="K89" s="87" t="s">
        <v>5844</v>
      </c>
      <c r="M89" s="91"/>
      <c r="N89" s="91"/>
      <c r="O89" s="91"/>
      <c r="P89" s="91"/>
      <c r="Q89" s="91"/>
    </row>
    <row r="90" spans="2:17" ht="34.5" hidden="1" x14ac:dyDescent="0.45">
      <c r="B90" s="578" t="s">
        <v>3898</v>
      </c>
      <c r="C90" s="92"/>
      <c r="D90" s="112"/>
      <c r="E90" s="112"/>
      <c r="F90" s="113"/>
      <c r="G90" s="37" t="s">
        <v>4188</v>
      </c>
      <c r="H90" s="38" t="s">
        <v>4189</v>
      </c>
      <c r="I90" s="47" t="s">
        <v>4190</v>
      </c>
      <c r="J90" s="573" t="s">
        <v>4106</v>
      </c>
      <c r="K90" s="87" t="s">
        <v>5845</v>
      </c>
      <c r="M90" s="91"/>
      <c r="N90" s="91"/>
      <c r="O90" s="91"/>
      <c r="P90" s="91"/>
      <c r="Q90" s="91"/>
    </row>
    <row r="91" spans="2:17" ht="34.5" hidden="1" x14ac:dyDescent="0.45">
      <c r="B91" s="578" t="s">
        <v>4151</v>
      </c>
      <c r="C91" s="92"/>
      <c r="D91" s="112"/>
      <c r="E91" s="112"/>
      <c r="F91" s="113"/>
      <c r="G91" s="37" t="s">
        <v>5722</v>
      </c>
      <c r="H91" s="38" t="s">
        <v>5723</v>
      </c>
      <c r="I91" s="47" t="s">
        <v>4191</v>
      </c>
      <c r="J91" s="573" t="s">
        <v>4106</v>
      </c>
      <c r="K91" s="87" t="s">
        <v>5846</v>
      </c>
      <c r="M91" s="91"/>
      <c r="N91" s="91"/>
      <c r="O91" s="91"/>
      <c r="P91" s="91"/>
      <c r="Q91" s="91"/>
    </row>
    <row r="92" spans="2:17" ht="34.5" hidden="1" x14ac:dyDescent="0.45">
      <c r="B92" s="578" t="s">
        <v>3928</v>
      </c>
      <c r="C92" s="92"/>
      <c r="D92" s="112"/>
      <c r="E92" s="112"/>
      <c r="F92" s="113"/>
      <c r="G92" s="37" t="s">
        <v>4192</v>
      </c>
      <c r="H92" s="38" t="s">
        <v>4193</v>
      </c>
      <c r="I92" s="47" t="s">
        <v>4194</v>
      </c>
      <c r="J92" s="573" t="s">
        <v>4106</v>
      </c>
      <c r="K92" s="87" t="s">
        <v>5847</v>
      </c>
      <c r="M92" s="91"/>
      <c r="N92" s="91"/>
      <c r="O92" s="91"/>
      <c r="P92" s="91"/>
      <c r="Q92" s="91"/>
    </row>
    <row r="93" spans="2:17" ht="34.5" hidden="1" x14ac:dyDescent="0.45">
      <c r="B93" s="578" t="s">
        <v>4116</v>
      </c>
      <c r="C93" s="92"/>
      <c r="D93" s="112"/>
      <c r="E93" s="112"/>
      <c r="F93" s="113"/>
      <c r="G93" s="37" t="s">
        <v>5724</v>
      </c>
      <c r="H93" s="38" t="s">
        <v>4195</v>
      </c>
      <c r="I93" s="47" t="s">
        <v>4196</v>
      </c>
      <c r="J93" s="573" t="s">
        <v>4106</v>
      </c>
      <c r="K93" s="87" t="s">
        <v>3927</v>
      </c>
      <c r="M93" s="91"/>
      <c r="N93" s="91"/>
      <c r="O93" s="91"/>
      <c r="P93" s="91"/>
      <c r="Q93" s="91"/>
    </row>
    <row r="94" spans="2:17" ht="34.5" hidden="1" x14ac:dyDescent="0.45">
      <c r="B94" s="578" t="s">
        <v>4120</v>
      </c>
      <c r="C94" s="92"/>
      <c r="D94" s="112"/>
      <c r="E94" s="112"/>
      <c r="F94" s="113"/>
      <c r="G94" s="37" t="s">
        <v>5725</v>
      </c>
      <c r="H94" s="38" t="s">
        <v>4197</v>
      </c>
      <c r="I94" s="47" t="s">
        <v>4198</v>
      </c>
      <c r="J94" s="573" t="s">
        <v>4106</v>
      </c>
      <c r="K94" s="87" t="s">
        <v>5848</v>
      </c>
      <c r="M94" s="91"/>
      <c r="N94" s="91"/>
      <c r="O94" s="91"/>
      <c r="P94" s="91"/>
      <c r="Q94" s="91"/>
    </row>
    <row r="95" spans="2:17" ht="34.5" hidden="1" x14ac:dyDescent="0.45">
      <c r="B95" s="578" t="s">
        <v>3883</v>
      </c>
      <c r="C95" s="92"/>
      <c r="D95" s="112"/>
      <c r="E95" s="112"/>
      <c r="F95" s="113"/>
      <c r="G95" s="37" t="s">
        <v>4199</v>
      </c>
      <c r="H95" s="38" t="s">
        <v>4200</v>
      </c>
      <c r="I95" s="47" t="s">
        <v>4201</v>
      </c>
      <c r="J95" s="573" t="s">
        <v>4106</v>
      </c>
      <c r="K95" s="87"/>
      <c r="M95" s="91"/>
      <c r="N95" s="91"/>
      <c r="O95" s="91"/>
      <c r="P95" s="91"/>
      <c r="Q95" s="91"/>
    </row>
    <row r="96" spans="2:17" ht="30" hidden="1" x14ac:dyDescent="0.4">
      <c r="B96" s="579"/>
      <c r="C96" s="92"/>
      <c r="D96" s="112"/>
      <c r="E96" s="112"/>
      <c r="F96" s="113"/>
      <c r="G96" s="37" t="s">
        <v>5726</v>
      </c>
      <c r="H96" s="38" t="s">
        <v>4202</v>
      </c>
      <c r="I96" s="47" t="s">
        <v>4203</v>
      </c>
      <c r="J96" s="573" t="s">
        <v>4106</v>
      </c>
      <c r="K96" s="87" t="s">
        <v>5849</v>
      </c>
      <c r="M96" s="91"/>
      <c r="N96" s="91"/>
      <c r="O96" s="91"/>
      <c r="P96" s="91"/>
      <c r="Q96" s="91"/>
    </row>
    <row r="97" spans="2:17" ht="34.5" hidden="1" x14ac:dyDescent="0.45">
      <c r="B97" s="578" t="s">
        <v>3888</v>
      </c>
      <c r="C97" s="92"/>
      <c r="D97" s="112"/>
      <c r="E97" s="112"/>
      <c r="F97" s="113"/>
      <c r="G97" s="37" t="s">
        <v>4205</v>
      </c>
      <c r="H97" s="38" t="s">
        <v>4206</v>
      </c>
      <c r="I97" s="47" t="s">
        <v>4207</v>
      </c>
      <c r="J97" s="573" t="s">
        <v>4106</v>
      </c>
      <c r="K97" s="87" t="s">
        <v>5845</v>
      </c>
      <c r="M97" s="91"/>
      <c r="N97" s="91"/>
      <c r="O97" s="91"/>
      <c r="P97" s="91"/>
      <c r="Q97" s="91"/>
    </row>
    <row r="98" spans="2:17" ht="34.5" hidden="1" x14ac:dyDescent="0.45">
      <c r="B98" s="578" t="s">
        <v>3883</v>
      </c>
      <c r="C98" s="92"/>
      <c r="D98" s="112"/>
      <c r="E98" s="112"/>
      <c r="F98" s="113"/>
      <c r="G98" s="37" t="s">
        <v>5727</v>
      </c>
      <c r="H98" s="38" t="s">
        <v>4208</v>
      </c>
      <c r="I98" s="47" t="s">
        <v>4209</v>
      </c>
      <c r="J98" s="573" t="s">
        <v>4106</v>
      </c>
      <c r="K98" s="87" t="s">
        <v>5849</v>
      </c>
      <c r="M98" s="91"/>
      <c r="N98" s="91"/>
      <c r="O98" s="91"/>
      <c r="P98" s="91"/>
      <c r="Q98" s="91"/>
    </row>
    <row r="99" spans="2:17" ht="34.5" hidden="1" x14ac:dyDescent="0.45">
      <c r="B99" s="578" t="s">
        <v>4147</v>
      </c>
      <c r="C99" s="92"/>
      <c r="D99" s="112"/>
      <c r="E99" s="112"/>
      <c r="F99" s="113"/>
      <c r="G99" s="37" t="s">
        <v>4210</v>
      </c>
      <c r="H99" s="38" t="s">
        <v>4211</v>
      </c>
      <c r="I99" s="47" t="s">
        <v>4212</v>
      </c>
      <c r="J99" s="573" t="s">
        <v>4106</v>
      </c>
      <c r="K99" s="87" t="s">
        <v>5850</v>
      </c>
      <c r="M99" s="91"/>
      <c r="N99" s="91"/>
      <c r="O99" s="91"/>
      <c r="P99" s="91"/>
      <c r="Q99" s="91"/>
    </row>
    <row r="100" spans="2:17" ht="34.5" hidden="1" x14ac:dyDescent="0.45">
      <c r="B100" s="578" t="s">
        <v>4151</v>
      </c>
      <c r="C100" s="92"/>
      <c r="D100" s="112"/>
      <c r="E100" s="112"/>
      <c r="F100" s="113"/>
      <c r="G100" s="37" t="s">
        <v>4213</v>
      </c>
      <c r="H100" s="38" t="s">
        <v>4214</v>
      </c>
      <c r="I100" s="47" t="s">
        <v>4215</v>
      </c>
      <c r="J100" s="573" t="s">
        <v>4106</v>
      </c>
      <c r="K100" s="87" t="s">
        <v>5851</v>
      </c>
      <c r="M100" s="91"/>
      <c r="N100" s="91"/>
      <c r="O100" s="91"/>
      <c r="P100" s="91"/>
      <c r="Q100" s="91"/>
    </row>
    <row r="101" spans="2:17" ht="34.5" hidden="1" x14ac:dyDescent="0.45">
      <c r="B101" s="578" t="s">
        <v>3928</v>
      </c>
      <c r="C101" s="92"/>
      <c r="D101" s="112"/>
      <c r="E101" s="112"/>
      <c r="F101" s="113"/>
      <c r="G101" s="37" t="s">
        <v>5728</v>
      </c>
      <c r="H101" s="38" t="s">
        <v>4216</v>
      </c>
      <c r="I101" s="47" t="s">
        <v>4217</v>
      </c>
      <c r="J101" s="573" t="s">
        <v>4106</v>
      </c>
      <c r="K101" s="87"/>
      <c r="M101" s="91"/>
      <c r="N101" s="91"/>
      <c r="O101" s="91"/>
      <c r="P101" s="91"/>
      <c r="Q101" s="91"/>
    </row>
    <row r="102" spans="2:17" ht="34.5" hidden="1" x14ac:dyDescent="0.45">
      <c r="B102" s="578"/>
      <c r="C102" s="92"/>
      <c r="D102" s="112"/>
      <c r="E102" s="112"/>
      <c r="F102" s="113"/>
      <c r="G102" s="37" t="s">
        <v>5729</v>
      </c>
      <c r="H102" s="38" t="s">
        <v>4218</v>
      </c>
      <c r="I102" s="47" t="s">
        <v>4219</v>
      </c>
      <c r="J102" s="573" t="s">
        <v>4106</v>
      </c>
      <c r="K102" s="87" t="s">
        <v>5852</v>
      </c>
      <c r="M102" s="91"/>
      <c r="N102" s="91"/>
      <c r="O102" s="91"/>
      <c r="P102" s="91"/>
      <c r="Q102" s="91"/>
    </row>
    <row r="103" spans="2:17" ht="34.5" hidden="1" x14ac:dyDescent="0.45">
      <c r="B103" s="578" t="s">
        <v>4220</v>
      </c>
      <c r="C103" s="92"/>
      <c r="D103" s="112"/>
      <c r="E103" s="112"/>
      <c r="F103" s="113"/>
      <c r="G103" s="37" t="s">
        <v>5730</v>
      </c>
      <c r="H103" s="38" t="s">
        <v>4221</v>
      </c>
      <c r="I103" s="47" t="s">
        <v>4222</v>
      </c>
      <c r="J103" s="573" t="s">
        <v>4106</v>
      </c>
      <c r="K103" s="87" t="s">
        <v>5853</v>
      </c>
      <c r="M103" s="91"/>
      <c r="N103" s="91"/>
      <c r="O103" s="91"/>
      <c r="P103" s="91"/>
      <c r="Q103" s="91"/>
    </row>
    <row r="104" spans="2:17" ht="34.5" hidden="1" x14ac:dyDescent="0.45">
      <c r="B104" s="578" t="s">
        <v>4223</v>
      </c>
      <c r="C104" s="92"/>
      <c r="D104" s="112"/>
      <c r="E104" s="112"/>
      <c r="F104" s="113"/>
      <c r="G104" s="37" t="s">
        <v>4107</v>
      </c>
      <c r="H104" s="38" t="s">
        <v>4224</v>
      </c>
      <c r="I104" s="47" t="s">
        <v>4225</v>
      </c>
      <c r="J104" s="573" t="s">
        <v>4106</v>
      </c>
      <c r="K104" s="87" t="s">
        <v>5853</v>
      </c>
      <c r="M104" s="91"/>
      <c r="N104" s="91"/>
      <c r="O104" s="91"/>
      <c r="P104" s="91"/>
      <c r="Q104" s="91"/>
    </row>
    <row r="105" spans="2:17" ht="34.5" hidden="1" x14ac:dyDescent="0.45">
      <c r="B105" s="578" t="s">
        <v>4226</v>
      </c>
      <c r="C105" s="92"/>
      <c r="D105" s="112"/>
      <c r="E105" s="112"/>
      <c r="F105" s="113"/>
      <c r="G105" s="37" t="s">
        <v>5731</v>
      </c>
      <c r="H105" s="38" t="s">
        <v>4227</v>
      </c>
      <c r="I105" s="47" t="s">
        <v>4228</v>
      </c>
      <c r="J105" s="573" t="s">
        <v>4106</v>
      </c>
      <c r="K105" s="87" t="s">
        <v>5853</v>
      </c>
      <c r="M105" s="91"/>
      <c r="N105" s="91"/>
      <c r="O105" s="91"/>
      <c r="P105" s="91"/>
      <c r="Q105" s="91"/>
    </row>
    <row r="106" spans="2:17" ht="34.5" hidden="1" x14ac:dyDescent="0.45">
      <c r="B106" s="578" t="s">
        <v>4229</v>
      </c>
      <c r="C106" s="92"/>
      <c r="D106" s="112"/>
      <c r="E106" s="112"/>
      <c r="F106" s="113"/>
      <c r="G106" s="37" t="s">
        <v>5732</v>
      </c>
      <c r="H106" s="38" t="s">
        <v>4230</v>
      </c>
      <c r="I106" s="47" t="s">
        <v>4231</v>
      </c>
      <c r="J106" s="573" t="s">
        <v>4106</v>
      </c>
      <c r="K106" s="87" t="s">
        <v>5842</v>
      </c>
      <c r="M106" s="91"/>
      <c r="N106" s="91"/>
      <c r="O106" s="91"/>
      <c r="P106" s="91"/>
      <c r="Q106" s="91"/>
    </row>
    <row r="107" spans="2:17" ht="34.5" hidden="1" x14ac:dyDescent="0.45">
      <c r="B107" s="580"/>
      <c r="C107" s="92"/>
      <c r="D107" s="112"/>
      <c r="E107" s="112"/>
      <c r="F107" s="113"/>
      <c r="G107" s="37" t="s">
        <v>4233</v>
      </c>
      <c r="H107" s="38" t="s">
        <v>4234</v>
      </c>
      <c r="I107" s="47" t="s">
        <v>4235</v>
      </c>
      <c r="J107" s="573"/>
      <c r="K107" s="87" t="s">
        <v>5854</v>
      </c>
      <c r="M107" s="91"/>
      <c r="N107" s="91"/>
      <c r="O107" s="91"/>
      <c r="P107" s="91"/>
      <c r="Q107" s="91"/>
    </row>
    <row r="108" spans="2:17" ht="34.5" hidden="1" x14ac:dyDescent="0.45">
      <c r="B108" s="581" t="s">
        <v>1793</v>
      </c>
      <c r="C108" s="92"/>
      <c r="D108" s="112"/>
      <c r="E108" s="112"/>
      <c r="F108" s="113"/>
      <c r="G108" s="37" t="s">
        <v>4236</v>
      </c>
      <c r="H108" s="38" t="s">
        <v>4237</v>
      </c>
      <c r="I108" s="47" t="s">
        <v>4238</v>
      </c>
      <c r="J108" s="573"/>
      <c r="K108" s="87" t="s">
        <v>4239</v>
      </c>
      <c r="M108" s="91"/>
      <c r="N108" s="91"/>
      <c r="O108" s="91"/>
      <c r="P108" s="91"/>
      <c r="Q108" s="91"/>
    </row>
    <row r="109" spans="2:17" ht="34.5" hidden="1" x14ac:dyDescent="0.45">
      <c r="B109" s="581" t="s">
        <v>3878</v>
      </c>
      <c r="C109" s="92"/>
      <c r="D109" s="112"/>
      <c r="E109" s="112"/>
      <c r="F109" s="113"/>
      <c r="G109" s="37" t="s">
        <v>5738</v>
      </c>
      <c r="H109" s="38" t="s">
        <v>4241</v>
      </c>
      <c r="I109" s="47" t="s">
        <v>4242</v>
      </c>
      <c r="J109" s="573"/>
      <c r="K109" s="87" t="s">
        <v>5855</v>
      </c>
      <c r="M109" s="91"/>
      <c r="N109" s="91"/>
      <c r="O109" s="91"/>
      <c r="P109" s="91"/>
      <c r="Q109" s="91"/>
    </row>
    <row r="110" spans="2:17" ht="34.5" hidden="1" x14ac:dyDescent="0.45">
      <c r="B110" s="581" t="s">
        <v>3883</v>
      </c>
      <c r="C110" s="92"/>
      <c r="D110" s="113"/>
      <c r="E110" s="113"/>
      <c r="F110" s="113"/>
      <c r="G110" s="37" t="s">
        <v>5739</v>
      </c>
      <c r="H110" s="38" t="s">
        <v>4244</v>
      </c>
      <c r="I110" s="47" t="s">
        <v>4245</v>
      </c>
      <c r="J110" s="573"/>
      <c r="K110" s="87" t="s">
        <v>5856</v>
      </c>
      <c r="M110" s="91"/>
      <c r="N110" s="91"/>
      <c r="O110" s="91"/>
      <c r="P110" s="91"/>
      <c r="Q110" s="91"/>
    </row>
    <row r="111" spans="2:17" ht="34.5" hidden="1" x14ac:dyDescent="0.45">
      <c r="B111" s="581" t="s">
        <v>5857</v>
      </c>
      <c r="C111" s="92"/>
      <c r="D111" s="113"/>
      <c r="E111" s="113"/>
      <c r="F111" s="113"/>
      <c r="G111" s="37" t="s">
        <v>5740</v>
      </c>
      <c r="H111" s="38" t="s">
        <v>4247</v>
      </c>
      <c r="I111" s="47" t="s">
        <v>4248</v>
      </c>
      <c r="J111" s="582">
        <v>24680.33</v>
      </c>
      <c r="K111" s="87" t="s">
        <v>4249</v>
      </c>
      <c r="M111" s="91"/>
      <c r="N111" s="91"/>
      <c r="O111" s="91"/>
      <c r="P111" s="91"/>
      <c r="Q111" s="91"/>
    </row>
    <row r="112" spans="2:17" ht="34.5" hidden="1" x14ac:dyDescent="0.45">
      <c r="B112" s="581"/>
      <c r="C112" s="92"/>
      <c r="D112" s="113"/>
      <c r="E112" s="113"/>
      <c r="F112" s="113"/>
      <c r="G112" s="37" t="s">
        <v>4251</v>
      </c>
      <c r="H112" s="38" t="s">
        <v>4252</v>
      </c>
      <c r="I112" s="47" t="s">
        <v>4253</v>
      </c>
      <c r="J112" s="573" t="s">
        <v>4254</v>
      </c>
      <c r="K112" s="87" t="s">
        <v>5858</v>
      </c>
      <c r="M112" s="91"/>
      <c r="N112" s="91"/>
      <c r="O112" s="91"/>
      <c r="P112" s="91"/>
      <c r="Q112" s="91"/>
    </row>
    <row r="113" spans="2:17" ht="34.5" hidden="1" x14ac:dyDescent="0.45">
      <c r="B113" s="581" t="s">
        <v>3878</v>
      </c>
      <c r="C113" s="92"/>
      <c r="D113" s="113"/>
      <c r="E113" s="113"/>
      <c r="F113" s="113"/>
      <c r="G113" s="37" t="s">
        <v>4255</v>
      </c>
      <c r="H113" s="38" t="s">
        <v>4256</v>
      </c>
      <c r="I113" s="47" t="s">
        <v>4257</v>
      </c>
      <c r="J113" s="573">
        <v>1038.5</v>
      </c>
      <c r="K113" s="86" t="s">
        <v>4258</v>
      </c>
      <c r="M113" s="91"/>
      <c r="N113" s="91"/>
      <c r="O113" s="91"/>
      <c r="P113" s="91"/>
      <c r="Q113" s="91"/>
    </row>
    <row r="114" spans="2:17" ht="34.5" hidden="1" x14ac:dyDescent="0.45">
      <c r="B114" s="581" t="s">
        <v>3893</v>
      </c>
      <c r="C114" s="92"/>
      <c r="D114" s="113"/>
      <c r="E114" s="113"/>
      <c r="F114" s="113"/>
      <c r="G114" s="37" t="s">
        <v>4259</v>
      </c>
      <c r="H114" s="38" t="s">
        <v>4260</v>
      </c>
      <c r="I114" s="47" t="s">
        <v>4261</v>
      </c>
      <c r="J114" s="573" t="s">
        <v>4254</v>
      </c>
      <c r="K114" s="86" t="s">
        <v>4262</v>
      </c>
      <c r="M114" s="91"/>
      <c r="N114" s="91"/>
      <c r="O114" s="91"/>
      <c r="P114" s="91"/>
      <c r="Q114" s="91"/>
    </row>
    <row r="115" spans="2:17" ht="34.5" x14ac:dyDescent="0.45">
      <c r="B115" s="581" t="s">
        <v>3966</v>
      </c>
      <c r="C115" s="92" t="s">
        <v>13</v>
      </c>
      <c r="D115" s="113"/>
      <c r="E115" s="113"/>
      <c r="F115" s="113"/>
      <c r="G115" s="37" t="s">
        <v>4264</v>
      </c>
      <c r="H115" s="38" t="s">
        <v>4265</v>
      </c>
      <c r="I115" s="47" t="s">
        <v>4266</v>
      </c>
      <c r="J115" s="573" t="s">
        <v>4267</v>
      </c>
      <c r="K115" s="86" t="s">
        <v>5859</v>
      </c>
      <c r="M115" s="91"/>
      <c r="N115" s="91"/>
      <c r="O115" s="91"/>
      <c r="P115" s="91"/>
      <c r="Q115" s="91"/>
    </row>
    <row r="116" spans="2:17" ht="34.5" hidden="1" x14ac:dyDescent="0.45">
      <c r="B116" s="581" t="s">
        <v>3961</v>
      </c>
      <c r="C116" s="92"/>
      <c r="D116" s="113"/>
      <c r="E116" s="113"/>
      <c r="F116" s="113"/>
      <c r="G116" s="37" t="s">
        <v>5860</v>
      </c>
      <c r="H116" s="38" t="s">
        <v>4270</v>
      </c>
      <c r="I116" s="47" t="s">
        <v>4271</v>
      </c>
      <c r="J116" s="573">
        <v>5166651</v>
      </c>
      <c r="K116" s="86" t="s">
        <v>5861</v>
      </c>
      <c r="M116" s="91"/>
      <c r="N116" s="91"/>
      <c r="O116" s="91"/>
      <c r="P116" s="91"/>
      <c r="Q116" s="91"/>
    </row>
    <row r="117" spans="2:17" ht="34.5" hidden="1" x14ac:dyDescent="0.45">
      <c r="B117" s="581" t="s">
        <v>3898</v>
      </c>
      <c r="C117" s="92"/>
      <c r="D117" s="113"/>
      <c r="E117" s="113"/>
      <c r="F117" s="113"/>
      <c r="G117" s="37" t="s">
        <v>5742</v>
      </c>
      <c r="H117" s="38" t="s">
        <v>4272</v>
      </c>
      <c r="I117" s="47" t="s">
        <v>4273</v>
      </c>
      <c r="J117" s="573" t="s">
        <v>4274</v>
      </c>
      <c r="K117" s="86" t="s">
        <v>4275</v>
      </c>
      <c r="M117" s="91"/>
      <c r="N117" s="91"/>
      <c r="O117" s="91"/>
      <c r="P117" s="91"/>
      <c r="Q117" s="91"/>
    </row>
    <row r="118" spans="2:17" ht="34.5" hidden="1" x14ac:dyDescent="0.45">
      <c r="B118" s="581" t="s">
        <v>4151</v>
      </c>
      <c r="C118" s="92"/>
      <c r="D118" s="113"/>
      <c r="E118" s="113"/>
      <c r="F118" s="113"/>
      <c r="G118" s="37" t="s">
        <v>4276</v>
      </c>
      <c r="H118" s="38" t="s">
        <v>4277</v>
      </c>
      <c r="I118" s="47" t="s">
        <v>4278</v>
      </c>
      <c r="J118" s="573">
        <v>70000</v>
      </c>
      <c r="K118" s="86" t="s">
        <v>4279</v>
      </c>
      <c r="M118" s="91"/>
      <c r="N118" s="91"/>
      <c r="O118" s="91"/>
      <c r="P118" s="91"/>
      <c r="Q118" s="91"/>
    </row>
    <row r="119" spans="2:17" ht="34.5" hidden="1" x14ac:dyDescent="0.45">
      <c r="B119" s="581" t="s">
        <v>3878</v>
      </c>
      <c r="C119" s="92"/>
      <c r="D119" s="113"/>
      <c r="E119" s="113"/>
      <c r="F119" s="113"/>
      <c r="G119" s="37" t="s">
        <v>4280</v>
      </c>
      <c r="H119" s="38" t="s">
        <v>4281</v>
      </c>
      <c r="I119" s="47" t="s">
        <v>4282</v>
      </c>
      <c r="J119" s="573">
        <v>1080</v>
      </c>
      <c r="K119" s="583" t="s">
        <v>4637</v>
      </c>
      <c r="M119" s="91"/>
      <c r="N119" s="91"/>
      <c r="O119" s="91"/>
      <c r="P119" s="91"/>
      <c r="Q119" s="91"/>
    </row>
    <row r="120" spans="2:17" ht="34.5" hidden="1" x14ac:dyDescent="0.45">
      <c r="B120" s="584" t="s">
        <v>3883</v>
      </c>
      <c r="C120" s="92"/>
      <c r="D120" s="113"/>
      <c r="E120" s="113"/>
      <c r="F120" s="113"/>
      <c r="G120" s="37" t="s">
        <v>4280</v>
      </c>
      <c r="H120" s="38" t="s">
        <v>4283</v>
      </c>
      <c r="I120" s="47" t="s">
        <v>4284</v>
      </c>
      <c r="J120" s="573">
        <v>1080</v>
      </c>
      <c r="K120" s="86" t="s">
        <v>5862</v>
      </c>
      <c r="M120" s="91"/>
      <c r="N120" s="91"/>
      <c r="O120" s="91"/>
      <c r="P120" s="91"/>
      <c r="Q120" s="91"/>
    </row>
    <row r="121" spans="2:17" ht="34.5" hidden="1" x14ac:dyDescent="0.45">
      <c r="B121" s="585" t="s">
        <v>5863</v>
      </c>
      <c r="C121" s="565"/>
      <c r="D121" s="113"/>
      <c r="E121" s="113"/>
      <c r="F121" s="113"/>
      <c r="G121" s="37" t="s">
        <v>4285</v>
      </c>
      <c r="H121" s="38" t="s">
        <v>4286</v>
      </c>
      <c r="I121" s="47" t="s">
        <v>4287</v>
      </c>
      <c r="J121" s="573" t="s">
        <v>4288</v>
      </c>
      <c r="K121" s="86" t="s">
        <v>5851</v>
      </c>
      <c r="M121" s="91"/>
      <c r="N121" s="91"/>
      <c r="O121" s="91"/>
      <c r="P121" s="91"/>
      <c r="Q121" s="91"/>
    </row>
    <row r="122" spans="2:17" ht="34.5" hidden="1" x14ac:dyDescent="0.45">
      <c r="B122" s="585" t="s">
        <v>5864</v>
      </c>
      <c r="C122" s="565"/>
      <c r="D122" s="113"/>
      <c r="E122" s="113"/>
      <c r="F122" s="113"/>
      <c r="G122" s="37" t="s">
        <v>4285</v>
      </c>
      <c r="H122" s="38" t="s">
        <v>4290</v>
      </c>
      <c r="I122" s="47" t="s">
        <v>4291</v>
      </c>
      <c r="J122" s="573" t="s">
        <v>4288</v>
      </c>
      <c r="K122" s="86" t="s">
        <v>5851</v>
      </c>
      <c r="M122" s="91"/>
      <c r="N122" s="91"/>
      <c r="O122" s="91"/>
      <c r="P122" s="91"/>
      <c r="Q122" s="91"/>
    </row>
    <row r="123" spans="2:17" ht="34.5" hidden="1" x14ac:dyDescent="0.45">
      <c r="B123" s="585" t="s">
        <v>5865</v>
      </c>
      <c r="C123" s="565"/>
      <c r="D123" s="113"/>
      <c r="E123" s="113"/>
      <c r="F123" s="113"/>
      <c r="G123" s="37" t="s">
        <v>4285</v>
      </c>
      <c r="H123" s="38" t="s">
        <v>4292</v>
      </c>
      <c r="I123" s="47" t="s">
        <v>4293</v>
      </c>
      <c r="J123" s="573" t="s">
        <v>4288</v>
      </c>
      <c r="K123" s="86" t="s">
        <v>5851</v>
      </c>
      <c r="M123" s="91"/>
      <c r="N123" s="91"/>
      <c r="O123" s="91"/>
      <c r="P123" s="91"/>
      <c r="Q123" s="91"/>
    </row>
    <row r="124" spans="2:17" ht="30" hidden="1" x14ac:dyDescent="0.4">
      <c r="B124" s="340"/>
      <c r="C124" s="92"/>
      <c r="D124" s="113"/>
      <c r="E124" s="113"/>
      <c r="F124" s="113"/>
      <c r="G124" s="37" t="s">
        <v>4294</v>
      </c>
      <c r="H124" s="38" t="s">
        <v>4295</v>
      </c>
      <c r="I124" s="47" t="s">
        <v>4296</v>
      </c>
      <c r="J124" s="573" t="s">
        <v>4297</v>
      </c>
      <c r="K124" s="86" t="s">
        <v>5851</v>
      </c>
      <c r="M124" s="91"/>
      <c r="N124" s="91"/>
      <c r="O124" s="91"/>
      <c r="P124" s="91"/>
      <c r="Q124" s="91"/>
    </row>
    <row r="125" spans="2:17" ht="30" hidden="1" x14ac:dyDescent="0.4">
      <c r="B125" s="346"/>
      <c r="C125" s="92"/>
      <c r="D125" s="113"/>
      <c r="E125" s="113"/>
      <c r="F125" s="113"/>
      <c r="G125" s="37" t="s">
        <v>4298</v>
      </c>
      <c r="H125" s="38" t="s">
        <v>5746</v>
      </c>
      <c r="I125" s="47" t="s">
        <v>4299</v>
      </c>
      <c r="J125" s="573"/>
      <c r="K125" s="86"/>
      <c r="M125" s="91"/>
      <c r="N125" s="91"/>
      <c r="O125" s="91"/>
      <c r="P125" s="91"/>
      <c r="Q125" s="91"/>
    </row>
    <row r="126" spans="2:17" ht="34.5" hidden="1" x14ac:dyDescent="0.45">
      <c r="B126" s="348" t="s">
        <v>3888</v>
      </c>
      <c r="C126" s="92"/>
      <c r="D126" s="113"/>
      <c r="E126" s="113"/>
      <c r="F126" s="113"/>
      <c r="G126" s="37" t="s">
        <v>4298</v>
      </c>
      <c r="H126" s="38" t="s">
        <v>4300</v>
      </c>
      <c r="I126" s="47" t="s">
        <v>4301</v>
      </c>
      <c r="J126" s="573" t="s">
        <v>4297</v>
      </c>
      <c r="K126" s="86" t="s">
        <v>5851</v>
      </c>
      <c r="M126" s="91"/>
      <c r="N126" s="91"/>
      <c r="O126" s="91"/>
      <c r="P126" s="91"/>
      <c r="Q126" s="91"/>
    </row>
    <row r="127" spans="2:17" ht="34.5" hidden="1" x14ac:dyDescent="0.45">
      <c r="B127" s="348" t="s">
        <v>3883</v>
      </c>
      <c r="C127" s="92"/>
      <c r="D127" s="113"/>
      <c r="E127" s="113"/>
      <c r="F127" s="113"/>
      <c r="G127" s="37" t="s">
        <v>4034</v>
      </c>
      <c r="H127" s="38" t="s">
        <v>4302</v>
      </c>
      <c r="I127" s="47" t="s">
        <v>4303</v>
      </c>
      <c r="J127" s="573" t="s">
        <v>4297</v>
      </c>
      <c r="K127" s="86" t="s">
        <v>5851</v>
      </c>
      <c r="M127" s="91"/>
      <c r="N127" s="91"/>
      <c r="O127" s="91"/>
      <c r="P127" s="91"/>
      <c r="Q127" s="91"/>
    </row>
    <row r="128" spans="2:17" ht="34.5" hidden="1" x14ac:dyDescent="0.45">
      <c r="B128" s="348" t="s">
        <v>4147</v>
      </c>
      <c r="C128" s="92"/>
      <c r="D128" s="113"/>
      <c r="E128" s="113"/>
      <c r="F128" s="113"/>
      <c r="G128" s="37" t="s">
        <v>4304</v>
      </c>
      <c r="H128" s="38" t="s">
        <v>4305</v>
      </c>
      <c r="I128" s="47" t="s">
        <v>4306</v>
      </c>
      <c r="J128" s="573" t="s">
        <v>4297</v>
      </c>
      <c r="K128" s="86" t="s">
        <v>5851</v>
      </c>
      <c r="M128" s="91"/>
      <c r="N128" s="91"/>
      <c r="O128" s="91"/>
      <c r="P128" s="91"/>
      <c r="Q128" s="91"/>
    </row>
    <row r="129" spans="2:17" ht="34.5" hidden="1" x14ac:dyDescent="0.45">
      <c r="B129" s="348" t="s">
        <v>5766</v>
      </c>
      <c r="C129" s="92"/>
      <c r="D129" s="113"/>
      <c r="E129" s="113"/>
      <c r="F129" s="113"/>
      <c r="G129" s="37" t="s">
        <v>4307</v>
      </c>
      <c r="H129" s="38" t="s">
        <v>4308</v>
      </c>
      <c r="I129" s="47" t="s">
        <v>5748</v>
      </c>
      <c r="J129" s="573" t="s">
        <v>4297</v>
      </c>
      <c r="K129" s="86" t="s">
        <v>5851</v>
      </c>
      <c r="M129" s="91"/>
      <c r="N129" s="91"/>
      <c r="O129" s="91"/>
      <c r="P129" s="91"/>
      <c r="Q129" s="91"/>
    </row>
    <row r="130" spans="2:17" ht="34.5" hidden="1" x14ac:dyDescent="0.45">
      <c r="B130" s="348" t="s">
        <v>5866</v>
      </c>
      <c r="C130" s="92"/>
      <c r="D130" s="113"/>
      <c r="E130" s="113"/>
      <c r="F130" s="113"/>
      <c r="G130" s="37" t="s">
        <v>4309</v>
      </c>
      <c r="H130" s="38" t="s">
        <v>4310</v>
      </c>
      <c r="I130" s="47" t="s">
        <v>4311</v>
      </c>
      <c r="J130" s="573" t="s">
        <v>4297</v>
      </c>
      <c r="K130" s="86" t="s">
        <v>5851</v>
      </c>
      <c r="M130" s="91"/>
      <c r="N130" s="91"/>
      <c r="O130" s="91"/>
      <c r="P130" s="91"/>
      <c r="Q130" s="91"/>
    </row>
    <row r="131" spans="2:17" ht="34.5" hidden="1" x14ac:dyDescent="0.45">
      <c r="B131" s="348" t="s">
        <v>4147</v>
      </c>
      <c r="C131" s="92"/>
      <c r="D131" s="113"/>
      <c r="E131" s="113"/>
      <c r="F131" s="113"/>
      <c r="G131" s="37" t="s">
        <v>4312</v>
      </c>
      <c r="H131" s="38" t="s">
        <v>4313</v>
      </c>
      <c r="I131" s="47" t="s">
        <v>4314</v>
      </c>
      <c r="J131" s="573" t="s">
        <v>4297</v>
      </c>
      <c r="K131" s="86" t="s">
        <v>5851</v>
      </c>
      <c r="M131" s="91"/>
      <c r="N131" s="91"/>
      <c r="O131" s="91"/>
      <c r="P131" s="91"/>
      <c r="Q131" s="91"/>
    </row>
    <row r="132" spans="2:17" ht="34.5" hidden="1" x14ac:dyDescent="0.45">
      <c r="B132" s="348" t="s">
        <v>3961</v>
      </c>
      <c r="C132" s="92"/>
      <c r="D132" s="113"/>
      <c r="E132" s="113"/>
      <c r="F132" s="113"/>
      <c r="G132" s="37" t="s">
        <v>4315</v>
      </c>
      <c r="H132" s="38" t="s">
        <v>4316</v>
      </c>
      <c r="I132" s="47" t="s">
        <v>4317</v>
      </c>
      <c r="J132" s="573" t="s">
        <v>4297</v>
      </c>
      <c r="K132" s="86" t="s">
        <v>5851</v>
      </c>
      <c r="M132" s="91"/>
      <c r="N132" s="91"/>
      <c r="O132" s="91"/>
      <c r="P132" s="91"/>
      <c r="Q132" s="91"/>
    </row>
    <row r="133" spans="2:17" ht="34.5" hidden="1" x14ac:dyDescent="0.45">
      <c r="B133" s="348" t="s">
        <v>3883</v>
      </c>
      <c r="C133" s="92"/>
      <c r="D133" s="113"/>
      <c r="E133" s="113"/>
      <c r="F133" s="113"/>
      <c r="G133" s="37" t="s">
        <v>4318</v>
      </c>
      <c r="H133" s="38" t="s">
        <v>4319</v>
      </c>
      <c r="I133" s="47" t="s">
        <v>4320</v>
      </c>
      <c r="J133" s="573" t="s">
        <v>4297</v>
      </c>
      <c r="K133" s="86" t="s">
        <v>5851</v>
      </c>
      <c r="M133" s="91"/>
      <c r="N133" s="91"/>
      <c r="O133" s="91"/>
      <c r="P133" s="91"/>
      <c r="Q133" s="91"/>
    </row>
    <row r="134" spans="2:17" ht="34.5" hidden="1" x14ac:dyDescent="0.45">
      <c r="B134" s="348" t="s">
        <v>3898</v>
      </c>
      <c r="C134" s="92"/>
      <c r="D134" s="113"/>
      <c r="E134" s="113"/>
      <c r="F134" s="113"/>
      <c r="G134" s="37" t="s">
        <v>4321</v>
      </c>
      <c r="H134" s="38" t="s">
        <v>4322</v>
      </c>
      <c r="I134" s="47" t="s">
        <v>4323</v>
      </c>
      <c r="J134" s="573" t="s">
        <v>4297</v>
      </c>
      <c r="K134" s="86" t="s">
        <v>5851</v>
      </c>
      <c r="M134" s="91"/>
      <c r="N134" s="91"/>
      <c r="O134" s="91"/>
      <c r="P134" s="91"/>
      <c r="Q134" s="91"/>
    </row>
    <row r="135" spans="2:17" ht="30" hidden="1" x14ac:dyDescent="0.4">
      <c r="B135" s="346"/>
      <c r="C135" s="92"/>
      <c r="D135" s="113"/>
      <c r="E135" s="113"/>
      <c r="F135" s="113"/>
      <c r="G135" s="37" t="s">
        <v>4324</v>
      </c>
      <c r="H135" s="38" t="s">
        <v>4325</v>
      </c>
      <c r="I135" s="47" t="s">
        <v>4326</v>
      </c>
      <c r="J135" s="573" t="s">
        <v>4297</v>
      </c>
      <c r="K135" s="86" t="s">
        <v>5851</v>
      </c>
      <c r="M135" s="91"/>
      <c r="N135" s="91"/>
      <c r="O135" s="91"/>
      <c r="P135" s="91"/>
      <c r="Q135" s="91"/>
    </row>
    <row r="136" spans="2:17" ht="30" hidden="1" x14ac:dyDescent="0.4">
      <c r="B136" s="346"/>
      <c r="C136" s="92"/>
      <c r="D136" s="113"/>
      <c r="E136" s="113"/>
      <c r="F136" s="113"/>
      <c r="G136" s="37" t="s">
        <v>4327</v>
      </c>
      <c r="H136" s="38" t="s">
        <v>4328</v>
      </c>
      <c r="I136" s="47" t="s">
        <v>4329</v>
      </c>
      <c r="J136" s="573" t="s">
        <v>4297</v>
      </c>
      <c r="K136" s="86" t="s">
        <v>5851</v>
      </c>
      <c r="M136" s="91"/>
      <c r="N136" s="91"/>
      <c r="O136" s="91"/>
      <c r="P136" s="91"/>
      <c r="Q136" s="91"/>
    </row>
    <row r="137" spans="2:17" ht="34.5" hidden="1" x14ac:dyDescent="0.45">
      <c r="B137" s="348" t="s">
        <v>1793</v>
      </c>
      <c r="C137" s="92"/>
      <c r="D137" s="113"/>
      <c r="E137" s="113"/>
      <c r="F137" s="113"/>
      <c r="G137" s="37" t="s">
        <v>4330</v>
      </c>
      <c r="H137" s="38" t="s">
        <v>4331</v>
      </c>
      <c r="I137" s="47" t="s">
        <v>4332</v>
      </c>
      <c r="J137" s="573" t="s">
        <v>4333</v>
      </c>
      <c r="K137" s="86" t="s">
        <v>4334</v>
      </c>
      <c r="M137" s="91"/>
      <c r="N137" s="91"/>
      <c r="O137" s="91"/>
      <c r="P137" s="91"/>
      <c r="Q137" s="91"/>
    </row>
    <row r="138" spans="2:17" ht="34.5" hidden="1" x14ac:dyDescent="0.45">
      <c r="B138" s="348" t="s">
        <v>3878</v>
      </c>
      <c r="C138" s="92"/>
      <c r="D138" s="113"/>
      <c r="E138" s="113"/>
      <c r="F138" s="113"/>
      <c r="G138" s="37" t="s">
        <v>4014</v>
      </c>
      <c r="H138" s="38" t="s">
        <v>4335</v>
      </c>
      <c r="I138" s="47" t="s">
        <v>4336</v>
      </c>
      <c r="J138" s="573" t="s">
        <v>4337</v>
      </c>
      <c r="K138" s="86" t="s">
        <v>4338</v>
      </c>
      <c r="M138" s="91"/>
      <c r="N138" s="91"/>
      <c r="O138" s="91"/>
      <c r="P138" s="91"/>
      <c r="Q138" s="91"/>
    </row>
    <row r="139" spans="2:17" ht="34.5" hidden="1" x14ac:dyDescent="0.45">
      <c r="B139" s="348" t="s">
        <v>3893</v>
      </c>
      <c r="C139" s="92"/>
      <c r="D139" s="113"/>
      <c r="E139" s="113"/>
      <c r="F139" s="113"/>
      <c r="G139" s="37" t="s">
        <v>4298</v>
      </c>
      <c r="H139" s="38" t="s">
        <v>4339</v>
      </c>
      <c r="I139" s="47" t="s">
        <v>4340</v>
      </c>
      <c r="J139" s="573" t="s">
        <v>4297</v>
      </c>
      <c r="K139" s="86" t="s">
        <v>5851</v>
      </c>
      <c r="M139" s="91"/>
      <c r="N139" s="91"/>
      <c r="O139" s="91"/>
      <c r="P139" s="91"/>
      <c r="Q139" s="91"/>
    </row>
    <row r="140" spans="2:17" ht="34.5" hidden="1" x14ac:dyDescent="0.45">
      <c r="B140" s="348" t="s">
        <v>3941</v>
      </c>
      <c r="C140" s="92"/>
      <c r="D140" s="113"/>
      <c r="E140" s="113"/>
      <c r="F140" s="113"/>
      <c r="G140" s="37" t="s">
        <v>4014</v>
      </c>
      <c r="H140" s="38" t="s">
        <v>4341</v>
      </c>
      <c r="I140" s="47" t="s">
        <v>4342</v>
      </c>
      <c r="J140" s="573" t="s">
        <v>4343</v>
      </c>
      <c r="K140" s="86" t="s">
        <v>5867</v>
      </c>
      <c r="M140" s="91"/>
      <c r="N140" s="91"/>
      <c r="O140" s="91"/>
      <c r="P140" s="91"/>
      <c r="Q140" s="91"/>
    </row>
    <row r="141" spans="2:17" ht="34.5" hidden="1" x14ac:dyDescent="0.45">
      <c r="B141" s="348" t="s">
        <v>3893</v>
      </c>
      <c r="C141" s="92"/>
      <c r="D141" s="113"/>
      <c r="E141" s="113"/>
      <c r="F141" s="113"/>
      <c r="G141" s="37" t="s">
        <v>4298</v>
      </c>
      <c r="H141" s="38" t="s">
        <v>4344</v>
      </c>
      <c r="I141" s="47" t="s">
        <v>4345</v>
      </c>
      <c r="J141" s="573" t="s">
        <v>4346</v>
      </c>
      <c r="K141" s="86" t="s">
        <v>5851</v>
      </c>
      <c r="M141" s="91"/>
      <c r="N141" s="91"/>
      <c r="O141" s="91"/>
      <c r="P141" s="91"/>
      <c r="Q141" s="91"/>
    </row>
    <row r="142" spans="2:17" ht="34.5" hidden="1" x14ac:dyDescent="0.45">
      <c r="B142" s="348" t="s">
        <v>3961</v>
      </c>
      <c r="C142" s="92"/>
      <c r="D142" s="113"/>
      <c r="E142" s="113"/>
      <c r="F142" s="113"/>
      <c r="G142" s="37" t="s">
        <v>4347</v>
      </c>
      <c r="H142" s="38" t="s">
        <v>4348</v>
      </c>
      <c r="I142" s="47" t="s">
        <v>4349</v>
      </c>
      <c r="J142" s="573" t="s">
        <v>4297</v>
      </c>
      <c r="K142" s="86" t="s">
        <v>5851</v>
      </c>
      <c r="M142" s="91"/>
      <c r="N142" s="91"/>
      <c r="O142" s="91"/>
      <c r="P142" s="91"/>
      <c r="Q142" s="91"/>
    </row>
    <row r="143" spans="2:17" ht="34.5" hidden="1" x14ac:dyDescent="0.45">
      <c r="B143" s="348" t="s">
        <v>4151</v>
      </c>
      <c r="C143" s="92"/>
      <c r="D143" s="113"/>
      <c r="E143" s="113"/>
      <c r="F143" s="113"/>
      <c r="G143" s="37" t="s">
        <v>4350</v>
      </c>
      <c r="H143" s="38" t="s">
        <v>4351</v>
      </c>
      <c r="I143" s="47" t="s">
        <v>4352</v>
      </c>
      <c r="J143" s="573" t="s">
        <v>4297</v>
      </c>
      <c r="K143" s="86" t="s">
        <v>5851</v>
      </c>
      <c r="M143" s="91"/>
      <c r="N143" s="91"/>
      <c r="O143" s="91"/>
      <c r="P143" s="91"/>
      <c r="Q143" s="91"/>
    </row>
    <row r="144" spans="2:17" ht="34.5" hidden="1" x14ac:dyDescent="0.45">
      <c r="B144" s="348" t="s">
        <v>5794</v>
      </c>
      <c r="C144" s="92"/>
      <c r="D144" s="113"/>
      <c r="E144" s="113"/>
      <c r="F144" s="113"/>
      <c r="G144" s="37" t="s">
        <v>4353</v>
      </c>
      <c r="H144" s="38" t="s">
        <v>4354</v>
      </c>
      <c r="I144" s="47" t="s">
        <v>4355</v>
      </c>
      <c r="J144" s="573" t="s">
        <v>4297</v>
      </c>
      <c r="K144" s="86" t="s">
        <v>5851</v>
      </c>
      <c r="M144" s="91"/>
      <c r="N144" s="91"/>
      <c r="O144" s="91"/>
      <c r="P144" s="91"/>
      <c r="Q144" s="91"/>
    </row>
    <row r="145" spans="2:17" ht="34.5" hidden="1" x14ac:dyDescent="0.45">
      <c r="B145" s="348" t="s">
        <v>3878</v>
      </c>
      <c r="C145" s="92"/>
      <c r="D145" s="113"/>
      <c r="E145" s="113"/>
      <c r="F145" s="113"/>
      <c r="G145" s="37" t="s">
        <v>4356</v>
      </c>
      <c r="H145" s="38" t="s">
        <v>4357</v>
      </c>
      <c r="I145" s="47" t="s">
        <v>4358</v>
      </c>
      <c r="J145" s="573" t="s">
        <v>4297</v>
      </c>
      <c r="K145" s="86" t="s">
        <v>5851</v>
      </c>
      <c r="M145" s="91"/>
      <c r="N145" s="91"/>
      <c r="O145" s="91"/>
      <c r="P145" s="91"/>
      <c r="Q145" s="91"/>
    </row>
    <row r="146" spans="2:17" ht="34.5" hidden="1" x14ac:dyDescent="0.45">
      <c r="B146" s="348" t="s">
        <v>3928</v>
      </c>
      <c r="C146" s="92"/>
      <c r="D146" s="113"/>
      <c r="E146" s="113"/>
      <c r="F146" s="113"/>
      <c r="G146" s="37" t="s">
        <v>4359</v>
      </c>
      <c r="H146" s="38" t="s">
        <v>4360</v>
      </c>
      <c r="I146" s="47" t="s">
        <v>4361</v>
      </c>
      <c r="J146" s="573" t="s">
        <v>4297</v>
      </c>
      <c r="K146" s="86" t="s">
        <v>5851</v>
      </c>
      <c r="M146" s="91"/>
      <c r="N146" s="91"/>
      <c r="O146" s="91"/>
      <c r="P146" s="91"/>
      <c r="Q146" s="91"/>
    </row>
    <row r="147" spans="2:17" ht="34.5" hidden="1" x14ac:dyDescent="0.45">
      <c r="B147" s="348" t="s">
        <v>3898</v>
      </c>
      <c r="C147" s="92"/>
      <c r="D147" s="113"/>
      <c r="E147" s="113"/>
      <c r="F147" s="113"/>
      <c r="G147" s="37" t="s">
        <v>4362</v>
      </c>
      <c r="H147" s="38" t="s">
        <v>4363</v>
      </c>
      <c r="I147" s="47" t="s">
        <v>4364</v>
      </c>
      <c r="J147" s="573" t="s">
        <v>4297</v>
      </c>
      <c r="K147" s="86" t="s">
        <v>5851</v>
      </c>
      <c r="M147" s="91"/>
      <c r="N147" s="91"/>
      <c r="O147" s="91"/>
      <c r="P147" s="91"/>
      <c r="Q147" s="91"/>
    </row>
    <row r="148" spans="2:17" ht="34.5" hidden="1" x14ac:dyDescent="0.45">
      <c r="B148" s="348"/>
      <c r="C148" s="92"/>
      <c r="D148" s="113"/>
      <c r="E148" s="113"/>
      <c r="F148" s="113"/>
      <c r="G148" s="37" t="s">
        <v>4365</v>
      </c>
      <c r="H148" s="38" t="s">
        <v>4366</v>
      </c>
      <c r="I148" s="47" t="s">
        <v>4367</v>
      </c>
      <c r="J148" s="573" t="s">
        <v>4297</v>
      </c>
      <c r="K148" s="86" t="s">
        <v>5851</v>
      </c>
      <c r="M148" s="91"/>
      <c r="N148" s="91"/>
      <c r="O148" s="91"/>
      <c r="P148" s="91"/>
      <c r="Q148" s="91"/>
    </row>
    <row r="149" spans="2:17" ht="34.5" hidden="1" x14ac:dyDescent="0.45">
      <c r="B149" s="348"/>
      <c r="C149" s="92"/>
      <c r="D149" s="113"/>
      <c r="E149" s="113"/>
      <c r="F149" s="113"/>
      <c r="G149" s="37" t="s">
        <v>4014</v>
      </c>
      <c r="H149" s="38" t="s">
        <v>4368</v>
      </c>
      <c r="I149" s="47" t="s">
        <v>4369</v>
      </c>
      <c r="J149" s="573" t="s">
        <v>4370</v>
      </c>
      <c r="K149" s="86" t="s">
        <v>5851</v>
      </c>
      <c r="M149" s="91"/>
      <c r="N149" s="91"/>
      <c r="O149" s="91"/>
      <c r="P149" s="91"/>
      <c r="Q149" s="91"/>
    </row>
    <row r="150" spans="2:17" ht="34.5" hidden="1" x14ac:dyDescent="0.45">
      <c r="B150" s="348"/>
      <c r="C150" s="92"/>
      <c r="D150" s="113"/>
      <c r="E150" s="113"/>
      <c r="F150" s="113"/>
      <c r="G150" s="37" t="s">
        <v>4014</v>
      </c>
      <c r="H150" s="38" t="s">
        <v>4371</v>
      </c>
      <c r="I150" s="47" t="s">
        <v>4372</v>
      </c>
      <c r="J150" s="573" t="s">
        <v>4373</v>
      </c>
      <c r="K150" s="86" t="s">
        <v>5851</v>
      </c>
      <c r="M150" s="91"/>
      <c r="N150" s="91"/>
      <c r="O150" s="91"/>
      <c r="P150" s="91"/>
      <c r="Q150" s="91"/>
    </row>
    <row r="151" spans="2:17" ht="34.5" hidden="1" x14ac:dyDescent="0.45">
      <c r="B151" s="348"/>
      <c r="C151" s="92"/>
      <c r="D151" s="113"/>
      <c r="E151" s="113"/>
      <c r="F151" s="113"/>
      <c r="G151" s="37" t="s">
        <v>4375</v>
      </c>
      <c r="H151" s="38" t="s">
        <v>4376</v>
      </c>
      <c r="I151" s="47" t="s">
        <v>4377</v>
      </c>
      <c r="J151" s="573" t="s">
        <v>4297</v>
      </c>
      <c r="K151" s="86" t="s">
        <v>5851</v>
      </c>
      <c r="M151" s="91"/>
      <c r="N151" s="91"/>
      <c r="O151" s="91"/>
      <c r="P151" s="91"/>
      <c r="Q151" s="91"/>
    </row>
    <row r="152" spans="2:17" ht="34.5" hidden="1" x14ac:dyDescent="0.45">
      <c r="B152" s="348"/>
      <c r="C152" s="92"/>
      <c r="D152" s="120"/>
      <c r="E152" s="120"/>
      <c r="F152" s="120"/>
      <c r="G152" s="37" t="s">
        <v>4375</v>
      </c>
      <c r="H152" s="38" t="s">
        <v>4378</v>
      </c>
      <c r="I152" s="47" t="s">
        <v>4379</v>
      </c>
      <c r="J152" s="573" t="s">
        <v>5868</v>
      </c>
      <c r="K152" s="86" t="s">
        <v>5869</v>
      </c>
      <c r="M152" s="91"/>
      <c r="N152" s="91"/>
      <c r="O152" s="91"/>
      <c r="P152" s="91"/>
      <c r="Q152" s="91"/>
    </row>
    <row r="153" spans="2:17" ht="34.5" hidden="1" x14ac:dyDescent="0.45">
      <c r="B153" s="348"/>
      <c r="C153" s="92"/>
      <c r="D153" s="120"/>
      <c r="E153" s="120"/>
      <c r="F153" s="120"/>
      <c r="G153" s="37" t="s">
        <v>4375</v>
      </c>
      <c r="H153" s="38" t="s">
        <v>4381</v>
      </c>
      <c r="I153" s="47" t="s">
        <v>4382</v>
      </c>
      <c r="J153" s="573" t="s">
        <v>4383</v>
      </c>
      <c r="K153" s="86" t="s">
        <v>5851</v>
      </c>
      <c r="M153" s="91"/>
      <c r="N153" s="91"/>
      <c r="O153" s="91"/>
      <c r="P153" s="91"/>
      <c r="Q153" s="91"/>
    </row>
    <row r="154" spans="2:17" ht="34.5" hidden="1" x14ac:dyDescent="0.45">
      <c r="B154" s="586"/>
      <c r="C154" s="92"/>
      <c r="D154" s="120"/>
      <c r="E154" s="120"/>
      <c r="F154" s="120"/>
      <c r="G154" s="37" t="s">
        <v>4384</v>
      </c>
      <c r="H154" s="38" t="s">
        <v>4385</v>
      </c>
      <c r="I154" s="47" t="s">
        <v>4386</v>
      </c>
      <c r="J154" s="573" t="s">
        <v>4297</v>
      </c>
      <c r="K154" s="86" t="s">
        <v>5851</v>
      </c>
      <c r="M154" s="91"/>
      <c r="N154" s="91"/>
      <c r="O154" s="91"/>
      <c r="P154" s="91"/>
      <c r="Q154" s="91"/>
    </row>
    <row r="155" spans="2:17" ht="30" hidden="1" x14ac:dyDescent="0.4">
      <c r="B155" s="360"/>
      <c r="C155" s="92"/>
      <c r="D155" s="120"/>
      <c r="E155" s="120"/>
      <c r="F155" s="120"/>
      <c r="G155" s="37" t="s">
        <v>4389</v>
      </c>
      <c r="H155" s="38" t="s">
        <v>4390</v>
      </c>
      <c r="I155" s="47" t="s">
        <v>4391</v>
      </c>
      <c r="J155" s="573">
        <v>35385.339999999997</v>
      </c>
      <c r="K155" s="86" t="s">
        <v>786</v>
      </c>
      <c r="M155" s="91"/>
      <c r="N155" s="91"/>
      <c r="O155" s="91"/>
      <c r="P155" s="91"/>
      <c r="Q155" s="91"/>
    </row>
    <row r="156" spans="2:17" ht="34.5" hidden="1" x14ac:dyDescent="0.45">
      <c r="B156" s="366" t="s">
        <v>1793</v>
      </c>
      <c r="C156" s="92"/>
      <c r="D156" s="120"/>
      <c r="E156" s="120"/>
      <c r="F156" s="120"/>
      <c r="G156" s="37" t="s">
        <v>4392</v>
      </c>
      <c r="H156" s="38" t="s">
        <v>4393</v>
      </c>
      <c r="I156" s="47" t="s">
        <v>4394</v>
      </c>
      <c r="J156" s="573" t="s">
        <v>4395</v>
      </c>
      <c r="K156" s="86" t="s">
        <v>786</v>
      </c>
      <c r="M156" s="91"/>
      <c r="N156" s="91"/>
      <c r="O156" s="91"/>
      <c r="P156" s="91"/>
      <c r="Q156" s="91"/>
    </row>
    <row r="157" spans="2:17" ht="34.5" hidden="1" x14ac:dyDescent="0.45">
      <c r="B157" s="366" t="s">
        <v>3878</v>
      </c>
      <c r="C157" s="92"/>
      <c r="D157" s="120"/>
      <c r="E157" s="120"/>
      <c r="F157" s="120"/>
      <c r="G157" s="37" t="s">
        <v>4396</v>
      </c>
      <c r="H157" s="38" t="s">
        <v>4397</v>
      </c>
      <c r="I157" s="47" t="s">
        <v>4398</v>
      </c>
      <c r="J157" s="573" t="s">
        <v>4399</v>
      </c>
      <c r="K157" s="86" t="s">
        <v>786</v>
      </c>
      <c r="M157" s="91"/>
      <c r="N157" s="91"/>
      <c r="O157" s="91"/>
      <c r="P157" s="91"/>
      <c r="Q157" s="91"/>
    </row>
    <row r="158" spans="2:17" ht="34.5" hidden="1" x14ac:dyDescent="0.45">
      <c r="B158" s="366" t="s">
        <v>3883</v>
      </c>
      <c r="C158" s="92"/>
      <c r="D158" s="120"/>
      <c r="E158" s="120"/>
      <c r="F158" s="120"/>
      <c r="G158" s="37" t="s">
        <v>4400</v>
      </c>
      <c r="H158" s="38" t="s">
        <v>4401</v>
      </c>
      <c r="I158" s="47" t="s">
        <v>4402</v>
      </c>
      <c r="J158" s="573">
        <v>3000</v>
      </c>
      <c r="K158" s="86" t="s">
        <v>5870</v>
      </c>
      <c r="M158" s="91"/>
      <c r="N158" s="91"/>
      <c r="O158" s="91"/>
      <c r="P158" s="91"/>
      <c r="Q158" s="91"/>
    </row>
    <row r="159" spans="2:17" ht="34.5" hidden="1" x14ac:dyDescent="0.45">
      <c r="B159" s="366" t="s">
        <v>3888</v>
      </c>
      <c r="C159" s="92"/>
      <c r="D159" s="120"/>
      <c r="E159" s="120"/>
      <c r="F159" s="120"/>
      <c r="G159" s="37" t="s">
        <v>4403</v>
      </c>
      <c r="H159" s="38" t="s">
        <v>4404</v>
      </c>
      <c r="I159" s="47" t="s">
        <v>4405</v>
      </c>
      <c r="J159" s="573">
        <f>120000+30000+12500</f>
        <v>162500</v>
      </c>
      <c r="K159" s="86" t="s">
        <v>5870</v>
      </c>
      <c r="M159" s="91"/>
      <c r="N159" s="91"/>
      <c r="O159" s="91"/>
      <c r="P159" s="91"/>
      <c r="Q159" s="91"/>
    </row>
    <row r="160" spans="2:17" ht="34.5" hidden="1" x14ac:dyDescent="0.45">
      <c r="B160" s="366" t="s">
        <v>3893</v>
      </c>
      <c r="C160" s="92"/>
      <c r="D160" s="120"/>
      <c r="E160" s="120"/>
      <c r="F160" s="120"/>
      <c r="G160" s="37" t="s">
        <v>470</v>
      </c>
      <c r="H160" s="38" t="s">
        <v>4406</v>
      </c>
      <c r="I160" s="47" t="s">
        <v>4407</v>
      </c>
      <c r="J160" s="573" t="s">
        <v>4399</v>
      </c>
      <c r="K160" s="86" t="s">
        <v>786</v>
      </c>
      <c r="L160" s="77" t="s">
        <v>4409</v>
      </c>
      <c r="M160" s="91"/>
      <c r="N160" s="91"/>
      <c r="O160" s="91"/>
      <c r="P160" s="91"/>
      <c r="Q160" s="91"/>
    </row>
    <row r="161" spans="2:17" ht="34.5" hidden="1" x14ac:dyDescent="0.45">
      <c r="B161" s="366" t="s">
        <v>3898</v>
      </c>
      <c r="C161" s="92"/>
      <c r="D161" s="120"/>
      <c r="E161" s="120"/>
      <c r="F161" s="120"/>
      <c r="G161" s="37" t="s">
        <v>4410</v>
      </c>
      <c r="H161" s="38" t="s">
        <v>4411</v>
      </c>
      <c r="I161" s="47" t="s">
        <v>4412</v>
      </c>
      <c r="J161" s="573" t="s">
        <v>4399</v>
      </c>
      <c r="K161" s="86" t="s">
        <v>786</v>
      </c>
      <c r="M161" s="91"/>
      <c r="N161" s="91"/>
      <c r="O161" s="91"/>
      <c r="P161" s="91"/>
      <c r="Q161" s="91"/>
    </row>
    <row r="162" spans="2:17" ht="34.5" hidden="1" x14ac:dyDescent="0.45">
      <c r="B162" s="366" t="s">
        <v>3898</v>
      </c>
      <c r="C162" s="92"/>
      <c r="D162" s="120"/>
      <c r="E162" s="120"/>
      <c r="F162" s="120"/>
      <c r="G162" s="37" t="s">
        <v>53</v>
      </c>
      <c r="H162" s="38" t="s">
        <v>4413</v>
      </c>
      <c r="I162" s="47" t="s">
        <v>4414</v>
      </c>
      <c r="J162" s="573">
        <v>13360</v>
      </c>
      <c r="K162" s="86" t="s">
        <v>5871</v>
      </c>
      <c r="L162" s="77" t="s">
        <v>5872</v>
      </c>
      <c r="M162" s="91"/>
      <c r="N162" s="91"/>
      <c r="O162" s="91"/>
      <c r="P162" s="91"/>
      <c r="Q162" s="91"/>
    </row>
    <row r="163" spans="2:17" ht="34.5" hidden="1" x14ac:dyDescent="0.45">
      <c r="B163" s="366" t="s">
        <v>3883</v>
      </c>
      <c r="C163" s="92"/>
      <c r="D163" s="120"/>
      <c r="E163" s="120"/>
      <c r="F163" s="120"/>
      <c r="G163" s="37" t="s">
        <v>4415</v>
      </c>
      <c r="H163" s="38" t="s">
        <v>4416</v>
      </c>
      <c r="I163" s="47" t="s">
        <v>4417</v>
      </c>
      <c r="J163" s="573" t="s">
        <v>4399</v>
      </c>
      <c r="K163" s="86" t="s">
        <v>786</v>
      </c>
      <c r="M163" s="91"/>
      <c r="N163" s="91"/>
      <c r="O163" s="91"/>
      <c r="P163" s="91"/>
      <c r="Q163" s="91"/>
    </row>
    <row r="164" spans="2:17" ht="34.5" hidden="1" x14ac:dyDescent="0.45">
      <c r="B164" s="366" t="s">
        <v>3898</v>
      </c>
      <c r="C164" s="92"/>
      <c r="D164" s="120"/>
      <c r="E164" s="120"/>
      <c r="F164" s="120"/>
      <c r="G164" s="37" t="s">
        <v>5752</v>
      </c>
      <c r="H164" s="38" t="s">
        <v>4418</v>
      </c>
      <c r="I164" s="47" t="s">
        <v>4419</v>
      </c>
      <c r="J164" s="573" t="s">
        <v>4399</v>
      </c>
      <c r="K164" s="86" t="s">
        <v>5873</v>
      </c>
      <c r="M164" s="91"/>
      <c r="N164" s="91"/>
      <c r="O164" s="91"/>
      <c r="P164" s="91"/>
      <c r="Q164" s="91"/>
    </row>
    <row r="165" spans="2:17" ht="30" hidden="1" x14ac:dyDescent="0.4">
      <c r="B165" s="367"/>
      <c r="C165" s="92"/>
      <c r="D165" s="120"/>
      <c r="E165" s="120"/>
      <c r="F165" s="120"/>
      <c r="G165" s="37" t="s">
        <v>5753</v>
      </c>
      <c r="H165" s="38" t="s">
        <v>4420</v>
      </c>
      <c r="I165" s="47" t="s">
        <v>4421</v>
      </c>
      <c r="J165" s="573" t="s">
        <v>4399</v>
      </c>
      <c r="K165" s="86" t="s">
        <v>786</v>
      </c>
      <c r="M165" s="91"/>
      <c r="N165" s="91"/>
      <c r="O165" s="91"/>
      <c r="P165" s="91"/>
      <c r="Q165" s="91"/>
    </row>
    <row r="166" spans="2:17" ht="34.5" hidden="1" x14ac:dyDescent="0.45">
      <c r="B166" s="366" t="s">
        <v>1793</v>
      </c>
      <c r="C166" s="92"/>
      <c r="D166" s="120"/>
      <c r="E166" s="120"/>
      <c r="F166" s="120"/>
      <c r="G166" s="37" t="s">
        <v>4422</v>
      </c>
      <c r="H166" s="38" t="s">
        <v>4423</v>
      </c>
      <c r="I166" s="47" t="s">
        <v>4424</v>
      </c>
      <c r="J166" s="573" t="s">
        <v>4399</v>
      </c>
      <c r="K166" s="86" t="s">
        <v>786</v>
      </c>
      <c r="M166" s="91"/>
      <c r="N166" s="91"/>
      <c r="O166" s="91"/>
      <c r="P166" s="91"/>
      <c r="Q166" s="91"/>
    </row>
    <row r="167" spans="2:17" ht="34.5" hidden="1" x14ac:dyDescent="0.45">
      <c r="B167" s="366" t="s">
        <v>3893</v>
      </c>
      <c r="C167" s="92"/>
      <c r="D167" s="120"/>
      <c r="E167" s="120"/>
      <c r="F167" s="120"/>
      <c r="G167" s="37" t="s">
        <v>5874</v>
      </c>
      <c r="H167" s="38" t="s">
        <v>4425</v>
      </c>
      <c r="I167" s="47" t="s">
        <v>4426</v>
      </c>
      <c r="J167" s="573">
        <v>133665</v>
      </c>
      <c r="K167" s="86" t="s">
        <v>4760</v>
      </c>
      <c r="L167" s="587" t="s">
        <v>5875</v>
      </c>
      <c r="M167" s="128" t="s">
        <v>5876</v>
      </c>
      <c r="N167" s="91"/>
      <c r="O167" s="91"/>
      <c r="P167" s="91"/>
      <c r="Q167" s="91"/>
    </row>
    <row r="168" spans="2:17" ht="34.5" hidden="1" x14ac:dyDescent="0.45">
      <c r="B168" s="366" t="s">
        <v>4147</v>
      </c>
      <c r="C168" s="92"/>
      <c r="D168" s="120"/>
      <c r="E168" s="120"/>
      <c r="F168" s="120"/>
      <c r="G168" s="37" t="s">
        <v>659</v>
      </c>
      <c r="H168" s="38" t="s">
        <v>660</v>
      </c>
      <c r="I168" s="47" t="s">
        <v>661</v>
      </c>
      <c r="J168" s="573"/>
      <c r="K168" s="86"/>
      <c r="L168" s="77" t="s">
        <v>4429</v>
      </c>
      <c r="M168" s="91"/>
      <c r="N168" s="91"/>
      <c r="O168" s="91"/>
      <c r="P168" s="91"/>
      <c r="Q168" s="91"/>
    </row>
    <row r="169" spans="2:17" ht="34.5" x14ac:dyDescent="0.45">
      <c r="B169" s="366" t="s">
        <v>3923</v>
      </c>
      <c r="C169" s="92" t="s">
        <v>16</v>
      </c>
      <c r="D169" s="120"/>
      <c r="E169" s="120"/>
      <c r="F169" s="120"/>
      <c r="G169" s="37" t="s">
        <v>4431</v>
      </c>
      <c r="H169" s="38" t="s">
        <v>4432</v>
      </c>
      <c r="I169" s="47" t="s">
        <v>4433</v>
      </c>
      <c r="J169" s="573">
        <v>15000</v>
      </c>
      <c r="K169" s="86" t="s">
        <v>4434</v>
      </c>
      <c r="M169" s="91"/>
      <c r="N169" s="91"/>
      <c r="O169" s="91"/>
      <c r="P169" s="91"/>
      <c r="Q169" s="91"/>
    </row>
    <row r="170" spans="2:17" ht="34.5" hidden="1" x14ac:dyDescent="0.45">
      <c r="B170" s="366" t="s">
        <v>3893</v>
      </c>
      <c r="C170" s="92"/>
      <c r="D170" s="120"/>
      <c r="E170" s="120"/>
      <c r="F170" s="120"/>
      <c r="G170" s="37" t="s">
        <v>4435</v>
      </c>
      <c r="H170" s="38" t="s">
        <v>4436</v>
      </c>
      <c r="I170" s="47" t="s">
        <v>4437</v>
      </c>
      <c r="J170" s="573" t="s">
        <v>4438</v>
      </c>
      <c r="K170" s="86" t="s">
        <v>786</v>
      </c>
      <c r="M170" s="91"/>
      <c r="N170" s="91"/>
      <c r="O170" s="91"/>
      <c r="P170" s="91"/>
      <c r="Q170" s="91"/>
    </row>
    <row r="171" spans="2:17" ht="34.5" hidden="1" x14ac:dyDescent="0.45">
      <c r="B171" s="366" t="s">
        <v>4147</v>
      </c>
      <c r="C171" s="92"/>
      <c r="D171" s="120"/>
      <c r="E171" s="120"/>
      <c r="F171" s="120"/>
      <c r="G171" s="37" t="s">
        <v>4439</v>
      </c>
      <c r="H171" s="38" t="s">
        <v>4440</v>
      </c>
      <c r="I171" s="47" t="s">
        <v>4441</v>
      </c>
      <c r="J171" s="573" t="s">
        <v>4399</v>
      </c>
      <c r="K171" s="86" t="s">
        <v>786</v>
      </c>
      <c r="M171" s="91"/>
      <c r="N171" s="91"/>
      <c r="O171" s="91"/>
      <c r="P171" s="91"/>
      <c r="Q171" s="91"/>
    </row>
    <row r="172" spans="2:17" ht="34.5" x14ac:dyDescent="0.45">
      <c r="B172" s="366" t="s">
        <v>4151</v>
      </c>
      <c r="C172" s="92" t="s">
        <v>19</v>
      </c>
      <c r="D172" s="120"/>
      <c r="E172" s="120"/>
      <c r="F172" s="120"/>
      <c r="G172" s="37" t="s">
        <v>4443</v>
      </c>
      <c r="H172" s="38" t="s">
        <v>4444</v>
      </c>
      <c r="I172" s="47" t="s">
        <v>4445</v>
      </c>
      <c r="J172" s="573">
        <v>21600</v>
      </c>
      <c r="K172" s="86" t="s">
        <v>5877</v>
      </c>
      <c r="M172" s="91"/>
      <c r="N172" s="91"/>
      <c r="O172" s="91"/>
      <c r="P172" s="91"/>
      <c r="Q172" s="91"/>
    </row>
    <row r="173" spans="2:17" ht="34.5" hidden="1" x14ac:dyDescent="0.45">
      <c r="B173" s="366" t="s">
        <v>3893</v>
      </c>
      <c r="C173" s="92"/>
      <c r="D173" s="120"/>
      <c r="E173" s="120"/>
      <c r="F173" s="120"/>
      <c r="G173" s="37" t="s">
        <v>681</v>
      </c>
      <c r="H173" s="38" t="s">
        <v>682</v>
      </c>
      <c r="I173" s="47" t="s">
        <v>683</v>
      </c>
      <c r="J173" s="573" t="s">
        <v>4274</v>
      </c>
      <c r="K173" s="86" t="s">
        <v>786</v>
      </c>
      <c r="M173" s="91"/>
      <c r="N173" s="91"/>
      <c r="O173" s="91"/>
      <c r="P173" s="91"/>
      <c r="Q173" s="91"/>
    </row>
    <row r="174" spans="2:17" ht="34.5" hidden="1" x14ac:dyDescent="0.45">
      <c r="B174" s="366" t="s">
        <v>3898</v>
      </c>
      <c r="C174" s="92"/>
      <c r="D174" s="120"/>
      <c r="E174" s="120"/>
      <c r="F174" s="120"/>
      <c r="G174" s="37" t="s">
        <v>4014</v>
      </c>
      <c r="H174" s="38" t="s">
        <v>4446</v>
      </c>
      <c r="I174" s="47" t="s">
        <v>4447</v>
      </c>
      <c r="J174" s="573" t="s">
        <v>4399</v>
      </c>
      <c r="K174" s="86" t="s">
        <v>786</v>
      </c>
      <c r="L174" s="77" t="s">
        <v>5878</v>
      </c>
      <c r="M174" s="91"/>
      <c r="N174" s="91"/>
      <c r="O174" s="91"/>
      <c r="P174" s="91"/>
      <c r="Q174" s="91"/>
    </row>
    <row r="175" spans="2:17" ht="34.5" hidden="1" x14ac:dyDescent="0.45">
      <c r="B175" s="588"/>
      <c r="C175" s="92"/>
      <c r="D175" s="120"/>
      <c r="E175" s="120"/>
      <c r="F175" s="120"/>
      <c r="G175" s="37" t="s">
        <v>4448</v>
      </c>
      <c r="H175" s="38" t="s">
        <v>4449</v>
      </c>
      <c r="I175" s="47" t="s">
        <v>4450</v>
      </c>
      <c r="J175" s="573">
        <v>10218</v>
      </c>
      <c r="K175" s="86" t="s">
        <v>786</v>
      </c>
      <c r="M175" s="91"/>
      <c r="N175" s="91"/>
      <c r="O175" s="91"/>
      <c r="P175" s="91"/>
      <c r="Q175" s="91"/>
    </row>
    <row r="176" spans="2:17" ht="34.5" hidden="1" x14ac:dyDescent="0.45">
      <c r="B176" s="378"/>
      <c r="C176" s="92"/>
      <c r="D176" s="120"/>
      <c r="E176" s="120"/>
      <c r="F176" s="120"/>
      <c r="G176" s="37" t="s">
        <v>4452</v>
      </c>
      <c r="H176" s="38" t="s">
        <v>4453</v>
      </c>
      <c r="I176" s="47" t="s">
        <v>4454</v>
      </c>
      <c r="J176" s="573">
        <f>9000+2300</f>
        <v>11300</v>
      </c>
      <c r="K176" s="86" t="s">
        <v>4455</v>
      </c>
      <c r="M176" s="91"/>
      <c r="N176" s="91"/>
      <c r="O176" s="91"/>
      <c r="P176" s="91"/>
      <c r="Q176" s="91"/>
    </row>
    <row r="177" spans="2:17" ht="34.5" hidden="1" x14ac:dyDescent="0.45">
      <c r="B177" s="384" t="s">
        <v>3898</v>
      </c>
      <c r="C177" s="92"/>
      <c r="D177" s="120"/>
      <c r="E177" s="120"/>
      <c r="F177" s="120"/>
      <c r="G177" s="37" t="s">
        <v>5764</v>
      </c>
      <c r="H177" s="38" t="s">
        <v>4457</v>
      </c>
      <c r="I177" s="47" t="s">
        <v>4458</v>
      </c>
      <c r="J177" s="573">
        <f>600+4350+2500</f>
        <v>7450</v>
      </c>
      <c r="K177" s="86" t="s">
        <v>5879</v>
      </c>
      <c r="M177" s="91"/>
      <c r="N177" s="91"/>
      <c r="O177" s="91"/>
      <c r="P177" s="91"/>
      <c r="Q177" s="91"/>
    </row>
    <row r="178" spans="2:17" ht="34.5" hidden="1" x14ac:dyDescent="0.45">
      <c r="B178" s="384" t="s">
        <v>3893</v>
      </c>
      <c r="C178" s="92"/>
      <c r="D178" s="120"/>
      <c r="E178" s="120"/>
      <c r="F178" s="120"/>
      <c r="G178" s="37" t="s">
        <v>5764</v>
      </c>
      <c r="H178" s="38" t="s">
        <v>4459</v>
      </c>
      <c r="I178" s="47" t="s">
        <v>4460</v>
      </c>
      <c r="J178" s="573">
        <v>3650</v>
      </c>
      <c r="K178" s="86" t="s">
        <v>5880</v>
      </c>
      <c r="M178" s="91"/>
      <c r="N178" s="91"/>
      <c r="O178" s="91"/>
      <c r="P178" s="91"/>
      <c r="Q178" s="91"/>
    </row>
    <row r="179" spans="2:17" ht="34.5" hidden="1" x14ac:dyDescent="0.45">
      <c r="B179" s="384" t="s">
        <v>3878</v>
      </c>
      <c r="C179" s="92"/>
      <c r="D179" s="120"/>
      <c r="E179" s="120"/>
      <c r="F179" s="120"/>
      <c r="G179" s="37" t="s">
        <v>5765</v>
      </c>
      <c r="H179" s="38" t="s">
        <v>4462</v>
      </c>
      <c r="I179" s="47" t="s">
        <v>4463</v>
      </c>
      <c r="J179" s="573">
        <v>9000</v>
      </c>
      <c r="K179" s="86" t="s">
        <v>4464</v>
      </c>
      <c r="L179" s="77" t="s">
        <v>4461</v>
      </c>
      <c r="M179" s="91"/>
      <c r="N179" s="91"/>
      <c r="O179" s="91"/>
      <c r="P179" s="91"/>
      <c r="Q179" s="91"/>
    </row>
    <row r="180" spans="2:17" ht="34.5" hidden="1" x14ac:dyDescent="0.45">
      <c r="B180" s="384" t="s">
        <v>5766</v>
      </c>
      <c r="C180" s="92"/>
      <c r="D180" s="120"/>
      <c r="E180" s="120"/>
      <c r="F180" s="120"/>
      <c r="G180" s="37" t="s">
        <v>5767</v>
      </c>
      <c r="H180" s="38" t="s">
        <v>4465</v>
      </c>
      <c r="I180" s="47" t="s">
        <v>4466</v>
      </c>
      <c r="J180" s="573">
        <v>2400</v>
      </c>
      <c r="K180" s="86" t="s">
        <v>4467</v>
      </c>
      <c r="L180" s="77" t="s">
        <v>4461</v>
      </c>
      <c r="M180" s="91"/>
      <c r="N180" s="91"/>
      <c r="O180" s="91"/>
      <c r="P180" s="91"/>
      <c r="Q180" s="91"/>
    </row>
    <row r="181" spans="2:17" ht="34.5" hidden="1" x14ac:dyDescent="0.45">
      <c r="B181" s="384" t="s">
        <v>3961</v>
      </c>
      <c r="C181" s="92"/>
      <c r="D181" s="120"/>
      <c r="E181" s="120"/>
      <c r="F181" s="120"/>
      <c r="G181" s="45" t="s">
        <v>4468</v>
      </c>
      <c r="H181" s="46" t="s">
        <v>4469</v>
      </c>
      <c r="I181" s="47" t="s">
        <v>4470</v>
      </c>
      <c r="J181" s="573">
        <v>9792</v>
      </c>
      <c r="K181" s="86" t="s">
        <v>4471</v>
      </c>
      <c r="L181" s="77" t="s">
        <v>4461</v>
      </c>
      <c r="M181" s="91"/>
      <c r="N181" s="91"/>
      <c r="O181" s="91"/>
      <c r="P181" s="91"/>
      <c r="Q181" s="91"/>
    </row>
    <row r="182" spans="2:17" ht="34.5" hidden="1" x14ac:dyDescent="0.45">
      <c r="B182" s="384" t="s">
        <v>4116</v>
      </c>
      <c r="C182" s="92"/>
      <c r="D182" s="120"/>
      <c r="E182" s="120"/>
      <c r="F182" s="120"/>
      <c r="G182" s="83" t="s">
        <v>5768</v>
      </c>
      <c r="H182" s="124" t="s">
        <v>4472</v>
      </c>
      <c r="I182" s="47" t="s">
        <v>4473</v>
      </c>
      <c r="J182" s="573">
        <v>1005</v>
      </c>
      <c r="K182" s="86" t="s">
        <v>5881</v>
      </c>
      <c r="M182" s="91"/>
      <c r="N182" s="91"/>
      <c r="O182" s="91"/>
      <c r="P182" s="91"/>
      <c r="Q182" s="91"/>
    </row>
    <row r="183" spans="2:17" ht="34.5" hidden="1" x14ac:dyDescent="0.45">
      <c r="B183" s="384" t="s">
        <v>3883</v>
      </c>
      <c r="C183" s="92"/>
      <c r="D183" s="120"/>
      <c r="E183" s="120"/>
      <c r="F183" s="120"/>
      <c r="G183" s="37" t="s">
        <v>4474</v>
      </c>
      <c r="H183" s="38" t="s">
        <v>4475</v>
      </c>
      <c r="I183" s="47" t="s">
        <v>4476</v>
      </c>
      <c r="J183" s="573">
        <v>600</v>
      </c>
      <c r="K183" s="86" t="s">
        <v>4477</v>
      </c>
      <c r="M183" s="91"/>
      <c r="N183" s="91"/>
      <c r="O183" s="91"/>
      <c r="P183" s="91"/>
      <c r="Q183" s="91"/>
    </row>
    <row r="184" spans="2:17" ht="34.5" hidden="1" x14ac:dyDescent="0.45">
      <c r="B184" s="384" t="s">
        <v>3898</v>
      </c>
      <c r="C184" s="92"/>
      <c r="D184" s="120"/>
      <c r="E184" s="120"/>
      <c r="F184" s="120"/>
      <c r="G184" s="37" t="s">
        <v>5769</v>
      </c>
      <c r="H184" s="38" t="s">
        <v>4478</v>
      </c>
      <c r="I184" s="47" t="s">
        <v>4479</v>
      </c>
      <c r="J184" s="573">
        <v>2300</v>
      </c>
      <c r="K184" s="86" t="s">
        <v>5882</v>
      </c>
      <c r="M184" s="91"/>
      <c r="N184" s="91"/>
      <c r="O184" s="91"/>
      <c r="P184" s="91"/>
      <c r="Q184" s="91"/>
    </row>
    <row r="185" spans="2:17" ht="34.5" hidden="1" x14ac:dyDescent="0.45">
      <c r="B185" s="589"/>
      <c r="C185" s="590"/>
      <c r="D185" s="120"/>
      <c r="E185" s="120"/>
      <c r="F185" s="120"/>
      <c r="G185" s="45" t="s">
        <v>4480</v>
      </c>
      <c r="H185" s="46" t="s">
        <v>4481</v>
      </c>
      <c r="I185" s="47" t="s">
        <v>4482</v>
      </c>
      <c r="J185" s="573">
        <v>2200</v>
      </c>
      <c r="K185" s="86" t="s">
        <v>4483</v>
      </c>
      <c r="M185" s="91"/>
      <c r="N185" s="91"/>
      <c r="O185" s="91"/>
      <c r="P185" s="91"/>
      <c r="Q185" s="91"/>
    </row>
    <row r="186" spans="2:17" ht="34.5" hidden="1" x14ac:dyDescent="0.45">
      <c r="B186" s="591" t="s">
        <v>3961</v>
      </c>
      <c r="C186" s="565"/>
      <c r="D186" s="125"/>
      <c r="E186" s="125"/>
      <c r="F186" s="125"/>
      <c r="G186" s="43" t="s">
        <v>5782</v>
      </c>
      <c r="H186" s="38" t="s">
        <v>526</v>
      </c>
      <c r="I186" s="47" t="s">
        <v>527</v>
      </c>
      <c r="J186" s="573" t="s">
        <v>4274</v>
      </c>
      <c r="K186" s="86" t="s">
        <v>4484</v>
      </c>
      <c r="M186" s="91"/>
      <c r="N186" s="91"/>
      <c r="O186" s="91"/>
      <c r="P186" s="91"/>
      <c r="Q186" s="91"/>
    </row>
    <row r="187" spans="2:17" ht="34.5" hidden="1" x14ac:dyDescent="0.45">
      <c r="B187" s="592" t="s">
        <v>4147</v>
      </c>
      <c r="C187" s="565"/>
      <c r="D187" s="125"/>
      <c r="E187" s="125"/>
      <c r="F187" s="125"/>
      <c r="G187" s="43" t="s">
        <v>529</v>
      </c>
      <c r="H187" s="38" t="s">
        <v>530</v>
      </c>
      <c r="I187" s="47" t="s">
        <v>531</v>
      </c>
      <c r="J187" s="573" t="s">
        <v>4274</v>
      </c>
      <c r="K187" s="86" t="s">
        <v>4485</v>
      </c>
      <c r="M187" s="91"/>
      <c r="N187" s="91"/>
      <c r="O187" s="91"/>
      <c r="P187" s="91"/>
      <c r="Q187" s="91"/>
    </row>
    <row r="188" spans="2:17" ht="34.5" hidden="1" x14ac:dyDescent="0.45">
      <c r="B188" s="592" t="s">
        <v>4151</v>
      </c>
      <c r="C188" s="565"/>
      <c r="D188" s="125"/>
      <c r="E188" s="125"/>
      <c r="F188" s="125"/>
      <c r="G188" s="43" t="s">
        <v>532</v>
      </c>
      <c r="H188" s="38" t="s">
        <v>533</v>
      </c>
      <c r="I188" s="47" t="s">
        <v>534</v>
      </c>
      <c r="J188" s="573" t="s">
        <v>4395</v>
      </c>
      <c r="K188" s="86" t="s">
        <v>4486</v>
      </c>
      <c r="M188" s="91"/>
      <c r="N188" s="91"/>
      <c r="O188" s="91"/>
      <c r="P188" s="91"/>
      <c r="Q188" s="91"/>
    </row>
    <row r="189" spans="2:17" ht="34.5" hidden="1" x14ac:dyDescent="0.45">
      <c r="B189" s="592" t="s">
        <v>3893</v>
      </c>
      <c r="C189" s="565"/>
      <c r="D189" s="125"/>
      <c r="E189" s="125"/>
      <c r="F189" s="125"/>
      <c r="G189" s="43" t="s">
        <v>535</v>
      </c>
      <c r="H189" s="38" t="s">
        <v>536</v>
      </c>
      <c r="I189" s="47" t="s">
        <v>537</v>
      </c>
      <c r="J189" s="573" t="s">
        <v>4274</v>
      </c>
      <c r="K189" s="86" t="s">
        <v>4487</v>
      </c>
      <c r="M189" s="91"/>
      <c r="N189" s="91"/>
      <c r="O189" s="91"/>
      <c r="P189" s="91"/>
      <c r="Q189" s="91"/>
    </row>
    <row r="190" spans="2:17" ht="34.5" hidden="1" x14ac:dyDescent="0.45">
      <c r="B190" s="592" t="s">
        <v>3878</v>
      </c>
      <c r="C190" s="565"/>
      <c r="D190" s="125"/>
      <c r="E190" s="125"/>
      <c r="F190" s="125"/>
      <c r="G190" s="43" t="s">
        <v>4488</v>
      </c>
      <c r="H190" s="126" t="s">
        <v>539</v>
      </c>
      <c r="I190" s="47" t="s">
        <v>5883</v>
      </c>
      <c r="J190" s="573" t="s">
        <v>4395</v>
      </c>
      <c r="K190" s="86" t="s">
        <v>4489</v>
      </c>
      <c r="M190" s="91"/>
      <c r="N190" s="91"/>
      <c r="O190" s="91"/>
      <c r="P190" s="91"/>
      <c r="Q190" s="91"/>
    </row>
    <row r="191" spans="2:17" ht="34.5" hidden="1" x14ac:dyDescent="0.45">
      <c r="B191" s="592" t="s">
        <v>4147</v>
      </c>
      <c r="C191" s="565"/>
      <c r="D191" s="125"/>
      <c r="E191" s="125"/>
      <c r="F191" s="125"/>
      <c r="G191" s="43" t="s">
        <v>541</v>
      </c>
      <c r="H191" s="38" t="s">
        <v>542</v>
      </c>
      <c r="I191" s="47" t="s">
        <v>543</v>
      </c>
      <c r="J191" s="573" t="s">
        <v>4395</v>
      </c>
      <c r="K191" s="86" t="s">
        <v>4490</v>
      </c>
      <c r="M191" s="91"/>
      <c r="N191" s="91"/>
      <c r="O191" s="91"/>
      <c r="P191" s="91"/>
      <c r="Q191" s="91"/>
    </row>
    <row r="192" spans="2:17" ht="34.5" hidden="1" x14ac:dyDescent="0.45">
      <c r="B192" s="592" t="s">
        <v>3928</v>
      </c>
      <c r="C192" s="565"/>
      <c r="D192" s="125"/>
      <c r="E192" s="125"/>
      <c r="F192" s="125"/>
      <c r="G192" s="127" t="s">
        <v>544</v>
      </c>
      <c r="H192" s="38" t="s">
        <v>545</v>
      </c>
      <c r="I192" s="47" t="s">
        <v>546</v>
      </c>
      <c r="J192" s="573" t="s">
        <v>4505</v>
      </c>
      <c r="K192" s="86" t="s">
        <v>5884</v>
      </c>
      <c r="M192" s="91"/>
      <c r="N192" s="91"/>
      <c r="O192" s="91"/>
      <c r="P192" s="91"/>
      <c r="Q192" s="91"/>
    </row>
    <row r="193" spans="2:17" ht="34.5" hidden="1" x14ac:dyDescent="0.45">
      <c r="B193" s="592" t="s">
        <v>3888</v>
      </c>
      <c r="C193" s="565"/>
      <c r="D193" s="125"/>
      <c r="E193" s="125"/>
      <c r="F193" s="125"/>
      <c r="G193" s="43" t="s">
        <v>5885</v>
      </c>
      <c r="H193" s="38" t="s">
        <v>548</v>
      </c>
      <c r="I193" s="47" t="s">
        <v>549</v>
      </c>
      <c r="J193" s="573" t="s">
        <v>4395</v>
      </c>
      <c r="K193" s="86" t="s">
        <v>5886</v>
      </c>
      <c r="M193" s="91"/>
      <c r="N193" s="91"/>
      <c r="O193" s="91"/>
      <c r="P193" s="91"/>
      <c r="Q193" s="91"/>
    </row>
    <row r="194" spans="2:17" ht="34.5" hidden="1" x14ac:dyDescent="0.45">
      <c r="B194" s="592" t="s">
        <v>3961</v>
      </c>
      <c r="C194" s="565"/>
      <c r="D194" s="125"/>
      <c r="E194" s="125"/>
      <c r="F194" s="125"/>
      <c r="G194" s="43" t="s">
        <v>550</v>
      </c>
      <c r="H194" s="38" t="s">
        <v>551</v>
      </c>
      <c r="I194" s="47" t="s">
        <v>552</v>
      </c>
      <c r="J194" s="573" t="s">
        <v>4395</v>
      </c>
      <c r="K194" s="86" t="s">
        <v>4492</v>
      </c>
      <c r="M194" s="91"/>
      <c r="N194" s="91"/>
      <c r="O194" s="91"/>
      <c r="P194" s="91"/>
      <c r="Q194" s="91"/>
    </row>
    <row r="195" spans="2:17" ht="34.5" hidden="1" x14ac:dyDescent="0.45">
      <c r="B195" s="592" t="s">
        <v>3883</v>
      </c>
      <c r="C195" s="565"/>
      <c r="D195" s="125"/>
      <c r="E195" s="125"/>
      <c r="F195" s="125"/>
      <c r="G195" s="43" t="s">
        <v>268</v>
      </c>
      <c r="H195" s="38" t="s">
        <v>553</v>
      </c>
      <c r="I195" s="47" t="s">
        <v>554</v>
      </c>
      <c r="J195" s="573" t="s">
        <v>4495</v>
      </c>
      <c r="K195" s="86" t="s">
        <v>4494</v>
      </c>
      <c r="M195" s="91"/>
      <c r="N195" s="91"/>
      <c r="O195" s="91"/>
      <c r="P195" s="91"/>
      <c r="Q195" s="91"/>
    </row>
    <row r="196" spans="2:17" ht="34.5" hidden="1" x14ac:dyDescent="0.45">
      <c r="B196" s="592" t="s">
        <v>4147</v>
      </c>
      <c r="C196" s="565"/>
      <c r="D196" s="125"/>
      <c r="E196" s="125"/>
      <c r="F196" s="125"/>
      <c r="G196" s="43" t="s">
        <v>555</v>
      </c>
      <c r="H196" s="38" t="s">
        <v>556</v>
      </c>
      <c r="I196" s="47" t="s">
        <v>557</v>
      </c>
      <c r="J196" s="573" t="s">
        <v>4495</v>
      </c>
      <c r="K196" s="86" t="s">
        <v>4496</v>
      </c>
      <c r="M196" s="91"/>
      <c r="N196" s="91"/>
      <c r="O196" s="91"/>
      <c r="P196" s="91"/>
      <c r="Q196" s="91"/>
    </row>
    <row r="197" spans="2:17" ht="34.5" hidden="1" x14ac:dyDescent="0.45">
      <c r="B197" s="592" t="s">
        <v>3928</v>
      </c>
      <c r="C197" s="565"/>
      <c r="D197" s="125"/>
      <c r="E197" s="125"/>
      <c r="F197" s="125"/>
      <c r="G197" s="43" t="s">
        <v>558</v>
      </c>
      <c r="H197" s="38" t="s">
        <v>559</v>
      </c>
      <c r="I197" s="47" t="s">
        <v>560</v>
      </c>
      <c r="J197" s="573" t="s">
        <v>4399</v>
      </c>
      <c r="K197" s="86" t="s">
        <v>5887</v>
      </c>
      <c r="L197" s="77" t="s">
        <v>5761</v>
      </c>
      <c r="M197" s="91"/>
      <c r="N197" s="91"/>
      <c r="O197" s="91"/>
      <c r="P197" s="91"/>
      <c r="Q197" s="91"/>
    </row>
    <row r="198" spans="2:17" ht="34.5" hidden="1" x14ac:dyDescent="0.45">
      <c r="B198" s="593" t="s">
        <v>5796</v>
      </c>
      <c r="C198" s="565"/>
      <c r="D198" s="125"/>
      <c r="E198" s="125"/>
      <c r="F198" s="125"/>
      <c r="G198" s="43" t="s">
        <v>4497</v>
      </c>
      <c r="H198" s="38" t="s">
        <v>4498</v>
      </c>
      <c r="I198" s="47" t="s">
        <v>4499</v>
      </c>
      <c r="J198" s="573" t="s">
        <v>4500</v>
      </c>
      <c r="K198" s="86" t="s">
        <v>4501</v>
      </c>
      <c r="M198" s="91"/>
      <c r="N198" s="91"/>
      <c r="O198" s="91"/>
      <c r="P198" s="91"/>
      <c r="Q198" s="91"/>
    </row>
    <row r="199" spans="2:17" ht="30" hidden="1" x14ac:dyDescent="0.4">
      <c r="B199" s="594" t="s">
        <v>5888</v>
      </c>
      <c r="C199" s="92"/>
      <c r="D199" s="125"/>
      <c r="E199" s="125"/>
      <c r="F199" s="125"/>
      <c r="G199" s="43" t="s">
        <v>561</v>
      </c>
      <c r="H199" s="38" t="s">
        <v>562</v>
      </c>
      <c r="I199" s="47" t="s">
        <v>563</v>
      </c>
      <c r="J199" s="573" t="s">
        <v>4500</v>
      </c>
      <c r="K199" s="86" t="s">
        <v>4501</v>
      </c>
      <c r="M199" s="91"/>
      <c r="N199" s="91"/>
      <c r="O199" s="91"/>
      <c r="P199" s="91"/>
      <c r="Q199" s="91"/>
    </row>
    <row r="200" spans="2:17" ht="30" hidden="1" x14ac:dyDescent="0.4">
      <c r="B200" s="435"/>
      <c r="C200" s="92"/>
      <c r="D200" s="125"/>
      <c r="E200" s="125"/>
      <c r="F200" s="125"/>
      <c r="G200" s="43" t="s">
        <v>5889</v>
      </c>
      <c r="H200" s="38" t="s">
        <v>4503</v>
      </c>
      <c r="I200" s="47" t="s">
        <v>4504</v>
      </c>
      <c r="J200" s="573" t="s">
        <v>4395</v>
      </c>
      <c r="K200" s="86" t="s">
        <v>5890</v>
      </c>
      <c r="M200" s="91"/>
      <c r="N200" s="91"/>
      <c r="O200" s="91"/>
      <c r="P200" s="91"/>
      <c r="Q200" s="91"/>
    </row>
    <row r="201" spans="2:17" ht="30" hidden="1" x14ac:dyDescent="0.4">
      <c r="B201" s="435"/>
      <c r="C201" s="92"/>
      <c r="D201" s="125"/>
      <c r="E201" s="125"/>
      <c r="F201" s="125"/>
      <c r="G201" s="43" t="s">
        <v>564</v>
      </c>
      <c r="H201" s="38" t="s">
        <v>565</v>
      </c>
      <c r="I201" s="47" t="s">
        <v>566</v>
      </c>
      <c r="J201" s="573" t="s">
        <v>4505</v>
      </c>
      <c r="K201" s="86" t="s">
        <v>4506</v>
      </c>
      <c r="L201" s="77" t="s">
        <v>4507</v>
      </c>
      <c r="M201" s="91"/>
      <c r="N201" s="91"/>
      <c r="O201" s="91"/>
      <c r="P201" s="91"/>
      <c r="Q201" s="91"/>
    </row>
    <row r="202" spans="2:17" ht="30" hidden="1" x14ac:dyDescent="0.4">
      <c r="B202" s="435"/>
      <c r="C202" s="92"/>
      <c r="D202" s="125"/>
      <c r="E202" s="125"/>
      <c r="F202" s="125"/>
      <c r="G202" s="43" t="s">
        <v>5786</v>
      </c>
      <c r="H202" s="38" t="s">
        <v>4508</v>
      </c>
      <c r="I202" s="47" t="s">
        <v>4509</v>
      </c>
      <c r="J202" s="573">
        <v>74250</v>
      </c>
      <c r="K202" s="86" t="s">
        <v>4510</v>
      </c>
      <c r="M202" s="91"/>
      <c r="N202" s="91"/>
      <c r="O202" s="91"/>
      <c r="P202" s="91"/>
      <c r="Q202" s="91"/>
    </row>
    <row r="203" spans="2:17" ht="34.5" hidden="1" x14ac:dyDescent="0.45">
      <c r="B203" s="441" t="s">
        <v>1793</v>
      </c>
      <c r="C203" s="92"/>
      <c r="D203" s="125"/>
      <c r="E203" s="125"/>
      <c r="F203" s="125"/>
      <c r="G203" s="43" t="s">
        <v>5742</v>
      </c>
      <c r="H203" s="38" t="s">
        <v>4511</v>
      </c>
      <c r="I203" s="47" t="s">
        <v>4512</v>
      </c>
      <c r="J203" s="573" t="s">
        <v>4524</v>
      </c>
      <c r="K203" s="86" t="s">
        <v>5891</v>
      </c>
      <c r="M203" s="91"/>
      <c r="N203" s="91"/>
      <c r="O203" s="91"/>
      <c r="P203" s="91"/>
      <c r="Q203" s="91"/>
    </row>
    <row r="204" spans="2:17" ht="34.5" hidden="1" x14ac:dyDescent="0.45">
      <c r="B204" s="441" t="s">
        <v>3928</v>
      </c>
      <c r="C204" s="92"/>
      <c r="D204" s="125"/>
      <c r="E204" s="125"/>
      <c r="F204" s="125"/>
      <c r="G204" s="43" t="s">
        <v>4513</v>
      </c>
      <c r="H204" s="38" t="s">
        <v>4514</v>
      </c>
      <c r="I204" s="47" t="s">
        <v>4515</v>
      </c>
      <c r="J204" s="573" t="s">
        <v>4274</v>
      </c>
      <c r="K204" s="86" t="s">
        <v>4516</v>
      </c>
      <c r="M204" s="91"/>
      <c r="N204" s="91"/>
      <c r="O204" s="91"/>
      <c r="P204" s="91"/>
      <c r="Q204" s="91"/>
    </row>
    <row r="205" spans="2:17" ht="34.5" hidden="1" x14ac:dyDescent="0.45">
      <c r="B205" s="441" t="s">
        <v>3898</v>
      </c>
      <c r="C205" s="92"/>
      <c r="D205" s="125"/>
      <c r="E205" s="125"/>
      <c r="F205" s="125"/>
      <c r="G205" s="43" t="s">
        <v>4517</v>
      </c>
      <c r="H205" s="38" t="s">
        <v>4518</v>
      </c>
      <c r="I205" s="47" t="s">
        <v>4519</v>
      </c>
      <c r="J205" s="573" t="s">
        <v>4500</v>
      </c>
      <c r="K205" s="86" t="s">
        <v>4520</v>
      </c>
      <c r="M205" s="91"/>
      <c r="N205" s="91"/>
      <c r="O205" s="91"/>
      <c r="P205" s="91"/>
      <c r="Q205" s="91"/>
    </row>
    <row r="206" spans="2:17" ht="34.5" hidden="1" x14ac:dyDescent="0.45">
      <c r="B206" s="441" t="s">
        <v>4151</v>
      </c>
      <c r="C206" s="92"/>
      <c r="D206" s="125"/>
      <c r="E206" s="125"/>
      <c r="F206" s="125"/>
      <c r="G206" s="43" t="s">
        <v>4521</v>
      </c>
      <c r="H206" s="38" t="s">
        <v>4522</v>
      </c>
      <c r="I206" s="47" t="s">
        <v>4523</v>
      </c>
      <c r="J206" s="573" t="s">
        <v>4524</v>
      </c>
      <c r="K206" s="86" t="s">
        <v>4525</v>
      </c>
      <c r="M206" s="91"/>
      <c r="N206" s="91"/>
      <c r="O206" s="91"/>
      <c r="P206" s="91"/>
      <c r="Q206" s="91"/>
    </row>
    <row r="207" spans="2:17" ht="34.5" hidden="1" x14ac:dyDescent="0.45">
      <c r="B207" s="441" t="s">
        <v>3928</v>
      </c>
      <c r="C207" s="92"/>
      <c r="D207" s="125"/>
      <c r="E207" s="125"/>
      <c r="F207" s="125"/>
      <c r="G207" s="43" t="s">
        <v>4527</v>
      </c>
      <c r="H207" s="38" t="s">
        <v>4528</v>
      </c>
      <c r="I207" s="47" t="s">
        <v>4529</v>
      </c>
      <c r="J207" s="573" t="s">
        <v>4399</v>
      </c>
      <c r="K207" s="86" t="s">
        <v>4530</v>
      </c>
      <c r="M207" s="91"/>
      <c r="N207" s="91"/>
      <c r="O207" s="91"/>
      <c r="P207" s="91"/>
      <c r="Q207" s="91"/>
    </row>
    <row r="208" spans="2:17" ht="30" hidden="1" x14ac:dyDescent="0.4">
      <c r="B208" s="435"/>
      <c r="C208" s="92"/>
      <c r="D208" s="125"/>
      <c r="E208" s="125"/>
      <c r="F208" s="125"/>
      <c r="G208" s="43" t="s">
        <v>5788</v>
      </c>
      <c r="H208" s="38" t="s">
        <v>4531</v>
      </c>
      <c r="I208" s="47" t="s">
        <v>4532</v>
      </c>
      <c r="J208" s="573">
        <v>100000</v>
      </c>
      <c r="K208" s="86" t="s">
        <v>5892</v>
      </c>
      <c r="M208" s="91"/>
      <c r="N208" s="91"/>
      <c r="O208" s="91"/>
      <c r="P208" s="91"/>
      <c r="Q208" s="91"/>
    </row>
    <row r="209" spans="2:17" ht="30" hidden="1" x14ac:dyDescent="0.4">
      <c r="B209" s="435"/>
      <c r="C209" s="92"/>
      <c r="D209" s="125"/>
      <c r="E209" s="125"/>
      <c r="F209" s="125"/>
      <c r="G209" s="43" t="s">
        <v>4533</v>
      </c>
      <c r="H209" s="38" t="s">
        <v>3981</v>
      </c>
      <c r="I209" s="47" t="s">
        <v>4534</v>
      </c>
      <c r="J209" s="573" t="s">
        <v>5893</v>
      </c>
      <c r="K209" s="86" t="s">
        <v>5894</v>
      </c>
      <c r="M209" s="91"/>
      <c r="N209" s="91"/>
      <c r="O209" s="91"/>
      <c r="P209" s="91"/>
      <c r="Q209" s="91"/>
    </row>
    <row r="210" spans="2:17" ht="30" hidden="1" x14ac:dyDescent="0.4">
      <c r="B210" s="435"/>
      <c r="C210" s="92"/>
      <c r="D210" s="125"/>
      <c r="E210" s="125"/>
      <c r="F210" s="125"/>
      <c r="G210" s="43" t="s">
        <v>4535</v>
      </c>
      <c r="H210" s="38" t="s">
        <v>4536</v>
      </c>
      <c r="I210" s="47" t="s">
        <v>4537</v>
      </c>
      <c r="J210" s="573" t="s">
        <v>4399</v>
      </c>
      <c r="K210" s="86" t="s">
        <v>4538</v>
      </c>
      <c r="M210" s="91"/>
      <c r="N210" s="91"/>
      <c r="O210" s="91"/>
      <c r="P210" s="91"/>
      <c r="Q210" s="91"/>
    </row>
    <row r="211" spans="2:17" ht="30" hidden="1" x14ac:dyDescent="0.4">
      <c r="B211" s="435"/>
      <c r="C211" s="92"/>
      <c r="D211" s="125"/>
      <c r="E211" s="125"/>
      <c r="F211" s="125"/>
      <c r="G211" s="43" t="s">
        <v>4539</v>
      </c>
      <c r="H211" s="38" t="s">
        <v>4540</v>
      </c>
      <c r="I211" s="47" t="s">
        <v>4541</v>
      </c>
      <c r="J211" s="573" t="s">
        <v>4505</v>
      </c>
      <c r="K211" s="86" t="s">
        <v>4542</v>
      </c>
      <c r="M211" s="91"/>
      <c r="N211" s="91"/>
      <c r="O211" s="91"/>
      <c r="P211" s="91"/>
      <c r="Q211" s="91"/>
    </row>
    <row r="212" spans="2:17" ht="34.5" hidden="1" x14ac:dyDescent="0.45">
      <c r="B212" s="441" t="s">
        <v>3923</v>
      </c>
      <c r="C212" s="92"/>
      <c r="D212" s="125"/>
      <c r="E212" s="125"/>
      <c r="F212" s="125"/>
      <c r="G212" s="43" t="s">
        <v>4543</v>
      </c>
      <c r="H212" s="38" t="s">
        <v>4544</v>
      </c>
      <c r="I212" s="47" t="s">
        <v>4545</v>
      </c>
      <c r="J212" s="573" t="s">
        <v>5895</v>
      </c>
      <c r="K212" s="86" t="s">
        <v>5896</v>
      </c>
      <c r="M212" s="91"/>
      <c r="N212" s="91"/>
      <c r="O212" s="91"/>
      <c r="P212" s="91"/>
      <c r="Q212" s="91"/>
    </row>
    <row r="213" spans="2:17" ht="34.5" hidden="1" x14ac:dyDescent="0.45">
      <c r="B213" s="441" t="s">
        <v>3961</v>
      </c>
      <c r="C213" s="92"/>
      <c r="D213" s="125"/>
      <c r="E213" s="125"/>
      <c r="F213" s="125"/>
      <c r="G213" s="43" t="s">
        <v>4546</v>
      </c>
      <c r="H213" s="38" t="s">
        <v>4547</v>
      </c>
      <c r="I213" s="47" t="s">
        <v>4548</v>
      </c>
      <c r="J213" s="573" t="s">
        <v>5897</v>
      </c>
      <c r="K213" s="86" t="s">
        <v>4549</v>
      </c>
      <c r="M213" s="91"/>
      <c r="N213" s="91"/>
      <c r="O213" s="91"/>
      <c r="P213" s="91"/>
      <c r="Q213" s="91"/>
    </row>
    <row r="214" spans="2:17" ht="34.5" hidden="1" x14ac:dyDescent="0.45">
      <c r="B214" s="441" t="s">
        <v>5766</v>
      </c>
      <c r="C214" s="92"/>
      <c r="D214" s="125"/>
      <c r="E214" s="125"/>
      <c r="F214" s="125"/>
      <c r="G214" s="43" t="s">
        <v>4550</v>
      </c>
      <c r="H214" s="38" t="s">
        <v>4551</v>
      </c>
      <c r="I214" s="47" t="s">
        <v>4552</v>
      </c>
      <c r="J214" s="573" t="s">
        <v>5898</v>
      </c>
      <c r="K214" s="86" t="s">
        <v>5899</v>
      </c>
      <c r="M214" s="91"/>
      <c r="N214" s="91"/>
      <c r="O214" s="91"/>
      <c r="P214" s="91"/>
      <c r="Q214" s="91"/>
    </row>
    <row r="215" spans="2:17" ht="34.5" hidden="1" x14ac:dyDescent="0.45">
      <c r="B215" s="441" t="s">
        <v>3893</v>
      </c>
      <c r="C215" s="92"/>
      <c r="D215" s="125"/>
      <c r="E215" s="125"/>
      <c r="F215" s="125"/>
      <c r="G215" s="43" t="s">
        <v>4553</v>
      </c>
      <c r="H215" s="38" t="s">
        <v>4554</v>
      </c>
      <c r="I215" s="47" t="s">
        <v>4555</v>
      </c>
      <c r="J215" s="573" t="s">
        <v>4399</v>
      </c>
      <c r="K215" s="86" t="s">
        <v>4556</v>
      </c>
      <c r="M215" s="91"/>
      <c r="N215" s="91"/>
      <c r="O215" s="91"/>
      <c r="P215" s="91"/>
      <c r="Q215" s="91"/>
    </row>
    <row r="216" spans="2:17" ht="34.5" hidden="1" x14ac:dyDescent="0.45">
      <c r="B216" s="441" t="s">
        <v>3878</v>
      </c>
      <c r="C216" s="92"/>
      <c r="D216" s="125"/>
      <c r="E216" s="125"/>
      <c r="F216" s="125"/>
      <c r="G216" s="43" t="s">
        <v>4557</v>
      </c>
      <c r="H216" s="38" t="s">
        <v>4558</v>
      </c>
      <c r="I216" s="47" t="s">
        <v>4559</v>
      </c>
      <c r="J216" s="573" t="s">
        <v>5900</v>
      </c>
      <c r="K216" s="86" t="s">
        <v>4560</v>
      </c>
      <c r="M216" s="91"/>
      <c r="N216" s="91"/>
      <c r="O216" s="91"/>
      <c r="P216" s="91"/>
      <c r="Q216" s="91"/>
    </row>
    <row r="217" spans="2:17" ht="34.5" hidden="1" x14ac:dyDescent="0.45">
      <c r="B217" s="441" t="s">
        <v>3898</v>
      </c>
      <c r="C217" s="92"/>
      <c r="D217" s="125"/>
      <c r="E217" s="125"/>
      <c r="F217" s="125"/>
      <c r="G217" s="43" t="s">
        <v>4561</v>
      </c>
      <c r="H217" s="38" t="s">
        <v>4562</v>
      </c>
      <c r="I217" s="47" t="s">
        <v>4563</v>
      </c>
      <c r="J217" s="573" t="s">
        <v>4495</v>
      </c>
      <c r="K217" s="86" t="s">
        <v>4564</v>
      </c>
      <c r="M217" s="91"/>
      <c r="N217" s="91"/>
      <c r="O217" s="91"/>
      <c r="P217" s="91"/>
      <c r="Q217" s="91"/>
    </row>
    <row r="218" spans="2:17" ht="34.5" hidden="1" x14ac:dyDescent="0.45">
      <c r="B218" s="441" t="s">
        <v>3883</v>
      </c>
      <c r="C218" s="92"/>
      <c r="D218" s="125"/>
      <c r="E218" s="125"/>
      <c r="F218" s="125"/>
      <c r="G218" s="43" t="s">
        <v>5789</v>
      </c>
      <c r="H218" s="38" t="s">
        <v>4565</v>
      </c>
      <c r="I218" s="47" t="s">
        <v>4566</v>
      </c>
      <c r="J218" s="573" t="s">
        <v>4567</v>
      </c>
      <c r="K218" s="86" t="s">
        <v>4568</v>
      </c>
      <c r="M218" s="91"/>
      <c r="N218" s="91"/>
      <c r="O218" s="91"/>
      <c r="P218" s="91"/>
      <c r="Q218" s="91"/>
    </row>
    <row r="219" spans="2:17" ht="34.5" hidden="1" x14ac:dyDescent="0.45">
      <c r="B219" s="441" t="s">
        <v>3898</v>
      </c>
      <c r="C219" s="92"/>
      <c r="D219" s="125"/>
      <c r="E219" s="125"/>
      <c r="F219" s="125"/>
      <c r="G219" s="43" t="s">
        <v>208</v>
      </c>
      <c r="H219" s="38" t="s">
        <v>4569</v>
      </c>
      <c r="I219" s="47" t="s">
        <v>4570</v>
      </c>
      <c r="J219" s="573" t="s">
        <v>5901</v>
      </c>
      <c r="K219" s="86" t="s">
        <v>5902</v>
      </c>
      <c r="M219" s="91"/>
      <c r="N219" s="91"/>
      <c r="O219" s="91"/>
      <c r="P219" s="91"/>
      <c r="Q219" s="91"/>
    </row>
    <row r="220" spans="2:17" ht="30" hidden="1" x14ac:dyDescent="0.4">
      <c r="B220" s="435"/>
      <c r="C220" s="92"/>
      <c r="D220" s="125"/>
      <c r="E220" s="125"/>
      <c r="F220" s="125"/>
      <c r="G220" s="43" t="s">
        <v>4571</v>
      </c>
      <c r="H220" s="38" t="s">
        <v>4572</v>
      </c>
      <c r="I220" s="47" t="s">
        <v>4573</v>
      </c>
      <c r="J220" s="573" t="s">
        <v>4574</v>
      </c>
      <c r="K220" s="86" t="s">
        <v>5903</v>
      </c>
      <c r="M220" s="91"/>
      <c r="N220" s="91"/>
      <c r="O220" s="91"/>
      <c r="P220" s="91"/>
      <c r="Q220" s="91"/>
    </row>
    <row r="221" spans="2:17" ht="30" hidden="1" x14ac:dyDescent="0.4">
      <c r="B221" s="435"/>
      <c r="C221" s="92"/>
      <c r="D221" s="125"/>
      <c r="E221" s="125"/>
      <c r="F221" s="125"/>
      <c r="G221" s="43" t="s">
        <v>4575</v>
      </c>
      <c r="H221" s="38" t="s">
        <v>4576</v>
      </c>
      <c r="I221" s="47" t="s">
        <v>4577</v>
      </c>
      <c r="J221" s="573" t="s">
        <v>4578</v>
      </c>
      <c r="K221" s="86" t="s">
        <v>4579</v>
      </c>
      <c r="M221" s="91"/>
      <c r="N221" s="91"/>
      <c r="O221" s="91"/>
      <c r="P221" s="91"/>
      <c r="Q221" s="91"/>
    </row>
    <row r="222" spans="2:17" ht="30" hidden="1" x14ac:dyDescent="0.4">
      <c r="B222" s="435"/>
      <c r="C222" s="92"/>
      <c r="D222" s="125"/>
      <c r="E222" s="125"/>
      <c r="F222" s="125"/>
      <c r="G222" s="43" t="s">
        <v>4581</v>
      </c>
      <c r="H222" s="38" t="s">
        <v>4582</v>
      </c>
      <c r="I222" s="47" t="s">
        <v>4583</v>
      </c>
      <c r="J222" s="573" t="s">
        <v>4584</v>
      </c>
      <c r="K222" s="86" t="s">
        <v>4585</v>
      </c>
      <c r="M222" s="91"/>
      <c r="N222" s="91"/>
      <c r="O222" s="91"/>
      <c r="P222" s="91"/>
      <c r="Q222" s="91"/>
    </row>
    <row r="223" spans="2:17" ht="30" hidden="1" x14ac:dyDescent="0.4">
      <c r="B223" s="435"/>
      <c r="C223" s="92"/>
      <c r="D223" s="125"/>
      <c r="E223" s="125"/>
      <c r="F223" s="125"/>
      <c r="G223" s="43" t="s">
        <v>5791</v>
      </c>
      <c r="H223" s="38" t="s">
        <v>4586</v>
      </c>
      <c r="I223" s="47" t="s">
        <v>4587</v>
      </c>
      <c r="J223" s="573" t="s">
        <v>4584</v>
      </c>
      <c r="K223" s="86" t="s">
        <v>4588</v>
      </c>
      <c r="M223" s="91"/>
      <c r="N223" s="91"/>
      <c r="O223" s="91"/>
      <c r="P223" s="91"/>
      <c r="Q223" s="91"/>
    </row>
    <row r="224" spans="2:17" ht="30" hidden="1" x14ac:dyDescent="0.4">
      <c r="B224" s="435"/>
      <c r="C224" s="92"/>
      <c r="D224" s="125"/>
      <c r="E224" s="125"/>
      <c r="F224" s="125"/>
      <c r="G224" s="43" t="s">
        <v>4589</v>
      </c>
      <c r="H224" s="38" t="s">
        <v>4590</v>
      </c>
      <c r="I224" s="47" t="s">
        <v>4591</v>
      </c>
      <c r="J224" s="573" t="s">
        <v>4399</v>
      </c>
      <c r="K224" s="86" t="s">
        <v>4568</v>
      </c>
      <c r="M224" s="91"/>
      <c r="N224" s="91"/>
      <c r="O224" s="91"/>
      <c r="P224" s="91"/>
      <c r="Q224" s="91"/>
    </row>
    <row r="225" spans="2:17" ht="30" hidden="1" x14ac:dyDescent="0.4">
      <c r="B225" s="435"/>
      <c r="C225" s="92"/>
      <c r="D225" s="125"/>
      <c r="E225" s="125"/>
      <c r="F225" s="125"/>
      <c r="G225" s="43" t="s">
        <v>4592</v>
      </c>
      <c r="H225" s="38" t="s">
        <v>4593</v>
      </c>
      <c r="I225" s="47" t="s">
        <v>4594</v>
      </c>
      <c r="J225" s="573">
        <v>29140</v>
      </c>
      <c r="K225" s="86" t="s">
        <v>5904</v>
      </c>
      <c r="M225" s="91"/>
      <c r="N225" s="91"/>
      <c r="O225" s="91"/>
      <c r="P225" s="91"/>
      <c r="Q225" s="91"/>
    </row>
    <row r="226" spans="2:17" ht="30" hidden="1" x14ac:dyDescent="0.4">
      <c r="B226" s="435"/>
      <c r="C226" s="92"/>
      <c r="D226" s="125"/>
      <c r="E226" s="125"/>
      <c r="F226" s="125"/>
      <c r="G226" s="43" t="s">
        <v>5792</v>
      </c>
      <c r="H226" s="38" t="s">
        <v>4595</v>
      </c>
      <c r="I226" s="47" t="s">
        <v>4596</v>
      </c>
      <c r="J226" s="573" t="s">
        <v>4495</v>
      </c>
      <c r="K226" s="86" t="s">
        <v>5905</v>
      </c>
      <c r="M226" s="91"/>
      <c r="N226" s="91"/>
      <c r="O226" s="91"/>
      <c r="P226" s="91"/>
      <c r="Q226" s="91"/>
    </row>
    <row r="227" spans="2:17" ht="30" hidden="1" x14ac:dyDescent="0.4">
      <c r="B227" s="435"/>
      <c r="C227" s="92"/>
      <c r="D227" s="125"/>
      <c r="E227" s="125"/>
      <c r="F227" s="125"/>
      <c r="G227" s="43" t="s">
        <v>4598</v>
      </c>
      <c r="H227" s="38" t="s">
        <v>4599</v>
      </c>
      <c r="I227" s="47" t="s">
        <v>4600</v>
      </c>
      <c r="J227" s="573" t="s">
        <v>4495</v>
      </c>
      <c r="K227" s="86" t="s">
        <v>5906</v>
      </c>
      <c r="M227" s="91"/>
      <c r="N227" s="91"/>
      <c r="O227" s="91"/>
      <c r="P227" s="91"/>
      <c r="Q227" s="91"/>
    </row>
    <row r="228" spans="2:17" ht="30" hidden="1" x14ac:dyDescent="0.4">
      <c r="B228" s="595"/>
      <c r="C228" s="590"/>
      <c r="D228" s="131"/>
      <c r="E228" s="131"/>
      <c r="F228" s="131"/>
      <c r="G228" s="132" t="s">
        <v>5792</v>
      </c>
      <c r="H228" s="46" t="s">
        <v>4602</v>
      </c>
      <c r="I228" s="47" t="s">
        <v>4603</v>
      </c>
      <c r="J228" s="573" t="s">
        <v>4604</v>
      </c>
      <c r="K228" s="86" t="s">
        <v>5907</v>
      </c>
      <c r="M228" s="91"/>
      <c r="N228" s="91"/>
      <c r="O228" s="91"/>
      <c r="P228" s="91"/>
      <c r="Q228" s="91"/>
    </row>
    <row r="229" spans="2:17" ht="30" hidden="1" x14ac:dyDescent="0.4">
      <c r="B229" s="596" t="s">
        <v>5908</v>
      </c>
      <c r="C229" s="597"/>
      <c r="D229" s="133"/>
      <c r="E229" s="133"/>
      <c r="F229" s="133"/>
      <c r="G229" s="84" t="s">
        <v>4605</v>
      </c>
      <c r="H229" s="124" t="s">
        <v>4606</v>
      </c>
      <c r="I229" s="134" t="s">
        <v>4607</v>
      </c>
      <c r="J229" s="573" t="s">
        <v>4500</v>
      </c>
      <c r="K229" s="86" t="s">
        <v>4608</v>
      </c>
      <c r="M229" s="91"/>
      <c r="N229" s="91"/>
      <c r="O229" s="91"/>
      <c r="P229" s="91"/>
      <c r="Q229" s="91"/>
    </row>
    <row r="230" spans="2:17" ht="30" hidden="1" x14ac:dyDescent="0.4">
      <c r="B230" s="598" t="s">
        <v>5909</v>
      </c>
      <c r="C230" s="599"/>
      <c r="D230" s="125"/>
      <c r="E230" s="125"/>
      <c r="F230" s="125"/>
      <c r="G230" s="43" t="s">
        <v>5719</v>
      </c>
      <c r="H230" s="38" t="s">
        <v>4609</v>
      </c>
      <c r="I230" s="47" t="s">
        <v>4610</v>
      </c>
      <c r="J230" s="573">
        <f>4242.5+5225.69</f>
        <v>9468.1899999999987</v>
      </c>
      <c r="K230" s="86" t="s">
        <v>4841</v>
      </c>
      <c r="M230" s="91"/>
      <c r="N230" s="91"/>
      <c r="O230" s="91"/>
      <c r="P230" s="91"/>
      <c r="Q230" s="91"/>
    </row>
    <row r="231" spans="2:17" ht="34.5" hidden="1" x14ac:dyDescent="0.45">
      <c r="B231" s="600"/>
      <c r="C231" s="599"/>
      <c r="D231" s="125"/>
      <c r="E231" s="125"/>
      <c r="F231" s="125"/>
      <c r="G231" s="43" t="s">
        <v>4611</v>
      </c>
      <c r="H231" s="38" t="s">
        <v>4612</v>
      </c>
      <c r="I231" s="47" t="s">
        <v>4613</v>
      </c>
      <c r="J231" s="573">
        <v>3656.25</v>
      </c>
      <c r="K231" s="86" t="s">
        <v>4614</v>
      </c>
      <c r="M231" s="91"/>
      <c r="N231" s="91"/>
      <c r="O231" s="91"/>
      <c r="P231" s="91"/>
      <c r="Q231" s="91"/>
    </row>
    <row r="232" spans="2:17" ht="34.5" hidden="1" x14ac:dyDescent="0.45">
      <c r="B232" s="188" t="s">
        <v>1793</v>
      </c>
      <c r="C232" s="599"/>
      <c r="D232" s="125"/>
      <c r="E232" s="125"/>
      <c r="F232" s="125"/>
      <c r="G232" s="43" t="s">
        <v>4615</v>
      </c>
      <c r="H232" s="38" t="s">
        <v>4616</v>
      </c>
      <c r="I232" s="47" t="s">
        <v>4617</v>
      </c>
      <c r="J232" s="573">
        <v>9922.5</v>
      </c>
      <c r="K232" s="86" t="s">
        <v>4618</v>
      </c>
      <c r="M232" s="91"/>
      <c r="N232" s="91"/>
      <c r="O232" s="91"/>
      <c r="P232" s="91"/>
      <c r="Q232" s="91"/>
    </row>
    <row r="233" spans="2:17" ht="34.5" hidden="1" x14ac:dyDescent="0.45">
      <c r="B233" s="188" t="s">
        <v>3878</v>
      </c>
      <c r="C233" s="599"/>
      <c r="D233" s="125"/>
      <c r="E233" s="125"/>
      <c r="F233" s="125"/>
      <c r="G233" s="132" t="s">
        <v>4619</v>
      </c>
      <c r="H233" s="46" t="s">
        <v>4620</v>
      </c>
      <c r="I233" s="47" t="s">
        <v>4621</v>
      </c>
      <c r="J233" s="573">
        <v>28287</v>
      </c>
      <c r="K233" s="86" t="s">
        <v>4622</v>
      </c>
      <c r="M233" s="91"/>
      <c r="N233" s="91"/>
      <c r="O233" s="91"/>
      <c r="P233" s="91"/>
      <c r="Q233" s="91"/>
    </row>
    <row r="234" spans="2:17" ht="34.5" hidden="1" x14ac:dyDescent="0.45">
      <c r="B234" s="188" t="s">
        <v>3883</v>
      </c>
      <c r="C234" s="599"/>
      <c r="D234" s="125"/>
      <c r="E234" s="125"/>
      <c r="F234" s="135"/>
      <c r="G234" s="57" t="s">
        <v>4623</v>
      </c>
      <c r="H234" s="136" t="s">
        <v>4624</v>
      </c>
      <c r="I234" s="47" t="s">
        <v>4625</v>
      </c>
      <c r="J234" s="573">
        <v>43283.1</v>
      </c>
      <c r="K234" s="86" t="s">
        <v>4626</v>
      </c>
      <c r="M234" s="91"/>
      <c r="N234" s="91"/>
      <c r="O234" s="91"/>
      <c r="P234" s="91"/>
      <c r="Q234" s="91"/>
    </row>
    <row r="235" spans="2:17" ht="34.5" hidden="1" x14ac:dyDescent="0.45">
      <c r="B235" s="188" t="s">
        <v>3888</v>
      </c>
      <c r="C235" s="599"/>
      <c r="D235" s="125"/>
      <c r="E235" s="125"/>
      <c r="F235" s="135"/>
      <c r="G235" s="57" t="s">
        <v>5710</v>
      </c>
      <c r="H235" s="137" t="s">
        <v>4627</v>
      </c>
      <c r="I235" s="47" t="s">
        <v>4628</v>
      </c>
      <c r="J235" s="573">
        <v>68307.3</v>
      </c>
      <c r="K235" s="86" t="s">
        <v>4629</v>
      </c>
      <c r="M235" s="91"/>
      <c r="N235" s="91"/>
      <c r="O235" s="91"/>
      <c r="P235" s="91"/>
      <c r="Q235" s="91"/>
    </row>
    <row r="236" spans="2:17" ht="34.5" hidden="1" x14ac:dyDescent="0.45">
      <c r="B236" s="188" t="s">
        <v>3893</v>
      </c>
      <c r="C236" s="599"/>
      <c r="D236" s="125"/>
      <c r="E236" s="125"/>
      <c r="F236" s="135"/>
      <c r="G236" s="57" t="s">
        <v>4630</v>
      </c>
      <c r="H236" s="137" t="s">
        <v>4631</v>
      </c>
      <c r="I236" s="47" t="s">
        <v>4632</v>
      </c>
      <c r="J236" s="573">
        <v>7645.7</v>
      </c>
      <c r="K236" s="86" t="s">
        <v>4633</v>
      </c>
      <c r="M236" s="91"/>
      <c r="N236" s="91"/>
      <c r="O236" s="91"/>
      <c r="P236" s="91"/>
      <c r="Q236" s="91"/>
    </row>
    <row r="237" spans="2:17" ht="34.5" hidden="1" x14ac:dyDescent="0.45">
      <c r="B237" s="188" t="s">
        <v>3898</v>
      </c>
      <c r="C237" s="599"/>
      <c r="D237" s="125"/>
      <c r="E237" s="125"/>
      <c r="F237" s="135"/>
      <c r="G237" s="57" t="s">
        <v>4634</v>
      </c>
      <c r="H237" s="137" t="s">
        <v>4635</v>
      </c>
      <c r="I237" s="47" t="s">
        <v>4636</v>
      </c>
      <c r="J237" s="573">
        <v>37233</v>
      </c>
      <c r="K237" s="86" t="s">
        <v>4637</v>
      </c>
      <c r="M237" s="91"/>
      <c r="N237" s="91"/>
      <c r="O237" s="91"/>
      <c r="P237" s="91"/>
      <c r="Q237" s="91"/>
    </row>
    <row r="238" spans="2:17" ht="34.5" hidden="1" x14ac:dyDescent="0.45">
      <c r="B238" s="188" t="s">
        <v>3898</v>
      </c>
      <c r="C238" s="599"/>
      <c r="D238" s="125"/>
      <c r="E238" s="125"/>
      <c r="F238" s="135"/>
      <c r="G238" s="57" t="s">
        <v>4638</v>
      </c>
      <c r="H238" s="137" t="s">
        <v>4639</v>
      </c>
      <c r="I238" s="47" t="s">
        <v>4640</v>
      </c>
      <c r="J238" s="573">
        <v>12043.5</v>
      </c>
      <c r="K238" s="86" t="s">
        <v>4641</v>
      </c>
      <c r="M238" s="91"/>
      <c r="N238" s="91"/>
      <c r="O238" s="91"/>
      <c r="P238" s="91"/>
      <c r="Q238" s="91"/>
    </row>
    <row r="239" spans="2:17" ht="34.5" hidden="1" x14ac:dyDescent="0.45">
      <c r="B239" s="188" t="s">
        <v>3883</v>
      </c>
      <c r="C239" s="599"/>
      <c r="D239" s="125"/>
      <c r="E239" s="125"/>
      <c r="F239" s="135"/>
      <c r="G239" s="57" t="s">
        <v>4642</v>
      </c>
      <c r="H239" s="137" t="s">
        <v>4643</v>
      </c>
      <c r="I239" s="47" t="s">
        <v>4644</v>
      </c>
      <c r="J239" s="573">
        <v>58657.2</v>
      </c>
      <c r="K239" s="86" t="s">
        <v>4645</v>
      </c>
      <c r="M239" s="91"/>
      <c r="N239" s="91"/>
      <c r="O239" s="91"/>
      <c r="P239" s="91"/>
      <c r="Q239" s="91"/>
    </row>
    <row r="240" spans="2:17" ht="34.5" hidden="1" x14ac:dyDescent="0.45">
      <c r="B240" s="188" t="s">
        <v>3898</v>
      </c>
      <c r="C240" s="599"/>
      <c r="D240" s="125"/>
      <c r="E240" s="125"/>
      <c r="F240" s="135"/>
      <c r="G240" s="57" t="s">
        <v>4646</v>
      </c>
      <c r="H240" s="137" t="s">
        <v>4647</v>
      </c>
      <c r="I240" s="47" t="s">
        <v>4648</v>
      </c>
      <c r="J240" s="573">
        <v>7543.83</v>
      </c>
      <c r="K240" s="86" t="s">
        <v>4649</v>
      </c>
      <c r="M240" s="91"/>
      <c r="N240" s="91"/>
      <c r="O240" s="91"/>
      <c r="P240" s="91"/>
      <c r="Q240" s="91"/>
    </row>
    <row r="241" spans="2:17" ht="34.5" hidden="1" x14ac:dyDescent="0.45">
      <c r="B241" s="188"/>
      <c r="C241" s="599"/>
      <c r="D241" s="125"/>
      <c r="E241" s="125"/>
      <c r="F241" s="135"/>
      <c r="G241" s="57" t="s">
        <v>4650</v>
      </c>
      <c r="H241" s="137" t="s">
        <v>4651</v>
      </c>
      <c r="I241" s="47" t="s">
        <v>4652</v>
      </c>
      <c r="J241" s="573">
        <v>6713.7</v>
      </c>
      <c r="K241" s="86" t="s">
        <v>4653</v>
      </c>
      <c r="M241" s="91"/>
      <c r="N241" s="91"/>
      <c r="O241" s="91"/>
      <c r="P241" s="91"/>
      <c r="Q241" s="91"/>
    </row>
    <row r="242" spans="2:17" ht="34.5" hidden="1" x14ac:dyDescent="0.45">
      <c r="B242" s="188" t="s">
        <v>3941</v>
      </c>
      <c r="C242" s="599"/>
      <c r="D242" s="125"/>
      <c r="E242" s="125"/>
      <c r="F242" s="135"/>
      <c r="G242" s="57" t="s">
        <v>4654</v>
      </c>
      <c r="H242" s="137" t="s">
        <v>4655</v>
      </c>
      <c r="I242" s="47" t="s">
        <v>4656</v>
      </c>
      <c r="J242" s="573">
        <v>13020</v>
      </c>
      <c r="K242" s="86" t="s">
        <v>4657</v>
      </c>
      <c r="M242" s="91"/>
      <c r="N242" s="91"/>
      <c r="O242" s="91"/>
      <c r="P242" s="91"/>
      <c r="Q242" s="91"/>
    </row>
    <row r="243" spans="2:17" ht="34.5" hidden="1" x14ac:dyDescent="0.45">
      <c r="B243" s="188" t="s">
        <v>3928</v>
      </c>
      <c r="C243" s="599"/>
      <c r="D243" s="125"/>
      <c r="E243" s="125"/>
      <c r="F243" s="135"/>
      <c r="G243" s="57" t="s">
        <v>4658</v>
      </c>
      <c r="H243" s="137" t="s">
        <v>4659</v>
      </c>
      <c r="I243" s="47" t="s">
        <v>4660</v>
      </c>
      <c r="J243" s="573">
        <v>20596.419999999998</v>
      </c>
      <c r="K243" s="86" t="s">
        <v>3897</v>
      </c>
      <c r="M243" s="91"/>
      <c r="N243" s="91"/>
      <c r="O243" s="91"/>
      <c r="P243" s="91"/>
      <c r="Q243" s="91"/>
    </row>
    <row r="244" spans="2:17" ht="34.5" hidden="1" x14ac:dyDescent="0.45">
      <c r="B244" s="188" t="s">
        <v>1793</v>
      </c>
      <c r="C244" s="599"/>
      <c r="D244" s="125"/>
      <c r="E244" s="125"/>
      <c r="F244" s="135"/>
      <c r="G244" s="57" t="s">
        <v>4661</v>
      </c>
      <c r="H244" s="137" t="s">
        <v>4662</v>
      </c>
      <c r="I244" s="47" t="s">
        <v>4663</v>
      </c>
      <c r="J244" s="573">
        <v>4725</v>
      </c>
      <c r="K244" s="86" t="s">
        <v>4664</v>
      </c>
      <c r="M244" s="91"/>
      <c r="N244" s="91"/>
      <c r="O244" s="91"/>
      <c r="P244" s="91"/>
      <c r="Q244" s="91"/>
    </row>
    <row r="245" spans="2:17" ht="34.5" hidden="1" x14ac:dyDescent="0.45">
      <c r="B245" s="188" t="s">
        <v>3893</v>
      </c>
      <c r="C245" s="599"/>
      <c r="D245" s="125"/>
      <c r="E245" s="125"/>
      <c r="F245" s="135"/>
      <c r="G245" s="57" t="s">
        <v>4665</v>
      </c>
      <c r="H245" s="137" t="s">
        <v>4666</v>
      </c>
      <c r="I245" s="47" t="s">
        <v>4667</v>
      </c>
      <c r="J245" s="573">
        <v>7281.75</v>
      </c>
      <c r="K245" s="86" t="s">
        <v>4668</v>
      </c>
      <c r="M245" s="91"/>
      <c r="N245" s="91"/>
      <c r="O245" s="91"/>
      <c r="P245" s="91"/>
      <c r="Q245" s="91"/>
    </row>
    <row r="246" spans="2:17" ht="34.5" hidden="1" x14ac:dyDescent="0.45">
      <c r="B246" s="188" t="s">
        <v>3956</v>
      </c>
      <c r="C246" s="599"/>
      <c r="D246" s="125"/>
      <c r="E246" s="125"/>
      <c r="F246" s="135"/>
      <c r="G246" s="57" t="s">
        <v>4669</v>
      </c>
      <c r="H246" s="137" t="s">
        <v>4670</v>
      </c>
      <c r="I246" s="47" t="s">
        <v>4671</v>
      </c>
      <c r="J246" s="573">
        <v>7934.85</v>
      </c>
      <c r="K246" s="86" t="s">
        <v>4626</v>
      </c>
      <c r="M246" s="91"/>
      <c r="N246" s="91"/>
      <c r="O246" s="91"/>
      <c r="P246" s="91"/>
      <c r="Q246" s="91"/>
    </row>
    <row r="247" spans="2:17" ht="34.5" hidden="1" x14ac:dyDescent="0.45">
      <c r="B247" s="188" t="s">
        <v>3961</v>
      </c>
      <c r="C247" s="599"/>
      <c r="D247" s="82"/>
      <c r="E247" s="82"/>
      <c r="F247" s="138"/>
      <c r="G247" s="57" t="s">
        <v>4056</v>
      </c>
      <c r="H247" s="137" t="s">
        <v>4672</v>
      </c>
      <c r="I247" s="47" t="s">
        <v>4673</v>
      </c>
      <c r="J247" s="573">
        <v>4515</v>
      </c>
      <c r="K247" s="86" t="s">
        <v>4629</v>
      </c>
      <c r="M247" s="91"/>
      <c r="N247" s="91"/>
      <c r="O247" s="91"/>
      <c r="P247" s="91"/>
      <c r="Q247" s="91"/>
    </row>
    <row r="248" spans="2:17" ht="34.5" hidden="1" x14ac:dyDescent="0.45">
      <c r="B248" s="188" t="s">
        <v>3966</v>
      </c>
      <c r="C248" s="599"/>
      <c r="D248" s="82"/>
      <c r="E248" s="82"/>
      <c r="F248" s="138"/>
      <c r="G248" s="57" t="s">
        <v>4674</v>
      </c>
      <c r="H248" s="137" t="s">
        <v>4675</v>
      </c>
      <c r="I248" s="47" t="s">
        <v>4676</v>
      </c>
      <c r="J248" s="573">
        <v>49906.19</v>
      </c>
      <c r="K248" s="86" t="s">
        <v>4677</v>
      </c>
      <c r="M248" s="91"/>
      <c r="N248" s="91"/>
      <c r="O248" s="91"/>
      <c r="P248" s="91"/>
      <c r="Q248" s="91"/>
    </row>
    <row r="249" spans="2:17" ht="34.5" hidden="1" x14ac:dyDescent="0.45">
      <c r="B249" s="601"/>
      <c r="C249" s="599"/>
      <c r="D249" s="82"/>
      <c r="E249" s="82"/>
      <c r="F249" s="138"/>
      <c r="G249" s="57" t="s">
        <v>4678</v>
      </c>
      <c r="H249" s="137" t="s">
        <v>4679</v>
      </c>
      <c r="I249" s="47" t="s">
        <v>4680</v>
      </c>
      <c r="J249" s="573">
        <v>10320.98</v>
      </c>
      <c r="K249" s="86" t="s">
        <v>4681</v>
      </c>
      <c r="M249" s="91"/>
      <c r="N249" s="91"/>
      <c r="O249" s="91"/>
      <c r="P249" s="91"/>
      <c r="Q249" s="91"/>
    </row>
    <row r="250" spans="2:17" ht="34.5" hidden="1" x14ac:dyDescent="0.45">
      <c r="B250" s="602"/>
      <c r="C250" s="599"/>
      <c r="D250" s="82"/>
      <c r="E250" s="82"/>
      <c r="F250" s="138"/>
      <c r="G250" s="57" t="s">
        <v>4682</v>
      </c>
      <c r="H250" s="137" t="s">
        <v>4683</v>
      </c>
      <c r="I250" s="139" t="s">
        <v>4684</v>
      </c>
      <c r="J250" s="573" t="s">
        <v>4380</v>
      </c>
      <c r="K250" s="86" t="s">
        <v>4685</v>
      </c>
      <c r="M250" s="91"/>
      <c r="N250" s="91"/>
      <c r="O250" s="91"/>
      <c r="P250" s="91"/>
      <c r="Q250" s="91"/>
    </row>
    <row r="251" spans="2:17" ht="34.5" hidden="1" x14ac:dyDescent="0.45">
      <c r="B251" s="602" t="s">
        <v>1793</v>
      </c>
      <c r="C251" s="603"/>
      <c r="D251" s="140"/>
      <c r="E251" s="140"/>
      <c r="F251" s="141"/>
      <c r="G251" s="57" t="s">
        <v>5910</v>
      </c>
      <c r="H251" s="137" t="s">
        <v>4686</v>
      </c>
      <c r="I251" s="139" t="s">
        <v>4687</v>
      </c>
      <c r="J251" s="573" t="s">
        <v>4274</v>
      </c>
      <c r="K251" s="86" t="s">
        <v>5911</v>
      </c>
      <c r="M251" s="91"/>
      <c r="N251" s="91"/>
      <c r="O251" s="91"/>
      <c r="P251" s="91"/>
      <c r="Q251" s="91"/>
    </row>
    <row r="252" spans="2:17" ht="34.5" hidden="1" x14ac:dyDescent="0.45">
      <c r="B252" s="602" t="s">
        <v>3928</v>
      </c>
      <c r="C252" s="604"/>
      <c r="D252" s="78"/>
      <c r="E252" s="78"/>
      <c r="F252" s="78"/>
      <c r="G252" s="57" t="s">
        <v>4688</v>
      </c>
      <c r="H252" s="137" t="s">
        <v>4689</v>
      </c>
      <c r="I252" s="139" t="s">
        <v>4690</v>
      </c>
      <c r="J252" s="573" t="s">
        <v>4691</v>
      </c>
      <c r="K252" s="86" t="s">
        <v>4692</v>
      </c>
      <c r="M252" s="91"/>
      <c r="N252" s="91"/>
      <c r="O252" s="91"/>
      <c r="P252" s="91"/>
      <c r="Q252" s="91"/>
    </row>
    <row r="253" spans="2:17" ht="34.5" hidden="1" x14ac:dyDescent="0.45">
      <c r="B253" s="602" t="s">
        <v>3898</v>
      </c>
      <c r="C253" s="565"/>
      <c r="D253" s="78"/>
      <c r="E253" s="78"/>
      <c r="F253" s="78"/>
      <c r="G253" s="57" t="s">
        <v>5805</v>
      </c>
      <c r="H253" s="137" t="s">
        <v>4693</v>
      </c>
      <c r="I253" s="139" t="s">
        <v>4694</v>
      </c>
      <c r="J253" s="573" t="s">
        <v>4695</v>
      </c>
      <c r="K253" s="86" t="s">
        <v>4696</v>
      </c>
      <c r="M253" s="91"/>
      <c r="N253" s="91"/>
      <c r="O253" s="91"/>
      <c r="P253" s="91"/>
      <c r="Q253" s="91"/>
    </row>
    <row r="254" spans="2:17" ht="34.5" hidden="1" x14ac:dyDescent="0.45">
      <c r="B254" s="602" t="s">
        <v>4151</v>
      </c>
      <c r="C254" s="565"/>
      <c r="D254" s="78"/>
      <c r="E254" s="78"/>
      <c r="F254" s="78"/>
      <c r="G254" s="57" t="s">
        <v>4697</v>
      </c>
      <c r="H254" s="137" t="s">
        <v>4698</v>
      </c>
      <c r="I254" s="139" t="s">
        <v>4699</v>
      </c>
      <c r="J254" s="573" t="s">
        <v>4695</v>
      </c>
      <c r="K254" s="86" t="s">
        <v>4700</v>
      </c>
      <c r="M254" s="91"/>
      <c r="N254" s="91"/>
      <c r="O254" s="91"/>
      <c r="P254" s="91"/>
      <c r="Q254" s="91"/>
    </row>
    <row r="255" spans="2:17" ht="34.5" hidden="1" x14ac:dyDescent="0.45">
      <c r="B255" s="602" t="s">
        <v>3928</v>
      </c>
      <c r="C255" s="565"/>
      <c r="D255" s="78"/>
      <c r="E255" s="78"/>
      <c r="F255" s="78"/>
      <c r="G255" s="57" t="s">
        <v>4701</v>
      </c>
      <c r="H255" s="137" t="s">
        <v>4702</v>
      </c>
      <c r="I255" s="139" t="s">
        <v>4703</v>
      </c>
      <c r="J255" s="573" t="s">
        <v>4274</v>
      </c>
      <c r="K255" s="86" t="s">
        <v>4704</v>
      </c>
      <c r="L255" s="77" t="s">
        <v>5761</v>
      </c>
      <c r="M255" s="91"/>
      <c r="N255" s="91"/>
      <c r="O255" s="91"/>
      <c r="P255" s="91"/>
      <c r="Q255" s="91"/>
    </row>
    <row r="256" spans="2:17" ht="34.5" hidden="1" x14ac:dyDescent="0.45">
      <c r="B256" s="605" t="s">
        <v>3898</v>
      </c>
      <c r="C256" s="565"/>
      <c r="D256" s="78"/>
      <c r="E256" s="78"/>
      <c r="F256" s="78"/>
      <c r="G256" s="57" t="s">
        <v>4705</v>
      </c>
      <c r="H256" s="137" t="s">
        <v>4706</v>
      </c>
      <c r="I256" s="139" t="s">
        <v>4707</v>
      </c>
      <c r="J256" s="573" t="s">
        <v>4584</v>
      </c>
      <c r="K256" s="86" t="s">
        <v>4708</v>
      </c>
      <c r="M256" s="91"/>
      <c r="N256" s="91"/>
      <c r="O256" s="91"/>
      <c r="P256" s="91"/>
      <c r="Q256" s="91"/>
    </row>
    <row r="257" spans="2:17" ht="30" hidden="1" x14ac:dyDescent="0.4">
      <c r="C257" s="565"/>
      <c r="D257" s="78"/>
      <c r="E257" s="78"/>
      <c r="F257" s="78"/>
      <c r="G257" s="57" t="s">
        <v>4709</v>
      </c>
      <c r="H257" s="137" t="s">
        <v>4710</v>
      </c>
      <c r="I257" s="139" t="s">
        <v>4711</v>
      </c>
      <c r="J257" s="573" t="s">
        <v>4712</v>
      </c>
      <c r="K257" s="86" t="s">
        <v>4713</v>
      </c>
      <c r="M257" s="91"/>
      <c r="N257" s="91"/>
      <c r="O257" s="91"/>
      <c r="P257" s="91"/>
      <c r="Q257" s="91"/>
    </row>
    <row r="258" spans="2:17" ht="34.5" hidden="1" x14ac:dyDescent="0.45">
      <c r="B258" s="313" t="s">
        <v>3928</v>
      </c>
      <c r="C258" s="565"/>
      <c r="D258" s="78"/>
      <c r="E258" s="78"/>
      <c r="F258" s="78"/>
      <c r="G258" s="57" t="s">
        <v>4714</v>
      </c>
      <c r="H258" s="137" t="s">
        <v>4715</v>
      </c>
      <c r="I258" s="139" t="s">
        <v>4716</v>
      </c>
      <c r="J258" s="573" t="s">
        <v>4717</v>
      </c>
      <c r="K258" s="86" t="s">
        <v>4718</v>
      </c>
      <c r="M258" s="91"/>
      <c r="N258" s="91"/>
      <c r="O258" s="91"/>
      <c r="P258" s="91"/>
      <c r="Q258" s="91"/>
    </row>
    <row r="259" spans="2:17" ht="34.5" x14ac:dyDescent="0.45">
      <c r="B259" s="313" t="s">
        <v>4147</v>
      </c>
      <c r="C259" s="606" t="s">
        <v>22</v>
      </c>
      <c r="D259" s="78"/>
      <c r="E259" s="78"/>
      <c r="F259" s="78"/>
      <c r="G259" s="142" t="s">
        <v>4719</v>
      </c>
      <c r="H259" s="143" t="s">
        <v>4720</v>
      </c>
      <c r="I259" s="144" t="s">
        <v>4721</v>
      </c>
      <c r="J259" s="607">
        <v>162000</v>
      </c>
      <c r="K259" s="145" t="s">
        <v>4722</v>
      </c>
      <c r="M259" s="91"/>
      <c r="N259" s="91"/>
      <c r="O259" s="91"/>
      <c r="P259" s="91"/>
      <c r="Q259" s="91"/>
    </row>
    <row r="260" spans="2:17" ht="34.5" x14ac:dyDescent="0.45">
      <c r="B260" s="313" t="s">
        <v>3893</v>
      </c>
      <c r="C260" s="565" t="s">
        <v>25</v>
      </c>
      <c r="D260" s="82"/>
      <c r="E260" s="82"/>
      <c r="F260" s="82"/>
      <c r="G260" s="43" t="s">
        <v>4723</v>
      </c>
      <c r="H260" s="38" t="s">
        <v>4724</v>
      </c>
      <c r="I260" s="39" t="s">
        <v>4725</v>
      </c>
      <c r="J260" s="39">
        <v>753552.5</v>
      </c>
      <c r="K260" s="43" t="s">
        <v>4726</v>
      </c>
      <c r="M260" s="91"/>
      <c r="N260" s="91"/>
      <c r="O260" s="91"/>
      <c r="P260" s="91"/>
      <c r="Q260" s="91"/>
    </row>
    <row r="261" spans="2:17" ht="34.5" hidden="1" x14ac:dyDescent="0.45">
      <c r="B261" s="313" t="s">
        <v>4727</v>
      </c>
      <c r="C261" s="565"/>
      <c r="D261" s="82"/>
      <c r="E261" s="82"/>
      <c r="F261" s="82"/>
      <c r="G261" s="43" t="s">
        <v>4728</v>
      </c>
      <c r="H261" s="38" t="s">
        <v>4729</v>
      </c>
      <c r="I261" s="39" t="s">
        <v>4730</v>
      </c>
      <c r="J261" s="39">
        <v>118668</v>
      </c>
      <c r="K261" s="43" t="s">
        <v>5912</v>
      </c>
      <c r="M261" s="91"/>
      <c r="N261" s="91"/>
      <c r="O261" s="91"/>
      <c r="P261" s="91"/>
      <c r="Q261" s="91"/>
    </row>
    <row r="262" spans="2:17" ht="34.5" hidden="1" x14ac:dyDescent="0.45">
      <c r="B262" s="313" t="s">
        <v>3883</v>
      </c>
      <c r="C262" s="565"/>
      <c r="D262" s="82"/>
      <c r="E262" s="82"/>
      <c r="F262" s="82"/>
      <c r="G262" s="43" t="s">
        <v>4298</v>
      </c>
      <c r="H262" s="38" t="s">
        <v>4731</v>
      </c>
      <c r="I262" s="39" t="s">
        <v>4732</v>
      </c>
      <c r="J262" s="39" t="s">
        <v>5913</v>
      </c>
      <c r="K262" s="43" t="s">
        <v>4734</v>
      </c>
      <c r="M262" s="91"/>
      <c r="N262" s="91"/>
      <c r="O262" s="91"/>
      <c r="P262" s="91"/>
      <c r="Q262" s="91"/>
    </row>
    <row r="263" spans="2:17" ht="34.5" hidden="1" x14ac:dyDescent="0.45">
      <c r="B263" s="313" t="s">
        <v>3898</v>
      </c>
      <c r="C263" s="565"/>
      <c r="D263" s="82"/>
      <c r="E263" s="82"/>
      <c r="F263" s="82"/>
      <c r="G263" s="43" t="s">
        <v>4733</v>
      </c>
      <c r="H263" s="38" t="s">
        <v>4731</v>
      </c>
      <c r="I263" s="39" t="s">
        <v>4732</v>
      </c>
      <c r="J263" s="39">
        <v>103200</v>
      </c>
      <c r="K263" s="43" t="s">
        <v>4734</v>
      </c>
      <c r="M263" s="91"/>
      <c r="N263" s="91"/>
      <c r="O263" s="91"/>
      <c r="P263" s="91"/>
      <c r="Q263" s="91"/>
    </row>
    <row r="264" spans="2:17" ht="30" hidden="1" x14ac:dyDescent="0.4">
      <c r="C264" s="565"/>
      <c r="D264" s="82"/>
      <c r="E264" s="82"/>
      <c r="F264" s="82"/>
      <c r="G264" s="43" t="s">
        <v>4735</v>
      </c>
      <c r="H264" s="38" t="s">
        <v>4731</v>
      </c>
      <c r="I264" s="39" t="s">
        <v>4732</v>
      </c>
      <c r="J264" s="39" t="s">
        <v>5914</v>
      </c>
      <c r="K264" s="43" t="s">
        <v>5689</v>
      </c>
      <c r="M264" s="91"/>
      <c r="N264" s="91"/>
      <c r="O264" s="91"/>
      <c r="P264" s="91"/>
      <c r="Q264" s="91"/>
    </row>
    <row r="265" spans="2:17" ht="30" hidden="1" x14ac:dyDescent="0.4">
      <c r="B265" s="1295"/>
      <c r="C265" s="565"/>
      <c r="D265" s="82"/>
      <c r="E265" s="82"/>
      <c r="F265" s="82"/>
      <c r="G265" s="43" t="s">
        <v>4736</v>
      </c>
      <c r="H265" s="38" t="s">
        <v>4731</v>
      </c>
      <c r="I265" s="39" t="s">
        <v>4732</v>
      </c>
      <c r="J265" s="39"/>
      <c r="K265" s="43" t="s">
        <v>4737</v>
      </c>
      <c r="M265" s="91"/>
      <c r="N265" s="91"/>
      <c r="O265" s="91"/>
      <c r="P265" s="91"/>
      <c r="Q265" s="91"/>
    </row>
    <row r="266" spans="2:17" ht="30" hidden="1" x14ac:dyDescent="0.4">
      <c r="B266" s="1295"/>
      <c r="C266" s="565"/>
      <c r="D266" s="82"/>
      <c r="E266" s="82"/>
      <c r="F266" s="82"/>
      <c r="G266" s="43" t="s">
        <v>4738</v>
      </c>
      <c r="H266" s="38" t="s">
        <v>4731</v>
      </c>
      <c r="I266" s="39" t="s">
        <v>4732</v>
      </c>
      <c r="J266" s="39" t="s">
        <v>5915</v>
      </c>
      <c r="K266" s="43" t="s">
        <v>5916</v>
      </c>
      <c r="M266" s="91"/>
      <c r="N266" s="91"/>
      <c r="O266" s="91"/>
      <c r="P266" s="91"/>
      <c r="Q266" s="91"/>
    </row>
    <row r="267" spans="2:17" ht="30" hidden="1" x14ac:dyDescent="0.4">
      <c r="B267" s="1295"/>
      <c r="C267" s="565"/>
      <c r="D267" s="82"/>
      <c r="E267" s="82"/>
      <c r="F267" s="82"/>
      <c r="G267" s="43" t="s">
        <v>4739</v>
      </c>
      <c r="H267" s="38" t="s">
        <v>4731</v>
      </c>
      <c r="I267" s="39" t="s">
        <v>4732</v>
      </c>
      <c r="J267" s="39" t="s">
        <v>4740</v>
      </c>
      <c r="K267" s="43" t="s">
        <v>4741</v>
      </c>
      <c r="M267" s="91"/>
      <c r="N267" s="91"/>
      <c r="O267" s="91"/>
      <c r="P267" s="91"/>
      <c r="Q267" s="91"/>
    </row>
    <row r="268" spans="2:17" ht="30" hidden="1" x14ac:dyDescent="0.4">
      <c r="B268" s="1295"/>
      <c r="C268" s="565"/>
      <c r="D268" s="82"/>
      <c r="E268" s="82"/>
      <c r="F268" s="82"/>
      <c r="G268" s="43" t="s">
        <v>4742</v>
      </c>
      <c r="H268" s="38" t="s">
        <v>4731</v>
      </c>
      <c r="I268" s="39" t="s">
        <v>4732</v>
      </c>
      <c r="J268" s="39" t="s">
        <v>4743</v>
      </c>
      <c r="K268" s="43" t="s">
        <v>4744</v>
      </c>
      <c r="M268" s="91"/>
      <c r="N268" s="91"/>
      <c r="O268" s="91"/>
      <c r="P268" s="91"/>
      <c r="Q268" s="91"/>
    </row>
    <row r="269" spans="2:17" ht="30" hidden="1" x14ac:dyDescent="0.4">
      <c r="B269" s="1295"/>
      <c r="C269" s="565"/>
      <c r="D269" s="82"/>
      <c r="E269" s="82"/>
      <c r="F269" s="82"/>
      <c r="G269" s="43" t="s">
        <v>4745</v>
      </c>
      <c r="H269" s="38" t="s">
        <v>4731</v>
      </c>
      <c r="I269" s="39" t="s">
        <v>4732</v>
      </c>
      <c r="J269" s="39" t="s">
        <v>4743</v>
      </c>
      <c r="K269" s="43" t="s">
        <v>4746</v>
      </c>
      <c r="M269" s="91"/>
      <c r="N269" s="91"/>
      <c r="O269" s="91"/>
      <c r="P269" s="91"/>
      <c r="Q269" s="91"/>
    </row>
    <row r="270" spans="2:17" ht="30" hidden="1" x14ac:dyDescent="0.4">
      <c r="B270" s="1295"/>
      <c r="C270" s="565"/>
      <c r="D270" s="82"/>
      <c r="E270" s="82"/>
      <c r="F270" s="82"/>
      <c r="G270" s="43" t="s">
        <v>4747</v>
      </c>
      <c r="H270" s="38" t="s">
        <v>4748</v>
      </c>
      <c r="I270" s="39" t="s">
        <v>4749</v>
      </c>
      <c r="J270" s="39" t="s">
        <v>573</v>
      </c>
      <c r="K270" s="43" t="s">
        <v>5917</v>
      </c>
      <c r="M270" s="91"/>
      <c r="N270" s="91"/>
      <c r="O270" s="91"/>
      <c r="P270" s="91"/>
      <c r="Q270" s="91"/>
    </row>
    <row r="271" spans="2:17" ht="30" hidden="1" x14ac:dyDescent="0.4">
      <c r="B271" s="1295"/>
      <c r="C271" s="565"/>
      <c r="D271" s="82"/>
      <c r="E271" s="82"/>
      <c r="F271" s="82"/>
      <c r="G271" s="43" t="s">
        <v>5806</v>
      </c>
      <c r="H271" s="38" t="s">
        <v>4750</v>
      </c>
      <c r="I271" s="39" t="s">
        <v>4751</v>
      </c>
      <c r="J271" s="39" t="s">
        <v>573</v>
      </c>
      <c r="K271" s="43" t="s">
        <v>573</v>
      </c>
      <c r="M271" s="91"/>
      <c r="N271" s="91"/>
      <c r="O271" s="91"/>
      <c r="P271" s="91"/>
      <c r="Q271" s="91"/>
    </row>
    <row r="272" spans="2:17" ht="34.5" hidden="1" x14ac:dyDescent="0.45">
      <c r="B272" s="313" t="s">
        <v>5918</v>
      </c>
      <c r="C272" s="608"/>
      <c r="D272" s="609"/>
      <c r="E272" s="609"/>
      <c r="F272" s="609"/>
      <c r="G272" s="610" t="s">
        <v>567</v>
      </c>
      <c r="H272" s="611" t="s">
        <v>568</v>
      </c>
      <c r="I272" s="612" t="s">
        <v>569</v>
      </c>
      <c r="J272" s="612" t="s">
        <v>5898</v>
      </c>
      <c r="K272" s="613" t="s">
        <v>4860</v>
      </c>
      <c r="M272" s="91"/>
      <c r="N272" s="91"/>
      <c r="O272" s="91"/>
      <c r="P272" s="91"/>
      <c r="Q272" s="91"/>
    </row>
    <row r="273" spans="2:17" ht="30" hidden="1" x14ac:dyDescent="0.4">
      <c r="C273" s="565"/>
      <c r="D273" s="82"/>
      <c r="E273" s="82"/>
      <c r="F273" s="82"/>
      <c r="G273" s="43" t="s">
        <v>5785</v>
      </c>
      <c r="H273" s="38" t="s">
        <v>571</v>
      </c>
      <c r="I273" s="39" t="s">
        <v>572</v>
      </c>
      <c r="J273" s="39" t="s">
        <v>573</v>
      </c>
      <c r="K273" s="43" t="s">
        <v>573</v>
      </c>
      <c r="M273" s="91"/>
      <c r="N273" s="91"/>
      <c r="O273" s="91"/>
      <c r="P273" s="91"/>
      <c r="Q273" s="91"/>
    </row>
    <row r="274" spans="2:17" ht="30" hidden="1" x14ac:dyDescent="0.4">
      <c r="C274" s="565"/>
      <c r="D274" s="82"/>
      <c r="E274" s="82"/>
      <c r="F274" s="82"/>
      <c r="G274" s="43" t="s">
        <v>4752</v>
      </c>
      <c r="H274" s="38" t="s">
        <v>575</v>
      </c>
      <c r="I274" s="39" t="s">
        <v>576</v>
      </c>
      <c r="J274" s="39" t="s">
        <v>573</v>
      </c>
      <c r="K274" s="43" t="s">
        <v>573</v>
      </c>
      <c r="M274" s="91"/>
      <c r="N274" s="91"/>
      <c r="O274" s="91"/>
      <c r="P274" s="91"/>
      <c r="Q274" s="91"/>
    </row>
    <row r="275" spans="2:17" ht="30" x14ac:dyDescent="0.4">
      <c r="B275" s="614" t="s">
        <v>5919</v>
      </c>
      <c r="C275" s="565" t="s">
        <v>28</v>
      </c>
      <c r="D275" s="82"/>
      <c r="E275" s="82"/>
      <c r="F275" s="82"/>
      <c r="G275" s="43" t="s">
        <v>4753</v>
      </c>
      <c r="H275" s="38" t="s">
        <v>4754</v>
      </c>
      <c r="I275" s="39" t="s">
        <v>4755</v>
      </c>
      <c r="J275" s="39" t="s">
        <v>4500</v>
      </c>
      <c r="K275" s="43" t="s">
        <v>5920</v>
      </c>
      <c r="L275" s="615" t="s">
        <v>5921</v>
      </c>
      <c r="M275" s="91"/>
      <c r="N275" s="91"/>
      <c r="O275" s="91"/>
      <c r="P275" s="91"/>
      <c r="Q275" s="91"/>
    </row>
    <row r="276" spans="2:17" ht="34.5" hidden="1" x14ac:dyDescent="0.45">
      <c r="B276" s="585" t="s">
        <v>4756</v>
      </c>
      <c r="C276" s="565"/>
      <c r="D276" s="82"/>
      <c r="E276" s="82"/>
      <c r="F276" s="82"/>
      <c r="G276" s="43" t="s">
        <v>4757</v>
      </c>
      <c r="H276" s="38" t="s">
        <v>4758</v>
      </c>
      <c r="I276" s="39" t="s">
        <v>4759</v>
      </c>
      <c r="J276" s="39">
        <v>127300</v>
      </c>
      <c r="K276" s="43" t="s">
        <v>4760</v>
      </c>
      <c r="M276" s="91"/>
      <c r="N276" s="91"/>
      <c r="O276" s="91"/>
      <c r="P276" s="91"/>
      <c r="Q276" s="91"/>
    </row>
    <row r="277" spans="2:17" ht="34.5" hidden="1" x14ac:dyDescent="0.45">
      <c r="B277" s="585" t="s">
        <v>4756</v>
      </c>
      <c r="C277" s="565"/>
      <c r="D277" s="82"/>
      <c r="E277" s="82"/>
      <c r="F277" s="82"/>
      <c r="G277" s="43" t="s">
        <v>4761</v>
      </c>
      <c r="H277" s="38" t="s">
        <v>4762</v>
      </c>
      <c r="I277" s="39" t="s">
        <v>4763</v>
      </c>
      <c r="J277" s="39" t="s">
        <v>4584</v>
      </c>
      <c r="K277" s="43" t="s">
        <v>4764</v>
      </c>
      <c r="M277" s="91"/>
      <c r="N277" s="91"/>
      <c r="O277" s="91"/>
      <c r="P277" s="91"/>
      <c r="Q277" s="91"/>
    </row>
    <row r="278" spans="2:17" ht="34.5" hidden="1" x14ac:dyDescent="0.45">
      <c r="B278" s="585" t="s">
        <v>4756</v>
      </c>
      <c r="C278" s="565"/>
      <c r="D278" s="82"/>
      <c r="E278" s="82"/>
      <c r="F278" s="82"/>
      <c r="G278" s="43" t="s">
        <v>4765</v>
      </c>
      <c r="H278" s="38" t="s">
        <v>4766</v>
      </c>
      <c r="I278" s="39" t="s">
        <v>4767</v>
      </c>
      <c r="J278" s="39" t="s">
        <v>4768</v>
      </c>
      <c r="K278" s="43" t="s">
        <v>4769</v>
      </c>
      <c r="M278" s="91"/>
      <c r="N278" s="91"/>
      <c r="O278" s="91"/>
      <c r="P278" s="91"/>
      <c r="Q278" s="91"/>
    </row>
    <row r="279" spans="2:17" ht="34.5" hidden="1" x14ac:dyDescent="0.45">
      <c r="B279" s="585" t="s">
        <v>4756</v>
      </c>
      <c r="C279" s="565"/>
      <c r="D279" s="82"/>
      <c r="E279" s="82"/>
      <c r="F279" s="82"/>
      <c r="G279" s="43" t="s">
        <v>4770</v>
      </c>
      <c r="H279" s="38" t="s">
        <v>4771</v>
      </c>
      <c r="I279" s="39" t="s">
        <v>4772</v>
      </c>
      <c r="J279" s="39">
        <v>8000</v>
      </c>
      <c r="K279" s="43" t="s">
        <v>4773</v>
      </c>
      <c r="M279" s="91"/>
      <c r="N279" s="91"/>
      <c r="O279" s="91"/>
      <c r="P279" s="91"/>
      <c r="Q279" s="91"/>
    </row>
    <row r="280" spans="2:17" ht="34.5" hidden="1" x14ac:dyDescent="0.45">
      <c r="B280" s="585" t="s">
        <v>4756</v>
      </c>
      <c r="C280" s="565"/>
      <c r="D280" s="82"/>
      <c r="E280" s="82"/>
      <c r="F280" s="82"/>
      <c r="G280" s="43" t="s">
        <v>4774</v>
      </c>
      <c r="H280" s="38" t="s">
        <v>4775</v>
      </c>
      <c r="I280" s="39" t="s">
        <v>4776</v>
      </c>
      <c r="J280" s="39">
        <v>400</v>
      </c>
      <c r="K280" s="43" t="s">
        <v>4777</v>
      </c>
      <c r="M280" s="91"/>
      <c r="N280" s="91"/>
      <c r="O280" s="91"/>
      <c r="P280" s="91"/>
      <c r="Q280" s="91"/>
    </row>
    <row r="281" spans="2:17" ht="34.5" hidden="1" x14ac:dyDescent="0.45">
      <c r="B281" s="585" t="s">
        <v>4756</v>
      </c>
      <c r="C281" s="565"/>
      <c r="D281" s="82"/>
      <c r="E281" s="82"/>
      <c r="F281" s="82"/>
      <c r="G281" s="43" t="s">
        <v>4778</v>
      </c>
      <c r="H281" s="38" t="s">
        <v>480</v>
      </c>
      <c r="I281" s="39" t="s">
        <v>4779</v>
      </c>
      <c r="J281" s="39">
        <v>1000</v>
      </c>
      <c r="K281" s="43" t="s">
        <v>4780</v>
      </c>
      <c r="M281" s="91"/>
      <c r="N281" s="91"/>
      <c r="O281" s="91"/>
      <c r="P281" s="91"/>
      <c r="Q281" s="91"/>
    </row>
    <row r="282" spans="2:17" ht="34.5" hidden="1" x14ac:dyDescent="0.45">
      <c r="B282" s="585" t="s">
        <v>4756</v>
      </c>
      <c r="C282" s="565"/>
      <c r="D282" s="82"/>
      <c r="E282" s="82"/>
      <c r="F282" s="82"/>
      <c r="G282" s="43" t="s">
        <v>4781</v>
      </c>
      <c r="H282" s="38" t="s">
        <v>4782</v>
      </c>
      <c r="I282" s="39" t="s">
        <v>4783</v>
      </c>
      <c r="J282" s="39" t="s">
        <v>4524</v>
      </c>
      <c r="K282" s="43" t="s">
        <v>4784</v>
      </c>
      <c r="M282" s="91"/>
      <c r="N282" s="91"/>
      <c r="O282" s="91"/>
      <c r="P282" s="91"/>
      <c r="Q282" s="91"/>
    </row>
    <row r="283" spans="2:17" ht="34.5" hidden="1" x14ac:dyDescent="0.45">
      <c r="B283" s="585" t="s">
        <v>4756</v>
      </c>
      <c r="C283" s="565"/>
      <c r="D283" s="82"/>
      <c r="E283" s="82"/>
      <c r="F283" s="82"/>
      <c r="G283" s="43" t="s">
        <v>4785</v>
      </c>
      <c r="H283" s="38" t="s">
        <v>4786</v>
      </c>
      <c r="I283" s="39" t="s">
        <v>4787</v>
      </c>
      <c r="J283" s="39" t="s">
        <v>4399</v>
      </c>
      <c r="K283" s="43" t="s">
        <v>4788</v>
      </c>
      <c r="M283" s="91"/>
      <c r="N283" s="91"/>
      <c r="O283" s="91"/>
      <c r="P283" s="91"/>
      <c r="Q283" s="91"/>
    </row>
    <row r="284" spans="2:17" ht="34.5" hidden="1" x14ac:dyDescent="0.45">
      <c r="B284" s="585" t="s">
        <v>4756</v>
      </c>
      <c r="C284" s="565"/>
      <c r="D284" s="82"/>
      <c r="E284" s="82"/>
      <c r="F284" s="82"/>
      <c r="G284" s="43" t="s">
        <v>4790</v>
      </c>
      <c r="H284" s="38" t="s">
        <v>4791</v>
      </c>
      <c r="I284" s="39" t="s">
        <v>4792</v>
      </c>
      <c r="J284" s="39" t="s">
        <v>4399</v>
      </c>
      <c r="K284" s="43" t="s">
        <v>5922</v>
      </c>
      <c r="L284" s="77" t="s">
        <v>5923</v>
      </c>
      <c r="M284" s="91"/>
      <c r="N284" s="91"/>
      <c r="O284" s="91"/>
      <c r="P284" s="91"/>
      <c r="Q284" s="91"/>
    </row>
    <row r="285" spans="2:17" ht="34.5" hidden="1" x14ac:dyDescent="0.45">
      <c r="B285" s="458" t="s">
        <v>1793</v>
      </c>
      <c r="C285" s="565"/>
      <c r="D285" s="82"/>
      <c r="E285" s="82"/>
      <c r="F285" s="82"/>
      <c r="G285" s="43" t="s">
        <v>4794</v>
      </c>
      <c r="H285" s="38" t="s">
        <v>4795</v>
      </c>
      <c r="I285" s="39" t="s">
        <v>4796</v>
      </c>
      <c r="J285" s="39" t="s">
        <v>4297</v>
      </c>
      <c r="K285" s="43" t="s">
        <v>5851</v>
      </c>
      <c r="M285" s="91"/>
      <c r="N285" s="91"/>
      <c r="O285" s="91"/>
      <c r="P285" s="91"/>
      <c r="Q285" s="91"/>
    </row>
    <row r="286" spans="2:17" ht="34.5" hidden="1" x14ac:dyDescent="0.45">
      <c r="B286" s="458" t="s">
        <v>3928</v>
      </c>
      <c r="C286" s="565"/>
      <c r="D286" s="82"/>
      <c r="E286" s="82"/>
      <c r="F286" s="82"/>
      <c r="G286" s="43" t="s">
        <v>4797</v>
      </c>
      <c r="H286" s="38" t="s">
        <v>4798</v>
      </c>
      <c r="I286" s="39" t="s">
        <v>4799</v>
      </c>
      <c r="J286" s="39" t="s">
        <v>4800</v>
      </c>
      <c r="K286" s="43" t="s">
        <v>5851</v>
      </c>
      <c r="M286" s="91"/>
      <c r="N286" s="91"/>
      <c r="O286" s="91"/>
      <c r="P286" s="91"/>
      <c r="Q286" s="91"/>
    </row>
    <row r="287" spans="2:17" ht="34.5" hidden="1" x14ac:dyDescent="0.45">
      <c r="B287" s="458" t="s">
        <v>3898</v>
      </c>
      <c r="C287" s="565"/>
      <c r="D287" s="82"/>
      <c r="E287" s="82"/>
      <c r="F287" s="82"/>
      <c r="G287" s="43" t="s">
        <v>4801</v>
      </c>
      <c r="H287" s="38" t="s">
        <v>4802</v>
      </c>
      <c r="I287" s="39" t="s">
        <v>4803</v>
      </c>
      <c r="J287" s="39" t="s">
        <v>4584</v>
      </c>
      <c r="K287" s="43" t="s">
        <v>5851</v>
      </c>
      <c r="M287" s="91"/>
      <c r="N287" s="91"/>
      <c r="O287" s="91"/>
      <c r="P287" s="91"/>
      <c r="Q287" s="91"/>
    </row>
    <row r="288" spans="2:17" ht="34.5" hidden="1" x14ac:dyDescent="0.45">
      <c r="B288" s="458" t="s">
        <v>4151</v>
      </c>
      <c r="C288" s="565"/>
      <c r="D288" s="82"/>
      <c r="E288" s="82"/>
      <c r="F288" s="82"/>
      <c r="G288" s="43" t="s">
        <v>4804</v>
      </c>
      <c r="H288" s="38" t="s">
        <v>4805</v>
      </c>
      <c r="I288" s="39" t="s">
        <v>4806</v>
      </c>
      <c r="J288" s="39" t="s">
        <v>4584</v>
      </c>
      <c r="K288" s="43" t="s">
        <v>5851</v>
      </c>
      <c r="M288" s="91"/>
      <c r="N288" s="91"/>
      <c r="O288" s="91"/>
      <c r="P288" s="91"/>
      <c r="Q288" s="91"/>
    </row>
    <row r="289" spans="2:17" ht="34.5" hidden="1" x14ac:dyDescent="0.45">
      <c r="B289" s="458" t="s">
        <v>3928</v>
      </c>
      <c r="C289" s="565"/>
      <c r="D289" s="82"/>
      <c r="E289" s="82"/>
      <c r="F289" s="82"/>
      <c r="G289" s="43" t="s">
        <v>4807</v>
      </c>
      <c r="H289" s="39" t="s">
        <v>4808</v>
      </c>
      <c r="I289" s="39" t="s">
        <v>4809</v>
      </c>
      <c r="J289" s="39" t="s">
        <v>4584</v>
      </c>
      <c r="K289" s="43" t="s">
        <v>5851</v>
      </c>
      <c r="M289" s="91"/>
      <c r="N289" s="91"/>
      <c r="O289" s="91"/>
      <c r="P289" s="91"/>
      <c r="Q289" s="91"/>
    </row>
    <row r="290" spans="2:17" ht="34.5" hidden="1" x14ac:dyDescent="0.45">
      <c r="B290" s="458"/>
      <c r="C290" s="565"/>
      <c r="D290" s="82"/>
      <c r="E290" s="82"/>
      <c r="F290" s="82"/>
      <c r="G290" s="43" t="s">
        <v>4810</v>
      </c>
      <c r="H290" s="39" t="s">
        <v>4811</v>
      </c>
      <c r="I290" s="39" t="s">
        <v>4812</v>
      </c>
      <c r="J290" s="39" t="s">
        <v>4297</v>
      </c>
      <c r="K290" s="43" t="s">
        <v>5851</v>
      </c>
      <c r="M290" s="91"/>
      <c r="N290" s="91"/>
      <c r="O290" s="91"/>
      <c r="P290" s="91"/>
      <c r="Q290" s="91"/>
    </row>
    <row r="291" spans="2:17" ht="34.5" hidden="1" x14ac:dyDescent="0.45">
      <c r="B291" s="458" t="s">
        <v>3928</v>
      </c>
      <c r="C291" s="565"/>
      <c r="D291" s="82"/>
      <c r="E291" s="82"/>
      <c r="F291" s="82"/>
      <c r="G291" s="43" t="s">
        <v>4813</v>
      </c>
      <c r="H291" s="39" t="s">
        <v>4814</v>
      </c>
      <c r="I291" s="39" t="s">
        <v>4815</v>
      </c>
      <c r="J291" s="39" t="s">
        <v>4816</v>
      </c>
      <c r="K291" s="43" t="s">
        <v>5851</v>
      </c>
      <c r="M291" s="91"/>
      <c r="N291" s="91"/>
      <c r="O291" s="91"/>
      <c r="P291" s="91"/>
      <c r="Q291" s="91"/>
    </row>
    <row r="292" spans="2:17" ht="34.5" hidden="1" x14ac:dyDescent="0.45">
      <c r="B292" s="458" t="s">
        <v>5793</v>
      </c>
      <c r="C292" s="565"/>
      <c r="D292" s="82"/>
      <c r="E292" s="82"/>
      <c r="F292" s="82"/>
      <c r="G292" s="43" t="s">
        <v>4817</v>
      </c>
      <c r="H292" s="39" t="s">
        <v>4818</v>
      </c>
      <c r="I292" s="39" t="s">
        <v>4819</v>
      </c>
      <c r="J292" s="39" t="s">
        <v>4820</v>
      </c>
      <c r="K292" s="43" t="s">
        <v>5851</v>
      </c>
      <c r="M292" s="91"/>
      <c r="N292" s="91"/>
      <c r="O292" s="91"/>
      <c r="P292" s="91"/>
      <c r="Q292" s="91"/>
    </row>
    <row r="293" spans="2:17" ht="34.5" hidden="1" x14ac:dyDescent="0.45">
      <c r="B293" s="458" t="s">
        <v>5794</v>
      </c>
      <c r="C293" s="565"/>
      <c r="D293" s="82"/>
      <c r="E293" s="82"/>
      <c r="F293" s="82"/>
      <c r="G293" s="43" t="s">
        <v>5795</v>
      </c>
      <c r="H293" s="39" t="s">
        <v>4821</v>
      </c>
      <c r="I293" s="39" t="s">
        <v>4822</v>
      </c>
      <c r="J293" s="39" t="s">
        <v>4399</v>
      </c>
      <c r="K293" s="43" t="s">
        <v>5851</v>
      </c>
      <c r="M293" s="91"/>
      <c r="N293" s="91"/>
      <c r="O293" s="91"/>
      <c r="P293" s="91"/>
      <c r="Q293" s="91"/>
    </row>
    <row r="294" spans="2:17" ht="34.5" hidden="1" x14ac:dyDescent="0.45">
      <c r="B294" s="458" t="s">
        <v>5796</v>
      </c>
      <c r="C294" s="565"/>
      <c r="D294" s="82"/>
      <c r="E294" s="82"/>
      <c r="F294" s="82"/>
      <c r="G294" s="43" t="s">
        <v>4823</v>
      </c>
      <c r="H294" s="39" t="s">
        <v>4824</v>
      </c>
      <c r="I294" s="39" t="s">
        <v>4825</v>
      </c>
      <c r="J294" s="39" t="s">
        <v>4297</v>
      </c>
      <c r="K294" s="43" t="s">
        <v>5851</v>
      </c>
      <c r="M294" s="91"/>
      <c r="N294" s="91"/>
      <c r="O294" s="91"/>
      <c r="P294" s="91"/>
      <c r="Q294" s="91"/>
    </row>
    <row r="295" spans="2:17" ht="34.5" hidden="1" x14ac:dyDescent="0.45">
      <c r="B295" s="458"/>
      <c r="C295" s="565"/>
      <c r="D295" s="82"/>
      <c r="E295" s="82"/>
      <c r="F295" s="82"/>
      <c r="G295" s="43" t="s">
        <v>4826</v>
      </c>
      <c r="H295" s="39" t="s">
        <v>4827</v>
      </c>
      <c r="I295" s="39" t="s">
        <v>4828</v>
      </c>
      <c r="J295" s="39" t="s">
        <v>4829</v>
      </c>
      <c r="K295" s="43" t="s">
        <v>5851</v>
      </c>
      <c r="M295" s="91"/>
      <c r="N295" s="91"/>
      <c r="O295" s="91"/>
      <c r="P295" s="91"/>
      <c r="Q295" s="91"/>
    </row>
    <row r="296" spans="2:17" ht="34.5" hidden="1" x14ac:dyDescent="0.45">
      <c r="B296" s="458" t="s">
        <v>3961</v>
      </c>
      <c r="C296" s="565"/>
      <c r="D296" s="82"/>
      <c r="E296" s="82"/>
      <c r="F296" s="82"/>
      <c r="G296" s="43" t="s">
        <v>4826</v>
      </c>
      <c r="H296" s="39" t="s">
        <v>4830</v>
      </c>
      <c r="I296" s="39" t="s">
        <v>4831</v>
      </c>
      <c r="J296" s="39" t="s">
        <v>4584</v>
      </c>
      <c r="K296" s="43" t="s">
        <v>5851</v>
      </c>
      <c r="M296" s="91"/>
      <c r="N296" s="91"/>
      <c r="O296" s="91"/>
      <c r="P296" s="91"/>
      <c r="Q296" s="91"/>
    </row>
    <row r="297" spans="2:17" ht="34.5" x14ac:dyDescent="0.45">
      <c r="B297" s="616" t="s">
        <v>5924</v>
      </c>
      <c r="C297" s="565" t="s">
        <v>31</v>
      </c>
      <c r="D297" s="82"/>
      <c r="E297" s="82"/>
      <c r="F297" s="82"/>
      <c r="G297" s="43" t="s">
        <v>4833</v>
      </c>
      <c r="H297" s="39" t="s">
        <v>4834</v>
      </c>
      <c r="I297" s="39" t="s">
        <v>4835</v>
      </c>
      <c r="J297" s="39" t="s">
        <v>5925</v>
      </c>
      <c r="K297" s="43" t="s">
        <v>4836</v>
      </c>
      <c r="M297" s="91"/>
      <c r="N297" s="91"/>
      <c r="O297" s="91"/>
      <c r="P297" s="91"/>
      <c r="Q297" s="91"/>
    </row>
    <row r="298" spans="2:17" ht="34.5" x14ac:dyDescent="0.45">
      <c r="B298" s="617" t="s">
        <v>4837</v>
      </c>
      <c r="C298" s="565" t="s">
        <v>34</v>
      </c>
      <c r="D298" s="82"/>
      <c r="E298" s="82"/>
      <c r="F298" s="82"/>
      <c r="G298" s="43" t="s">
        <v>4838</v>
      </c>
      <c r="H298" s="39" t="s">
        <v>4839</v>
      </c>
      <c r="I298" s="39" t="s">
        <v>4840</v>
      </c>
      <c r="J298" s="39" t="s">
        <v>4106</v>
      </c>
      <c r="K298" s="43" t="s">
        <v>5513</v>
      </c>
      <c r="M298" s="91"/>
      <c r="N298" s="91"/>
      <c r="O298" s="91"/>
      <c r="P298" s="91"/>
      <c r="Q298" s="91"/>
    </row>
    <row r="299" spans="2:17" ht="34.5" hidden="1" x14ac:dyDescent="0.45">
      <c r="B299" s="585" t="s">
        <v>4204</v>
      </c>
      <c r="C299" s="565"/>
      <c r="D299" s="82"/>
      <c r="E299" s="82"/>
      <c r="F299" s="82"/>
      <c r="G299" s="43" t="s">
        <v>4842</v>
      </c>
      <c r="H299" s="39" t="s">
        <v>4843</v>
      </c>
      <c r="I299" s="39" t="s">
        <v>4844</v>
      </c>
      <c r="J299" s="39" t="s">
        <v>4399</v>
      </c>
      <c r="K299" s="43" t="s">
        <v>4845</v>
      </c>
      <c r="M299" s="91"/>
      <c r="N299" s="91"/>
      <c r="O299" s="91"/>
      <c r="P299" s="91"/>
      <c r="Q299" s="91"/>
    </row>
    <row r="300" spans="2:17" ht="34.5" hidden="1" x14ac:dyDescent="0.45">
      <c r="B300" s="585" t="s">
        <v>4846</v>
      </c>
      <c r="C300" s="565"/>
      <c r="D300" s="82"/>
      <c r="E300" s="82"/>
      <c r="F300" s="82"/>
      <c r="G300" s="43" t="s">
        <v>4847</v>
      </c>
      <c r="H300" s="39" t="s">
        <v>4848</v>
      </c>
      <c r="I300" s="39" t="s">
        <v>4849</v>
      </c>
      <c r="J300" s="39">
        <v>26037</v>
      </c>
      <c r="K300" s="43" t="s">
        <v>4850</v>
      </c>
      <c r="M300" s="91"/>
      <c r="N300" s="91"/>
      <c r="O300" s="91"/>
      <c r="P300" s="91"/>
      <c r="Q300" s="91"/>
    </row>
    <row r="301" spans="2:17" ht="34.5" hidden="1" x14ac:dyDescent="0.45">
      <c r="B301" s="585" t="s">
        <v>4851</v>
      </c>
      <c r="C301" s="565"/>
      <c r="D301" s="82"/>
      <c r="E301" s="82"/>
      <c r="F301" s="82"/>
      <c r="G301" s="43" t="s">
        <v>4852</v>
      </c>
      <c r="H301" s="39" t="s">
        <v>4853</v>
      </c>
      <c r="I301" s="39" t="s">
        <v>4854</v>
      </c>
      <c r="J301" s="39" t="s">
        <v>5926</v>
      </c>
      <c r="K301" s="43" t="s">
        <v>4925</v>
      </c>
      <c r="M301" s="91"/>
      <c r="N301" s="91"/>
      <c r="O301" s="91"/>
      <c r="P301" s="91"/>
      <c r="Q301" s="91"/>
    </row>
    <row r="302" spans="2:17" ht="34.5" x14ac:dyDescent="0.45">
      <c r="B302" s="618" t="s">
        <v>5927</v>
      </c>
      <c r="C302" s="565" t="s">
        <v>37</v>
      </c>
      <c r="D302" s="82"/>
      <c r="E302" s="82"/>
      <c r="F302" s="82"/>
      <c r="G302" s="43" t="s">
        <v>5743</v>
      </c>
      <c r="H302" s="39" t="s">
        <v>4855</v>
      </c>
      <c r="I302" s="39" t="s">
        <v>5744</v>
      </c>
      <c r="J302" s="39" t="s">
        <v>4399</v>
      </c>
      <c r="K302" s="43" t="s">
        <v>5928</v>
      </c>
      <c r="M302" s="91"/>
      <c r="N302" s="91"/>
      <c r="O302" s="91"/>
      <c r="P302" s="91"/>
      <c r="Q302" s="91"/>
    </row>
    <row r="303" spans="2:17" ht="34.5" x14ac:dyDescent="0.45">
      <c r="B303" s="618" t="s">
        <v>4204</v>
      </c>
      <c r="C303" s="565" t="s">
        <v>39</v>
      </c>
      <c r="D303" s="82"/>
      <c r="E303" s="82"/>
      <c r="F303" s="82"/>
      <c r="G303" s="43" t="s">
        <v>5749</v>
      </c>
      <c r="H303" s="39" t="s">
        <v>4856</v>
      </c>
      <c r="I303" s="39" t="s">
        <v>4857</v>
      </c>
      <c r="J303" s="39" t="s">
        <v>4858</v>
      </c>
      <c r="K303" s="43" t="s">
        <v>4859</v>
      </c>
      <c r="L303" s="615" t="s">
        <v>4860</v>
      </c>
      <c r="M303" s="91"/>
      <c r="N303" s="91"/>
      <c r="O303" s="91"/>
      <c r="P303" s="91"/>
      <c r="Q303" s="91"/>
    </row>
    <row r="304" spans="2:17" ht="34.5" x14ac:dyDescent="0.45">
      <c r="B304" s="520" t="s">
        <v>5929</v>
      </c>
      <c r="C304" s="565" t="s">
        <v>42</v>
      </c>
      <c r="D304" s="82"/>
      <c r="E304" s="82"/>
      <c r="F304" s="82"/>
      <c r="G304" s="43" t="s">
        <v>5930</v>
      </c>
      <c r="H304" s="39" t="s">
        <v>5808</v>
      </c>
      <c r="I304" s="39" t="s">
        <v>4862</v>
      </c>
      <c r="J304" s="39" t="s">
        <v>4863</v>
      </c>
      <c r="K304" s="43" t="s">
        <v>4864</v>
      </c>
      <c r="M304" s="91"/>
      <c r="N304" s="91"/>
      <c r="O304" s="91"/>
      <c r="P304" s="91"/>
      <c r="Q304" s="91"/>
    </row>
    <row r="305" spans="2:17" ht="34.5" x14ac:dyDescent="0.45">
      <c r="B305" s="520" t="s">
        <v>5929</v>
      </c>
      <c r="C305" s="565" t="s">
        <v>45</v>
      </c>
      <c r="D305" s="82"/>
      <c r="E305" s="82"/>
      <c r="F305" s="82"/>
      <c r="G305" s="43" t="s">
        <v>5931</v>
      </c>
      <c r="H305" s="39" t="s">
        <v>4865</v>
      </c>
      <c r="I305" s="39" t="s">
        <v>4866</v>
      </c>
      <c r="J305" s="39" t="s">
        <v>4863</v>
      </c>
      <c r="K305" s="43" t="s">
        <v>4864</v>
      </c>
      <c r="M305" s="91"/>
      <c r="N305" s="91"/>
      <c r="O305" s="91"/>
      <c r="P305" s="91"/>
      <c r="Q305" s="91"/>
    </row>
    <row r="306" spans="2:17" ht="34.5" x14ac:dyDescent="0.45">
      <c r="B306" s="520" t="s">
        <v>5929</v>
      </c>
      <c r="C306" s="94">
        <v>17</v>
      </c>
      <c r="D306" s="82"/>
      <c r="E306" s="82"/>
      <c r="F306" s="82"/>
      <c r="G306" s="43" t="s">
        <v>5932</v>
      </c>
      <c r="H306" s="39" t="s">
        <v>4867</v>
      </c>
      <c r="I306" s="39" t="s">
        <v>4868</v>
      </c>
      <c r="J306" s="39" t="s">
        <v>4863</v>
      </c>
      <c r="K306" s="43" t="s">
        <v>4864</v>
      </c>
      <c r="M306" s="91"/>
      <c r="N306" s="91"/>
      <c r="O306" s="91"/>
      <c r="P306" s="91"/>
      <c r="Q306" s="91"/>
    </row>
    <row r="307" spans="2:17" ht="34.5" x14ac:dyDescent="0.45">
      <c r="B307" s="520" t="s">
        <v>5929</v>
      </c>
      <c r="C307" s="94">
        <v>18</v>
      </c>
      <c r="D307" s="82"/>
      <c r="E307" s="82"/>
      <c r="F307" s="82"/>
      <c r="G307" s="43" t="s">
        <v>5933</v>
      </c>
      <c r="H307" s="39" t="s">
        <v>4869</v>
      </c>
      <c r="I307" s="39" t="s">
        <v>4870</v>
      </c>
      <c r="J307" s="39" t="s">
        <v>4863</v>
      </c>
      <c r="K307" s="43" t="s">
        <v>4864</v>
      </c>
      <c r="M307" s="91"/>
      <c r="N307" s="91"/>
      <c r="O307" s="91"/>
      <c r="P307" s="91"/>
      <c r="Q307" s="91"/>
    </row>
    <row r="308" spans="2:17" ht="34.5" x14ac:dyDescent="0.45">
      <c r="B308" s="520" t="s">
        <v>5929</v>
      </c>
      <c r="C308" s="153">
        <v>19</v>
      </c>
      <c r="D308" s="154"/>
      <c r="E308" s="154"/>
      <c r="F308" s="154"/>
      <c r="G308" s="132" t="s">
        <v>5934</v>
      </c>
      <c r="H308" s="155" t="s">
        <v>4871</v>
      </c>
      <c r="I308" s="155" t="s">
        <v>4872</v>
      </c>
      <c r="J308" s="155" t="s">
        <v>4863</v>
      </c>
      <c r="K308" s="132" t="s">
        <v>4864</v>
      </c>
      <c r="M308" s="91"/>
      <c r="N308" s="91"/>
      <c r="O308" s="91"/>
      <c r="P308" s="91"/>
      <c r="Q308" s="91"/>
    </row>
    <row r="309" spans="2:17" ht="34.5" x14ac:dyDescent="0.45">
      <c r="B309" s="616" t="s">
        <v>4204</v>
      </c>
      <c r="C309" s="94">
        <v>20</v>
      </c>
      <c r="D309" s="82"/>
      <c r="E309" s="82"/>
      <c r="F309" s="82"/>
      <c r="G309" s="43" t="s">
        <v>4873</v>
      </c>
      <c r="H309" s="39" t="s">
        <v>4874</v>
      </c>
      <c r="I309" s="39" t="s">
        <v>4875</v>
      </c>
      <c r="J309" s="39" t="s">
        <v>4380</v>
      </c>
      <c r="K309" s="43" t="s">
        <v>5935</v>
      </c>
      <c r="M309" s="91"/>
      <c r="N309" s="91"/>
      <c r="O309" s="91"/>
      <c r="P309" s="91"/>
      <c r="Q309" s="91"/>
    </row>
    <row r="310" spans="2:17" ht="34.5" x14ac:dyDescent="0.45">
      <c r="B310" s="616" t="s">
        <v>4876</v>
      </c>
      <c r="C310" s="94">
        <v>21</v>
      </c>
      <c r="D310" s="82"/>
      <c r="E310" s="82"/>
      <c r="F310" s="82"/>
      <c r="G310" s="43" t="s">
        <v>4877</v>
      </c>
      <c r="H310" s="39" t="s">
        <v>4878</v>
      </c>
      <c r="I310" s="39" t="s">
        <v>4879</v>
      </c>
      <c r="J310" s="39">
        <v>11029.38</v>
      </c>
      <c r="K310" s="43" t="s">
        <v>4880</v>
      </c>
      <c r="M310" s="91"/>
      <c r="N310" s="91"/>
      <c r="O310" s="91"/>
      <c r="P310" s="91"/>
      <c r="Q310" s="91"/>
    </row>
    <row r="311" spans="2:17" ht="34.5" x14ac:dyDescent="0.45">
      <c r="B311" s="520" t="s">
        <v>5929</v>
      </c>
      <c r="C311" s="94">
        <v>22</v>
      </c>
      <c r="D311" s="82"/>
      <c r="E311" s="82"/>
      <c r="F311" s="82"/>
      <c r="G311" s="43" t="s">
        <v>5936</v>
      </c>
      <c r="H311" s="39" t="s">
        <v>4881</v>
      </c>
      <c r="I311" s="39" t="s">
        <v>4882</v>
      </c>
      <c r="J311" s="39">
        <v>170000</v>
      </c>
      <c r="K311" s="43" t="s">
        <v>4864</v>
      </c>
      <c r="M311" s="91"/>
      <c r="N311" s="91"/>
      <c r="O311" s="91"/>
      <c r="P311" s="91"/>
      <c r="Q311" s="91"/>
    </row>
    <row r="312" spans="2:17" ht="34.5" x14ac:dyDescent="0.45">
      <c r="B312" s="530" t="s">
        <v>5816</v>
      </c>
      <c r="C312" s="94">
        <v>23</v>
      </c>
      <c r="D312" s="82"/>
      <c r="E312" s="82"/>
      <c r="F312" s="82"/>
      <c r="G312" s="43" t="s">
        <v>4883</v>
      </c>
      <c r="H312" s="39" t="s">
        <v>4884</v>
      </c>
      <c r="I312" s="39" t="s">
        <v>4885</v>
      </c>
      <c r="J312" s="39">
        <v>100000</v>
      </c>
      <c r="K312" s="43" t="s">
        <v>4864</v>
      </c>
      <c r="M312" s="91"/>
      <c r="N312" s="91"/>
      <c r="O312" s="91"/>
      <c r="P312" s="91"/>
      <c r="Q312" s="91"/>
    </row>
    <row r="313" spans="2:17" ht="34.5" x14ac:dyDescent="0.45">
      <c r="B313" s="530" t="s">
        <v>5816</v>
      </c>
      <c r="C313" s="94">
        <v>24</v>
      </c>
      <c r="D313" s="82"/>
      <c r="E313" s="82"/>
      <c r="F313" s="82"/>
      <c r="G313" s="43" t="s">
        <v>4887</v>
      </c>
      <c r="H313" s="39" t="s">
        <v>4888</v>
      </c>
      <c r="I313" s="39" t="s">
        <v>4889</v>
      </c>
      <c r="J313" s="39">
        <v>200000</v>
      </c>
      <c r="K313" s="43" t="s">
        <v>4864</v>
      </c>
      <c r="M313" s="91"/>
      <c r="N313" s="91"/>
      <c r="O313" s="91"/>
      <c r="P313" s="91"/>
      <c r="Q313" s="91"/>
    </row>
    <row r="314" spans="2:17" ht="34.5" x14ac:dyDescent="0.45">
      <c r="B314" s="530" t="s">
        <v>5816</v>
      </c>
      <c r="C314" s="94">
        <v>25</v>
      </c>
      <c r="D314" s="82"/>
      <c r="E314" s="82"/>
      <c r="F314" s="82"/>
      <c r="G314" s="43" t="s">
        <v>4891</v>
      </c>
      <c r="H314" s="39" t="s">
        <v>4892</v>
      </c>
      <c r="I314" s="39" t="s">
        <v>4893</v>
      </c>
      <c r="J314" s="39">
        <v>90000</v>
      </c>
      <c r="K314" s="43" t="s">
        <v>4864</v>
      </c>
      <c r="M314" s="91"/>
      <c r="N314" s="91"/>
      <c r="O314" s="91"/>
      <c r="P314" s="91"/>
      <c r="Q314" s="91"/>
    </row>
    <row r="315" spans="2:17" ht="34.5" x14ac:dyDescent="0.45">
      <c r="B315" s="530" t="s">
        <v>5816</v>
      </c>
      <c r="C315" s="94">
        <v>26</v>
      </c>
      <c r="D315" s="82"/>
      <c r="E315" s="82"/>
      <c r="F315" s="82"/>
      <c r="G315" s="43" t="s">
        <v>4894</v>
      </c>
      <c r="H315" s="39" t="s">
        <v>4895</v>
      </c>
      <c r="I315" s="39" t="s">
        <v>4896</v>
      </c>
      <c r="J315" s="39">
        <v>110000</v>
      </c>
      <c r="K315" s="43" t="s">
        <v>4864</v>
      </c>
      <c r="M315" s="91"/>
      <c r="N315" s="91"/>
      <c r="O315" s="91"/>
      <c r="P315" s="91"/>
      <c r="Q315" s="91"/>
    </row>
    <row r="316" spans="2:17" ht="30" hidden="1" x14ac:dyDescent="0.4">
      <c r="B316" s="619"/>
      <c r="C316" s="94"/>
      <c r="D316" s="82"/>
      <c r="E316" s="82"/>
      <c r="F316" s="82"/>
      <c r="G316" s="156"/>
      <c r="H316" s="39"/>
      <c r="I316" s="39" t="s">
        <v>4897</v>
      </c>
      <c r="J316" s="39"/>
      <c r="K316" s="43" t="s">
        <v>4864</v>
      </c>
      <c r="M316" s="91"/>
      <c r="N316" s="91"/>
      <c r="O316" s="91"/>
      <c r="P316" s="91"/>
      <c r="Q316" s="91"/>
    </row>
    <row r="317" spans="2:17" ht="34.5" hidden="1" x14ac:dyDescent="0.45">
      <c r="B317" s="520" t="s">
        <v>5929</v>
      </c>
      <c r="C317" s="94"/>
      <c r="D317" s="82"/>
      <c r="E317" s="82"/>
      <c r="F317" s="82"/>
      <c r="G317" s="43" t="s">
        <v>4898</v>
      </c>
      <c r="H317" s="39" t="s">
        <v>4899</v>
      </c>
      <c r="I317" s="39" t="s">
        <v>4897</v>
      </c>
      <c r="J317" s="39">
        <v>179000</v>
      </c>
      <c r="K317" s="43" t="s">
        <v>4864</v>
      </c>
      <c r="M317" s="91"/>
      <c r="N317" s="91"/>
      <c r="O317" s="91"/>
      <c r="P317" s="91"/>
      <c r="Q317" s="91"/>
    </row>
    <row r="318" spans="2:17" ht="34.5" hidden="1" x14ac:dyDescent="0.45">
      <c r="B318" s="520" t="s">
        <v>5929</v>
      </c>
      <c r="C318" s="94"/>
      <c r="D318" s="82"/>
      <c r="E318" s="82"/>
      <c r="F318" s="82"/>
      <c r="G318" s="43" t="s">
        <v>5937</v>
      </c>
      <c r="H318" s="39" t="s">
        <v>4900</v>
      </c>
      <c r="I318" s="39" t="s">
        <v>4901</v>
      </c>
      <c r="J318" s="39">
        <v>430057.47</v>
      </c>
      <c r="K318" s="43" t="s">
        <v>4864</v>
      </c>
      <c r="M318" s="91"/>
      <c r="N318" s="91"/>
      <c r="O318" s="91"/>
      <c r="P318" s="91"/>
      <c r="Q318" s="91"/>
    </row>
    <row r="319" spans="2:17" ht="34.5" hidden="1" x14ac:dyDescent="0.45">
      <c r="B319" s="520" t="s">
        <v>5929</v>
      </c>
      <c r="C319" s="94"/>
      <c r="D319" s="82"/>
      <c r="E319" s="82"/>
      <c r="F319" s="82"/>
      <c r="G319" s="43" t="s">
        <v>4902</v>
      </c>
      <c r="H319" s="39" t="s">
        <v>4903</v>
      </c>
      <c r="I319" s="39" t="s">
        <v>4904</v>
      </c>
      <c r="J319" s="39">
        <v>5202056.5199999996</v>
      </c>
      <c r="K319" s="43" t="s">
        <v>4864</v>
      </c>
      <c r="M319" s="91"/>
      <c r="N319" s="91"/>
      <c r="O319" s="91"/>
      <c r="P319" s="91"/>
      <c r="Q319" s="91"/>
    </row>
    <row r="320" spans="2:17" ht="34.5" hidden="1" x14ac:dyDescent="0.45">
      <c r="B320" s="313" t="s">
        <v>4905</v>
      </c>
      <c r="C320" s="94"/>
      <c r="D320" s="82"/>
      <c r="E320" s="82"/>
      <c r="F320" s="82"/>
      <c r="G320" s="119" t="s">
        <v>4906</v>
      </c>
      <c r="H320" s="39" t="s">
        <v>4907</v>
      </c>
      <c r="I320" s="39" t="s">
        <v>4908</v>
      </c>
      <c r="J320" s="39" t="s">
        <v>4909</v>
      </c>
      <c r="K320" s="43" t="s">
        <v>4864</v>
      </c>
      <c r="L320" s="1300" t="s">
        <v>5938</v>
      </c>
      <c r="M320" s="1300"/>
      <c r="N320" s="1300"/>
      <c r="O320" s="91"/>
      <c r="P320" s="91"/>
      <c r="Q320" s="91"/>
    </row>
    <row r="321" spans="2:17" ht="34.5" hidden="1" x14ac:dyDescent="0.45">
      <c r="B321" s="313" t="s">
        <v>4905</v>
      </c>
      <c r="C321" s="94"/>
      <c r="D321" s="82"/>
      <c r="E321" s="82"/>
      <c r="F321" s="82"/>
      <c r="G321" s="43" t="s">
        <v>4910</v>
      </c>
      <c r="H321" s="39" t="s">
        <v>4911</v>
      </c>
      <c r="I321" s="39" t="s">
        <v>4912</v>
      </c>
      <c r="J321" s="39" t="s">
        <v>4297</v>
      </c>
      <c r="K321" s="43" t="s">
        <v>4864</v>
      </c>
      <c r="L321" s="1300" t="s">
        <v>5939</v>
      </c>
      <c r="M321" s="1300"/>
      <c r="N321" s="1300"/>
      <c r="O321" s="91"/>
      <c r="P321" s="91"/>
      <c r="Q321" s="91"/>
    </row>
    <row r="322" spans="2:17" ht="34.5" x14ac:dyDescent="0.45">
      <c r="B322" s="520" t="s">
        <v>5929</v>
      </c>
      <c r="C322" s="94">
        <v>27</v>
      </c>
      <c r="D322" s="82"/>
      <c r="E322" s="82"/>
      <c r="F322" s="82"/>
      <c r="G322" s="43" t="s">
        <v>5940</v>
      </c>
      <c r="H322" s="39" t="s">
        <v>4861</v>
      </c>
      <c r="I322" s="39" t="s">
        <v>4914</v>
      </c>
      <c r="J322" s="39">
        <v>173769.26</v>
      </c>
      <c r="K322" s="43" t="s">
        <v>4864</v>
      </c>
      <c r="M322" s="91"/>
      <c r="N322" s="91"/>
      <c r="O322" s="91"/>
      <c r="P322" s="91"/>
      <c r="Q322" s="91"/>
    </row>
    <row r="323" spans="2:17" ht="34.5" hidden="1" x14ac:dyDescent="0.45">
      <c r="B323" s="620" t="s">
        <v>5118</v>
      </c>
      <c r="C323" s="94"/>
      <c r="D323" s="82"/>
      <c r="E323" s="82"/>
      <c r="F323" s="82"/>
      <c r="G323" s="43" t="s">
        <v>4915</v>
      </c>
      <c r="H323" s="39" t="s">
        <v>4916</v>
      </c>
      <c r="I323" s="39" t="s">
        <v>4917</v>
      </c>
      <c r="J323" s="39" t="s">
        <v>573</v>
      </c>
      <c r="K323" s="43"/>
      <c r="M323" s="91"/>
      <c r="N323" s="91"/>
      <c r="O323" s="91"/>
      <c r="P323" s="91"/>
      <c r="Q323" s="91"/>
    </row>
    <row r="324" spans="2:17" ht="34.5" x14ac:dyDescent="0.45">
      <c r="B324" s="621" t="s">
        <v>4937</v>
      </c>
      <c r="C324" s="94">
        <v>28</v>
      </c>
      <c r="D324" s="82"/>
      <c r="E324" s="82"/>
      <c r="F324" s="82"/>
      <c r="G324" s="43" t="s">
        <v>5941</v>
      </c>
      <c r="H324" s="39" t="s">
        <v>4919</v>
      </c>
      <c r="I324" s="39" t="s">
        <v>4920</v>
      </c>
      <c r="J324" s="39">
        <v>192000</v>
      </c>
      <c r="K324" s="43" t="s">
        <v>5942</v>
      </c>
      <c r="L324" s="1300"/>
      <c r="M324" s="1300"/>
      <c r="N324" s="1300"/>
      <c r="O324" s="91"/>
      <c r="P324" s="91"/>
      <c r="Q324" s="91"/>
    </row>
    <row r="325" spans="2:17" ht="34.5" hidden="1" x14ac:dyDescent="0.45">
      <c r="B325" s="620" t="s">
        <v>573</v>
      </c>
      <c r="C325" s="94"/>
      <c r="D325" s="82"/>
      <c r="E325" s="82"/>
      <c r="F325" s="82"/>
      <c r="G325" s="43" t="s">
        <v>4921</v>
      </c>
      <c r="H325" s="39" t="s">
        <v>4922</v>
      </c>
      <c r="I325" s="39" t="s">
        <v>4923</v>
      </c>
      <c r="J325" s="39" t="s">
        <v>4924</v>
      </c>
      <c r="K325" s="43" t="s">
        <v>4925</v>
      </c>
      <c r="L325" s="622" t="s">
        <v>5943</v>
      </c>
      <c r="O325" s="91"/>
      <c r="P325" s="91"/>
      <c r="Q325" s="91"/>
    </row>
    <row r="326" spans="2:17" ht="34.5" hidden="1" x14ac:dyDescent="0.45">
      <c r="B326" s="621" t="s">
        <v>4937</v>
      </c>
      <c r="C326" s="94"/>
      <c r="D326" s="82"/>
      <c r="E326" s="82"/>
      <c r="F326" s="82"/>
      <c r="G326" s="43" t="s">
        <v>4926</v>
      </c>
      <c r="H326" s="39" t="s">
        <v>4927</v>
      </c>
      <c r="I326" s="39" t="s">
        <v>4928</v>
      </c>
      <c r="J326" s="39" t="s">
        <v>573</v>
      </c>
      <c r="K326" s="43" t="s">
        <v>5944</v>
      </c>
      <c r="M326" s="91"/>
      <c r="N326" s="91"/>
      <c r="O326" s="91"/>
      <c r="P326" s="91"/>
      <c r="Q326" s="91"/>
    </row>
    <row r="327" spans="2:17" ht="34.5" x14ac:dyDescent="0.45">
      <c r="B327" s="621" t="s">
        <v>4929</v>
      </c>
      <c r="C327" s="94">
        <v>29</v>
      </c>
      <c r="D327" s="82"/>
      <c r="E327" s="82"/>
      <c r="F327" s="82"/>
      <c r="G327" s="43" t="s">
        <v>4930</v>
      </c>
      <c r="H327" s="39" t="s">
        <v>4931</v>
      </c>
      <c r="I327" s="39" t="s">
        <v>4932</v>
      </c>
      <c r="J327" s="39" t="s">
        <v>4691</v>
      </c>
      <c r="K327" s="43" t="s">
        <v>5945</v>
      </c>
      <c r="M327" s="91"/>
      <c r="N327" s="91"/>
      <c r="O327" s="91"/>
      <c r="P327" s="91"/>
      <c r="Q327" s="91"/>
    </row>
    <row r="328" spans="2:17" ht="34.5" hidden="1" x14ac:dyDescent="0.45">
      <c r="B328" s="621" t="s">
        <v>4428</v>
      </c>
      <c r="C328" s="94"/>
      <c r="D328" s="82"/>
      <c r="E328" s="82"/>
      <c r="F328" s="82"/>
      <c r="G328" s="43" t="s">
        <v>577</v>
      </c>
      <c r="H328" s="39" t="s">
        <v>578</v>
      </c>
      <c r="I328" s="39" t="s">
        <v>579</v>
      </c>
      <c r="J328" s="39" t="s">
        <v>4933</v>
      </c>
      <c r="K328" s="43" t="s">
        <v>573</v>
      </c>
      <c r="M328" s="91"/>
      <c r="N328" s="91"/>
      <c r="O328" s="91"/>
      <c r="P328" s="91"/>
      <c r="Q328" s="91"/>
    </row>
    <row r="329" spans="2:17" ht="34.5" hidden="1" x14ac:dyDescent="0.45">
      <c r="B329" s="621" t="s">
        <v>4428</v>
      </c>
      <c r="C329" s="94"/>
      <c r="D329" s="82"/>
      <c r="E329" s="82"/>
      <c r="F329" s="82"/>
      <c r="G329" s="43" t="s">
        <v>581</v>
      </c>
      <c r="H329" s="39" t="s">
        <v>582</v>
      </c>
      <c r="I329" s="39" t="s">
        <v>583</v>
      </c>
      <c r="J329" s="39" t="s">
        <v>4933</v>
      </c>
      <c r="K329" s="43" t="s">
        <v>573</v>
      </c>
      <c r="M329" s="91"/>
      <c r="N329" s="91"/>
      <c r="O329" s="91"/>
      <c r="P329" s="91"/>
      <c r="Q329" s="91"/>
    </row>
    <row r="330" spans="2:17" ht="34.5" hidden="1" x14ac:dyDescent="0.45">
      <c r="B330" s="621" t="s">
        <v>4937</v>
      </c>
      <c r="C330" s="94"/>
      <c r="D330" s="82"/>
      <c r="E330" s="82"/>
      <c r="F330" s="82"/>
      <c r="G330" s="43" t="s">
        <v>4934</v>
      </c>
      <c r="H330" s="39" t="s">
        <v>4935</v>
      </c>
      <c r="I330" s="39" t="s">
        <v>4936</v>
      </c>
      <c r="J330" s="39" t="s">
        <v>4937</v>
      </c>
      <c r="K330" s="43" t="s">
        <v>5946</v>
      </c>
      <c r="M330" s="91"/>
      <c r="N330" s="91"/>
      <c r="O330" s="91"/>
      <c r="P330" s="91"/>
      <c r="Q330" s="91"/>
    </row>
    <row r="331" spans="2:17" ht="34.5" x14ac:dyDescent="0.45">
      <c r="B331" s="621" t="s">
        <v>4937</v>
      </c>
      <c r="C331" s="94">
        <v>30</v>
      </c>
      <c r="D331" s="82"/>
      <c r="E331" s="82"/>
      <c r="F331" s="82"/>
      <c r="G331" s="43" t="s">
        <v>5774</v>
      </c>
      <c r="H331" s="39" t="s">
        <v>4938</v>
      </c>
      <c r="I331" s="39" t="s">
        <v>4939</v>
      </c>
      <c r="J331" s="39" t="s">
        <v>4937</v>
      </c>
      <c r="K331" s="43" t="s">
        <v>4940</v>
      </c>
      <c r="M331" s="91"/>
      <c r="N331" s="91"/>
      <c r="O331" s="91"/>
      <c r="P331" s="91"/>
      <c r="Q331" s="91"/>
    </row>
    <row r="332" spans="2:17" ht="34.5" x14ac:dyDescent="0.45">
      <c r="B332" s="621" t="s">
        <v>4941</v>
      </c>
      <c r="C332" s="94">
        <v>31</v>
      </c>
      <c r="D332" s="82"/>
      <c r="E332" s="82"/>
      <c r="F332" s="82"/>
      <c r="G332" s="43" t="s">
        <v>4942</v>
      </c>
      <c r="H332" s="39" t="s">
        <v>4943</v>
      </c>
      <c r="I332" s="39" t="s">
        <v>4944</v>
      </c>
      <c r="J332" s="39" t="s">
        <v>4155</v>
      </c>
      <c r="K332" s="43" t="s">
        <v>5513</v>
      </c>
      <c r="M332" s="91"/>
      <c r="N332" s="91"/>
      <c r="O332" s="91"/>
      <c r="P332" s="91"/>
      <c r="Q332" s="91"/>
    </row>
    <row r="333" spans="2:17" ht="34.5" x14ac:dyDescent="0.45">
      <c r="B333" s="621" t="s">
        <v>4941</v>
      </c>
      <c r="C333" s="94">
        <v>32</v>
      </c>
      <c r="D333" s="82"/>
      <c r="E333" s="82"/>
      <c r="F333" s="82"/>
      <c r="G333" s="43" t="s">
        <v>4945</v>
      </c>
      <c r="H333" s="39" t="s">
        <v>4946</v>
      </c>
      <c r="I333" s="39" t="s">
        <v>4947</v>
      </c>
      <c r="J333" s="39" t="s">
        <v>4155</v>
      </c>
      <c r="K333" s="43" t="s">
        <v>5513</v>
      </c>
      <c r="M333" s="91"/>
      <c r="N333" s="91"/>
      <c r="O333" s="91"/>
      <c r="P333" s="91"/>
      <c r="Q333" s="91"/>
    </row>
    <row r="334" spans="2:17" ht="34.5" hidden="1" x14ac:dyDescent="0.45">
      <c r="B334" s="621" t="s">
        <v>4937</v>
      </c>
      <c r="C334" s="94"/>
      <c r="D334" s="82"/>
      <c r="E334" s="82"/>
      <c r="F334" s="82"/>
      <c r="G334" s="43" t="s">
        <v>4948</v>
      </c>
      <c r="H334" s="39" t="s">
        <v>4949</v>
      </c>
      <c r="I334" s="39" t="s">
        <v>4950</v>
      </c>
      <c r="J334" s="39" t="s">
        <v>4937</v>
      </c>
      <c r="K334" s="43" t="s">
        <v>4937</v>
      </c>
      <c r="M334" s="91"/>
      <c r="N334" s="91"/>
      <c r="O334" s="91"/>
      <c r="P334" s="91"/>
      <c r="Q334" s="91"/>
    </row>
    <row r="335" spans="2:17" ht="34.5" x14ac:dyDescent="0.45">
      <c r="B335" s="621" t="s">
        <v>5947</v>
      </c>
      <c r="C335" s="94">
        <v>33</v>
      </c>
      <c r="D335" s="82"/>
      <c r="E335" s="82"/>
      <c r="F335" s="82"/>
      <c r="G335" s="43" t="s">
        <v>4952</v>
      </c>
      <c r="H335" s="39" t="s">
        <v>4953</v>
      </c>
      <c r="I335" s="39" t="s">
        <v>4954</v>
      </c>
      <c r="J335" s="39" t="s">
        <v>4955</v>
      </c>
      <c r="K335" s="43" t="s">
        <v>4956</v>
      </c>
      <c r="M335" s="91"/>
      <c r="N335" s="91"/>
      <c r="O335" s="91"/>
      <c r="P335" s="91"/>
      <c r="Q335" s="91"/>
    </row>
    <row r="336" spans="2:17" ht="34.5" x14ac:dyDescent="0.45">
      <c r="B336" s="621" t="s">
        <v>5118</v>
      </c>
      <c r="C336" s="94">
        <v>34</v>
      </c>
      <c r="D336" s="82"/>
      <c r="E336" s="82"/>
      <c r="F336" s="82"/>
      <c r="G336" s="43" t="s">
        <v>4957</v>
      </c>
      <c r="H336" s="39" t="s">
        <v>4958</v>
      </c>
      <c r="I336" s="39" t="s">
        <v>4959</v>
      </c>
      <c r="J336" s="39" t="s">
        <v>4399</v>
      </c>
      <c r="K336" s="43" t="s">
        <v>4960</v>
      </c>
      <c r="M336" s="91"/>
      <c r="N336" s="91"/>
      <c r="O336" s="91"/>
      <c r="P336" s="91"/>
      <c r="Q336" s="91"/>
    </row>
    <row r="337" spans="2:17" ht="34.5" x14ac:dyDescent="0.45">
      <c r="B337" s="621" t="s">
        <v>4876</v>
      </c>
      <c r="C337" s="94">
        <v>35</v>
      </c>
      <c r="D337" s="82"/>
      <c r="E337" s="82"/>
      <c r="F337" s="82"/>
      <c r="G337" s="43" t="s">
        <v>4961</v>
      </c>
      <c r="H337" s="39" t="s">
        <v>4962</v>
      </c>
      <c r="I337" s="39" t="s">
        <v>4963</v>
      </c>
      <c r="J337" s="39" t="s">
        <v>4964</v>
      </c>
      <c r="K337" s="43" t="s">
        <v>4965</v>
      </c>
      <c r="M337" s="91"/>
      <c r="N337" s="91"/>
      <c r="O337" s="91"/>
      <c r="P337" s="91"/>
      <c r="Q337" s="91"/>
    </row>
    <row r="338" spans="2:17" ht="34.5" x14ac:dyDescent="0.45">
      <c r="B338" s="621" t="s">
        <v>4913</v>
      </c>
      <c r="C338" s="94">
        <v>36</v>
      </c>
      <c r="D338" s="82"/>
      <c r="E338" s="82"/>
      <c r="F338" s="82"/>
      <c r="G338" s="43" t="s">
        <v>4966</v>
      </c>
      <c r="H338" s="39" t="s">
        <v>4967</v>
      </c>
      <c r="I338" s="39" t="s">
        <v>4968</v>
      </c>
      <c r="J338" s="39" t="s">
        <v>4969</v>
      </c>
      <c r="K338" s="43" t="s">
        <v>4886</v>
      </c>
      <c r="M338" s="91"/>
      <c r="N338" s="91"/>
      <c r="O338" s="91"/>
      <c r="P338" s="91"/>
      <c r="Q338" s="91"/>
    </row>
    <row r="339" spans="2:17" ht="34.5" x14ac:dyDescent="0.45">
      <c r="B339" s="621" t="s">
        <v>4876</v>
      </c>
      <c r="C339" s="94">
        <v>37</v>
      </c>
      <c r="D339" s="82"/>
      <c r="E339" s="82"/>
      <c r="F339" s="82"/>
      <c r="G339" s="43" t="s">
        <v>4970</v>
      </c>
      <c r="H339" s="39" t="s">
        <v>4971</v>
      </c>
      <c r="I339" s="39" t="s">
        <v>4972</v>
      </c>
      <c r="J339" s="39" t="s">
        <v>4933</v>
      </c>
      <c r="K339" s="43" t="s">
        <v>4973</v>
      </c>
      <c r="M339" s="91"/>
      <c r="N339" s="91"/>
      <c r="O339" s="91"/>
      <c r="P339" s="91"/>
      <c r="Q339" s="91"/>
    </row>
    <row r="340" spans="2:17" ht="34.5" x14ac:dyDescent="0.45">
      <c r="B340" s="621" t="s">
        <v>4204</v>
      </c>
      <c r="C340" s="94">
        <v>38</v>
      </c>
      <c r="D340" s="82"/>
      <c r="E340" s="82"/>
      <c r="F340" s="82"/>
      <c r="G340" s="43" t="s">
        <v>4974</v>
      </c>
      <c r="H340" s="39" t="s">
        <v>4975</v>
      </c>
      <c r="I340" s="39" t="s">
        <v>4976</v>
      </c>
      <c r="J340" s="39">
        <v>27300</v>
      </c>
      <c r="K340" s="43" t="s">
        <v>4977</v>
      </c>
      <c r="M340" s="91"/>
      <c r="N340" s="91"/>
      <c r="O340" s="91"/>
      <c r="P340" s="91"/>
      <c r="Q340" s="91"/>
    </row>
    <row r="341" spans="2:17" ht="34.5" x14ac:dyDescent="0.45">
      <c r="B341" s="621" t="s">
        <v>5876</v>
      </c>
      <c r="C341" s="94">
        <v>39</v>
      </c>
      <c r="D341" s="82"/>
      <c r="E341" s="82"/>
      <c r="F341" s="82"/>
      <c r="G341" s="43" t="s">
        <v>4978</v>
      </c>
      <c r="H341" s="39" t="s">
        <v>4979</v>
      </c>
      <c r="I341" s="39" t="s">
        <v>4980</v>
      </c>
      <c r="J341" s="39" t="s">
        <v>4399</v>
      </c>
      <c r="K341" s="43" t="s">
        <v>4987</v>
      </c>
      <c r="M341" s="91"/>
      <c r="N341" s="91"/>
      <c r="O341" s="91"/>
      <c r="P341" s="91"/>
      <c r="Q341" s="91"/>
    </row>
    <row r="342" spans="2:17" ht="34.5" hidden="1" x14ac:dyDescent="0.45">
      <c r="B342" s="621" t="s">
        <v>4876</v>
      </c>
      <c r="C342" s="94"/>
      <c r="D342" s="82"/>
      <c r="E342" s="82"/>
      <c r="F342" s="82"/>
      <c r="G342" s="43" t="s">
        <v>4981</v>
      </c>
      <c r="H342" s="39" t="s">
        <v>4982</v>
      </c>
      <c r="I342" s="39" t="s">
        <v>4983</v>
      </c>
      <c r="J342" s="39" t="s">
        <v>4984</v>
      </c>
      <c r="K342" s="43" t="s">
        <v>5948</v>
      </c>
      <c r="M342" s="91"/>
      <c r="N342" s="91"/>
      <c r="O342" s="91"/>
      <c r="P342" s="91"/>
      <c r="Q342" s="91"/>
    </row>
    <row r="343" spans="2:17" ht="34.5" x14ac:dyDescent="0.45">
      <c r="B343" s="621" t="s">
        <v>5491</v>
      </c>
      <c r="C343" s="94">
        <v>40</v>
      </c>
      <c r="D343" s="82"/>
      <c r="E343" s="82"/>
      <c r="F343" s="82"/>
      <c r="G343" s="43" t="s">
        <v>5715</v>
      </c>
      <c r="H343" s="39" t="s">
        <v>4985</v>
      </c>
      <c r="I343" s="39" t="s">
        <v>4986</v>
      </c>
      <c r="J343" s="39">
        <v>75000</v>
      </c>
      <c r="K343" s="43" t="s">
        <v>4987</v>
      </c>
      <c r="M343" s="91"/>
      <c r="N343" s="91"/>
      <c r="O343" s="91"/>
      <c r="P343" s="91"/>
      <c r="Q343" s="91"/>
    </row>
    <row r="344" spans="2:17" ht="34.5" hidden="1" x14ac:dyDescent="0.45">
      <c r="B344" s="621" t="s">
        <v>4937</v>
      </c>
      <c r="C344" s="94"/>
      <c r="D344" s="82"/>
      <c r="E344" s="82"/>
      <c r="F344" s="82"/>
      <c r="G344" s="43" t="s">
        <v>4988</v>
      </c>
      <c r="H344" s="39" t="s">
        <v>4989</v>
      </c>
      <c r="I344" s="39" t="s">
        <v>4990</v>
      </c>
      <c r="J344" s="39" t="s">
        <v>4991</v>
      </c>
      <c r="K344" s="156" t="s">
        <v>5949</v>
      </c>
      <c r="M344" s="91"/>
      <c r="N344" s="91"/>
      <c r="O344" s="91"/>
      <c r="P344" s="91"/>
      <c r="Q344" s="91"/>
    </row>
    <row r="345" spans="2:17" ht="34.5" x14ac:dyDescent="0.45">
      <c r="B345" s="621" t="s">
        <v>5927</v>
      </c>
      <c r="C345" s="94">
        <v>41</v>
      </c>
      <c r="D345" s="82"/>
      <c r="E345" s="82"/>
      <c r="F345" s="82"/>
      <c r="G345" s="43" t="s">
        <v>4992</v>
      </c>
      <c r="H345" s="39" t="s">
        <v>4993</v>
      </c>
      <c r="I345" s="39" t="s">
        <v>4994</v>
      </c>
      <c r="J345" s="39">
        <v>1000</v>
      </c>
      <c r="K345" s="43" t="s">
        <v>4995</v>
      </c>
      <c r="M345" s="91"/>
      <c r="N345" s="91"/>
      <c r="O345" s="91"/>
      <c r="P345" s="91"/>
      <c r="Q345" s="91"/>
    </row>
    <row r="346" spans="2:17" ht="34.5" x14ac:dyDescent="0.45">
      <c r="B346" s="621" t="s">
        <v>5950</v>
      </c>
      <c r="C346" s="94">
        <v>42</v>
      </c>
      <c r="D346" s="82"/>
      <c r="E346" s="82"/>
      <c r="F346" s="82"/>
      <c r="G346" s="43" t="s">
        <v>4996</v>
      </c>
      <c r="H346" s="39" t="s">
        <v>4997</v>
      </c>
      <c r="I346" s="39" t="s">
        <v>4998</v>
      </c>
      <c r="J346" s="39" t="s">
        <v>4999</v>
      </c>
      <c r="K346" s="43" t="s">
        <v>5000</v>
      </c>
      <c r="M346" s="91"/>
      <c r="N346" s="91"/>
      <c r="O346" s="91"/>
      <c r="P346" s="91"/>
      <c r="Q346" s="91"/>
    </row>
    <row r="347" spans="2:17" ht="34.5" hidden="1" x14ac:dyDescent="0.45">
      <c r="B347" s="621" t="s">
        <v>5001</v>
      </c>
      <c r="C347" s="94"/>
      <c r="D347" s="82"/>
      <c r="E347" s="82"/>
      <c r="F347" s="82"/>
      <c r="G347" s="43" t="s">
        <v>5002</v>
      </c>
      <c r="H347" s="39" t="s">
        <v>5003</v>
      </c>
      <c r="I347" s="39" t="s">
        <v>5004</v>
      </c>
      <c r="J347" s="39" t="s">
        <v>5005</v>
      </c>
      <c r="K347" s="43" t="s">
        <v>573</v>
      </c>
      <c r="M347" s="91"/>
      <c r="N347" s="91"/>
      <c r="O347" s="91"/>
      <c r="P347" s="91"/>
      <c r="Q347" s="91"/>
    </row>
    <row r="348" spans="2:17" ht="34.5" hidden="1" x14ac:dyDescent="0.45">
      <c r="B348" s="621" t="s">
        <v>5951</v>
      </c>
      <c r="C348" s="94"/>
      <c r="D348" s="82"/>
      <c r="E348" s="82"/>
      <c r="F348" s="82"/>
      <c r="G348" s="43" t="s">
        <v>5006</v>
      </c>
      <c r="H348" s="39" t="s">
        <v>5007</v>
      </c>
      <c r="I348" s="39" t="s">
        <v>5008</v>
      </c>
      <c r="J348" s="39" t="s">
        <v>5009</v>
      </c>
      <c r="K348" s="43" t="s">
        <v>573</v>
      </c>
      <c r="M348" s="91"/>
      <c r="N348" s="91"/>
      <c r="O348" s="91"/>
      <c r="P348" s="91"/>
      <c r="Q348" s="91"/>
    </row>
    <row r="349" spans="2:17" ht="34.5" hidden="1" x14ac:dyDescent="0.45">
      <c r="B349" s="621" t="s">
        <v>4937</v>
      </c>
      <c r="C349" s="94"/>
      <c r="D349" s="82"/>
      <c r="E349" s="82"/>
      <c r="F349" s="82"/>
      <c r="G349" s="43" t="s">
        <v>5010</v>
      </c>
      <c r="H349" s="39" t="s">
        <v>5011</v>
      </c>
      <c r="I349" s="39" t="s">
        <v>5012</v>
      </c>
      <c r="J349" s="39" t="s">
        <v>5025</v>
      </c>
      <c r="K349" s="43" t="s">
        <v>5952</v>
      </c>
      <c r="M349" s="91"/>
      <c r="N349" s="91"/>
      <c r="O349" s="91"/>
      <c r="P349" s="91"/>
      <c r="Q349" s="91"/>
    </row>
    <row r="350" spans="2:17" ht="34.5" hidden="1" x14ac:dyDescent="0.45">
      <c r="B350" s="621" t="s">
        <v>4937</v>
      </c>
      <c r="C350" s="94"/>
      <c r="D350" s="82"/>
      <c r="E350" s="82"/>
      <c r="F350" s="82"/>
      <c r="G350" s="43" t="s">
        <v>5013</v>
      </c>
      <c r="H350" s="39" t="s">
        <v>5014</v>
      </c>
      <c r="I350" s="39" t="s">
        <v>5015</v>
      </c>
      <c r="J350" s="39" t="s">
        <v>5025</v>
      </c>
      <c r="K350" s="43" t="s">
        <v>5952</v>
      </c>
      <c r="M350" s="91"/>
      <c r="N350" s="91"/>
      <c r="O350" s="91"/>
      <c r="P350" s="91"/>
      <c r="Q350" s="91"/>
    </row>
    <row r="351" spans="2:17" ht="34.5" hidden="1" x14ac:dyDescent="0.45">
      <c r="B351" s="621" t="s">
        <v>4937</v>
      </c>
      <c r="C351" s="94"/>
      <c r="D351" s="82"/>
      <c r="E351" s="82"/>
      <c r="F351" s="82"/>
      <c r="G351" s="43" t="s">
        <v>5016</v>
      </c>
      <c r="H351" s="39" t="s">
        <v>5017</v>
      </c>
      <c r="I351" s="39" t="s">
        <v>5018</v>
      </c>
      <c r="J351" s="39" t="s">
        <v>5025</v>
      </c>
      <c r="K351" s="43" t="s">
        <v>5952</v>
      </c>
      <c r="M351" s="91"/>
      <c r="N351" s="91"/>
      <c r="O351" s="91"/>
      <c r="P351" s="91"/>
      <c r="Q351" s="91"/>
    </row>
    <row r="352" spans="2:17" ht="34.5" hidden="1" x14ac:dyDescent="0.45">
      <c r="B352" s="621" t="s">
        <v>4937</v>
      </c>
      <c r="C352" s="94"/>
      <c r="D352" s="82"/>
      <c r="E352" s="82"/>
      <c r="F352" s="82"/>
      <c r="G352" s="43" t="s">
        <v>5019</v>
      </c>
      <c r="H352" s="39" t="s">
        <v>5020</v>
      </c>
      <c r="I352" s="39" t="s">
        <v>5021</v>
      </c>
      <c r="J352" s="39" t="s">
        <v>5025</v>
      </c>
      <c r="K352" s="43" t="s">
        <v>5952</v>
      </c>
      <c r="M352" s="91"/>
      <c r="N352" s="91"/>
      <c r="O352" s="91"/>
      <c r="P352" s="91"/>
      <c r="Q352" s="91"/>
    </row>
    <row r="353" spans="2:17" ht="34.5" hidden="1" x14ac:dyDescent="0.45">
      <c r="B353" s="621" t="s">
        <v>4937</v>
      </c>
      <c r="C353" s="94"/>
      <c r="D353" s="82"/>
      <c r="E353" s="82"/>
      <c r="F353" s="82"/>
      <c r="G353" s="43" t="s">
        <v>5022</v>
      </c>
      <c r="H353" s="39" t="s">
        <v>5023</v>
      </c>
      <c r="I353" s="39" t="s">
        <v>5024</v>
      </c>
      <c r="J353" s="39" t="s">
        <v>5025</v>
      </c>
      <c r="K353" s="43" t="s">
        <v>5952</v>
      </c>
      <c r="M353" s="91"/>
      <c r="N353" s="91"/>
      <c r="O353" s="91"/>
      <c r="P353" s="91"/>
      <c r="Q353" s="91"/>
    </row>
    <row r="354" spans="2:17" ht="34.5" hidden="1" x14ac:dyDescent="0.45">
      <c r="B354" s="621" t="s">
        <v>5026</v>
      </c>
      <c r="C354" s="94"/>
      <c r="D354" s="82"/>
      <c r="E354" s="82"/>
      <c r="F354" s="82"/>
      <c r="G354" s="43" t="s">
        <v>5027</v>
      </c>
      <c r="H354" s="39" t="s">
        <v>5028</v>
      </c>
      <c r="I354" s="39" t="s">
        <v>5029</v>
      </c>
      <c r="J354" s="39">
        <v>276632.69</v>
      </c>
      <c r="K354" s="43" t="s">
        <v>786</v>
      </c>
      <c r="M354" s="91"/>
      <c r="N354" s="91"/>
      <c r="O354" s="91"/>
      <c r="P354" s="91"/>
      <c r="Q354" s="91"/>
    </row>
    <row r="355" spans="2:17" ht="34.5" hidden="1" x14ac:dyDescent="0.45">
      <c r="B355" s="621" t="s">
        <v>4937</v>
      </c>
      <c r="C355" s="94"/>
      <c r="D355" s="82"/>
      <c r="E355" s="82"/>
      <c r="F355" s="82"/>
      <c r="G355" s="43" t="s">
        <v>5030</v>
      </c>
      <c r="H355" s="39" t="s">
        <v>5031</v>
      </c>
      <c r="I355" s="39" t="s">
        <v>5032</v>
      </c>
      <c r="J355" s="39" t="s">
        <v>5025</v>
      </c>
      <c r="K355" s="43" t="s">
        <v>5952</v>
      </c>
      <c r="M355" s="91"/>
      <c r="N355" s="91"/>
      <c r="O355" s="91"/>
      <c r="P355" s="91"/>
      <c r="Q355" s="91"/>
    </row>
    <row r="356" spans="2:17" ht="34.5" x14ac:dyDescent="0.45">
      <c r="B356" s="621" t="s">
        <v>5953</v>
      </c>
      <c r="C356" s="94">
        <v>43</v>
      </c>
      <c r="D356" s="82"/>
      <c r="E356" s="82"/>
      <c r="F356" s="82"/>
      <c r="G356" s="43" t="s">
        <v>5797</v>
      </c>
      <c r="H356" s="39" t="s">
        <v>5033</v>
      </c>
      <c r="I356" s="39" t="s">
        <v>5034</v>
      </c>
      <c r="J356" s="39" t="s">
        <v>4399</v>
      </c>
      <c r="K356" s="43" t="s">
        <v>5954</v>
      </c>
      <c r="L356" s="91"/>
      <c r="M356" s="91"/>
      <c r="N356" s="91"/>
      <c r="O356" s="91"/>
      <c r="P356" s="91"/>
      <c r="Q356" s="91"/>
    </row>
    <row r="357" spans="2:17" ht="34.5" x14ac:dyDescent="0.45">
      <c r="B357" s="621" t="s">
        <v>5955</v>
      </c>
      <c r="C357" s="94">
        <v>45</v>
      </c>
      <c r="D357" s="82"/>
      <c r="E357" s="82"/>
      <c r="F357" s="82"/>
      <c r="G357" s="43" t="s">
        <v>5035</v>
      </c>
      <c r="H357" s="39" t="s">
        <v>5036</v>
      </c>
      <c r="I357" s="39" t="s">
        <v>5037</v>
      </c>
      <c r="J357" s="39" t="s">
        <v>5038</v>
      </c>
      <c r="K357" s="43" t="s">
        <v>5039</v>
      </c>
      <c r="M357" s="91"/>
      <c r="N357" s="91"/>
      <c r="O357" s="91"/>
      <c r="P357" s="91"/>
      <c r="Q357" s="91"/>
    </row>
    <row r="358" spans="2:17" ht="34.5" x14ac:dyDescent="0.45">
      <c r="B358" s="621" t="s">
        <v>4937</v>
      </c>
      <c r="C358" s="94">
        <v>46</v>
      </c>
      <c r="D358" s="82"/>
      <c r="E358" s="82"/>
      <c r="F358" s="82"/>
      <c r="G358" s="43" t="s">
        <v>5040</v>
      </c>
      <c r="H358" s="39" t="s">
        <v>5041</v>
      </c>
      <c r="I358" s="39" t="s">
        <v>5042</v>
      </c>
      <c r="J358" s="39" t="s">
        <v>4937</v>
      </c>
      <c r="K358" s="43" t="s">
        <v>5043</v>
      </c>
      <c r="M358" s="91"/>
      <c r="N358" s="91"/>
      <c r="O358" s="91"/>
      <c r="P358" s="91"/>
      <c r="Q358" s="91"/>
    </row>
    <row r="359" spans="2:17" ht="34.5" hidden="1" x14ac:dyDescent="0.45">
      <c r="B359" s="621" t="s">
        <v>4876</v>
      </c>
      <c r="C359" s="94"/>
      <c r="D359" s="82"/>
      <c r="E359" s="82"/>
      <c r="F359" s="82"/>
      <c r="G359" s="43" t="s">
        <v>5044</v>
      </c>
      <c r="H359" s="39" t="s">
        <v>5045</v>
      </c>
      <c r="I359" s="39" t="s">
        <v>5046</v>
      </c>
      <c r="J359" s="38">
        <v>16170</v>
      </c>
      <c r="K359" s="43" t="s">
        <v>5047</v>
      </c>
    </row>
    <row r="360" spans="2:17" ht="34.5" x14ac:dyDescent="0.45">
      <c r="B360" s="621" t="s">
        <v>4876</v>
      </c>
      <c r="C360" s="94">
        <v>47</v>
      </c>
      <c r="D360" s="82"/>
      <c r="E360" s="82"/>
      <c r="F360" s="82"/>
      <c r="G360" s="43" t="s">
        <v>5048</v>
      </c>
      <c r="H360" s="39" t="s">
        <v>5049</v>
      </c>
      <c r="I360" s="39" t="s">
        <v>5050</v>
      </c>
      <c r="J360" s="39" t="s">
        <v>4933</v>
      </c>
      <c r="K360" s="43" t="s">
        <v>5051</v>
      </c>
    </row>
    <row r="361" spans="2:17" ht="34.5" hidden="1" x14ac:dyDescent="0.45">
      <c r="B361" s="621" t="s">
        <v>4876</v>
      </c>
      <c r="C361" s="94"/>
      <c r="D361" s="82"/>
      <c r="E361" s="82"/>
      <c r="F361" s="82"/>
      <c r="G361" s="43" t="s">
        <v>5052</v>
      </c>
      <c r="H361" s="39" t="s">
        <v>5053</v>
      </c>
      <c r="I361" s="39" t="s">
        <v>5054</v>
      </c>
      <c r="J361" s="39">
        <v>110379.58</v>
      </c>
      <c r="K361" s="43" t="s">
        <v>5055</v>
      </c>
    </row>
    <row r="362" spans="2:17" ht="34.5" hidden="1" x14ac:dyDescent="0.45">
      <c r="B362" s="621" t="s">
        <v>4876</v>
      </c>
      <c r="C362" s="94"/>
      <c r="D362" s="82"/>
      <c r="E362" s="82"/>
      <c r="F362" s="82"/>
      <c r="G362" s="16" t="s">
        <v>5056</v>
      </c>
      <c r="H362" s="35" t="s">
        <v>5057</v>
      </c>
      <c r="I362" s="39" t="s">
        <v>5058</v>
      </c>
      <c r="J362" s="39">
        <v>26750.43</v>
      </c>
      <c r="K362" s="16" t="s">
        <v>5059</v>
      </c>
    </row>
    <row r="363" spans="2:17" ht="34.5" hidden="1" x14ac:dyDescent="0.45">
      <c r="B363" s="621" t="s">
        <v>4876</v>
      </c>
      <c r="C363" s="94"/>
      <c r="D363" s="82"/>
      <c r="E363" s="82"/>
      <c r="F363" s="82"/>
      <c r="G363" s="16" t="s">
        <v>5056</v>
      </c>
      <c r="H363" s="35" t="s">
        <v>5060</v>
      </c>
      <c r="I363" s="39" t="s">
        <v>5061</v>
      </c>
      <c r="J363" s="39">
        <v>40479.550000000003</v>
      </c>
      <c r="K363" s="16" t="s">
        <v>5062</v>
      </c>
    </row>
    <row r="364" spans="2:17" ht="34.5" x14ac:dyDescent="0.45">
      <c r="B364" s="621" t="s">
        <v>4876</v>
      </c>
      <c r="C364" s="94">
        <v>48</v>
      </c>
      <c r="D364" s="82"/>
      <c r="E364" s="82"/>
      <c r="F364" s="82"/>
      <c r="G364" s="16" t="s">
        <v>5063</v>
      </c>
      <c r="H364" s="35" t="s">
        <v>5064</v>
      </c>
      <c r="I364" s="39" t="s">
        <v>5065</v>
      </c>
      <c r="J364" s="35" t="s">
        <v>5066</v>
      </c>
      <c r="K364" s="16" t="s">
        <v>5067</v>
      </c>
    </row>
    <row r="365" spans="2:17" ht="34.5" hidden="1" x14ac:dyDescent="0.45">
      <c r="B365" s="621" t="s">
        <v>5118</v>
      </c>
      <c r="C365" s="94"/>
      <c r="D365" s="82"/>
      <c r="E365" s="82"/>
      <c r="F365" s="82"/>
      <c r="G365" s="16" t="s">
        <v>5068</v>
      </c>
      <c r="H365" s="35" t="s">
        <v>5069</v>
      </c>
      <c r="I365" s="39" t="s">
        <v>5070</v>
      </c>
      <c r="J365" s="35" t="s">
        <v>5071</v>
      </c>
      <c r="K365" s="16" t="s">
        <v>5956</v>
      </c>
    </row>
    <row r="366" spans="2:17" ht="34.5" hidden="1" x14ac:dyDescent="0.45">
      <c r="B366" s="621" t="s">
        <v>4876</v>
      </c>
      <c r="C366" s="94"/>
      <c r="D366" s="82"/>
      <c r="E366" s="82"/>
      <c r="F366" s="82"/>
      <c r="G366" s="16" t="s">
        <v>5072</v>
      </c>
      <c r="H366" s="35" t="s">
        <v>5073</v>
      </c>
      <c r="I366" s="39" t="s">
        <v>5074</v>
      </c>
      <c r="J366" s="35" t="s">
        <v>5075</v>
      </c>
      <c r="K366" s="16" t="s">
        <v>786</v>
      </c>
    </row>
    <row r="367" spans="2:17" ht="34.5" x14ac:dyDescent="0.45">
      <c r="B367" s="621" t="s">
        <v>4428</v>
      </c>
      <c r="C367" s="623">
        <v>49</v>
      </c>
      <c r="D367" s="609"/>
      <c r="E367" s="609"/>
      <c r="F367" s="609"/>
      <c r="G367" s="624" t="s">
        <v>5076</v>
      </c>
      <c r="H367" s="625" t="s">
        <v>585</v>
      </c>
      <c r="I367" s="612" t="s">
        <v>586</v>
      </c>
      <c r="J367" s="625" t="s">
        <v>5077</v>
      </c>
      <c r="K367" s="624" t="s">
        <v>5078</v>
      </c>
      <c r="M367" s="626" t="s">
        <v>4428</v>
      </c>
    </row>
    <row r="368" spans="2:17" ht="34.5" x14ac:dyDescent="0.45">
      <c r="B368" s="621" t="s">
        <v>5090</v>
      </c>
      <c r="C368" s="94">
        <v>50</v>
      </c>
      <c r="D368" s="82"/>
      <c r="E368" s="82"/>
      <c r="F368" s="82"/>
      <c r="G368" s="16" t="s">
        <v>5079</v>
      </c>
      <c r="H368" s="35" t="s">
        <v>5080</v>
      </c>
      <c r="I368" s="39" t="s">
        <v>5081</v>
      </c>
      <c r="J368" s="39">
        <v>27567.360000000001</v>
      </c>
      <c r="K368" s="16" t="s">
        <v>5082</v>
      </c>
    </row>
    <row r="369" spans="2:12" ht="34.5" hidden="1" x14ac:dyDescent="0.45">
      <c r="B369" s="621" t="s">
        <v>5816</v>
      </c>
      <c r="C369" s="94"/>
      <c r="D369" s="82"/>
      <c r="E369" s="82"/>
      <c r="F369" s="82"/>
      <c r="G369" s="16" t="s">
        <v>5083</v>
      </c>
      <c r="H369" s="35" t="s">
        <v>5084</v>
      </c>
      <c r="I369" s="39" t="s">
        <v>5085</v>
      </c>
      <c r="J369" s="39">
        <v>100000</v>
      </c>
      <c r="K369" s="16" t="s">
        <v>573</v>
      </c>
    </row>
    <row r="370" spans="2:12" ht="34.5" x14ac:dyDescent="0.45">
      <c r="B370" s="621" t="s">
        <v>4232</v>
      </c>
      <c r="C370" s="94">
        <v>51</v>
      </c>
      <c r="D370" s="82"/>
      <c r="E370" s="82"/>
      <c r="F370" s="82"/>
      <c r="G370" s="16" t="s">
        <v>5086</v>
      </c>
      <c r="H370" s="35" t="s">
        <v>5087</v>
      </c>
      <c r="I370" s="39" t="s">
        <v>5088</v>
      </c>
      <c r="J370" s="35" t="s">
        <v>5582</v>
      </c>
      <c r="K370" s="16" t="s">
        <v>5089</v>
      </c>
    </row>
    <row r="371" spans="2:12" ht="34.5" hidden="1" x14ac:dyDescent="0.45">
      <c r="B371" s="621" t="s">
        <v>4428</v>
      </c>
      <c r="C371" s="94"/>
      <c r="D371" s="82"/>
      <c r="E371" s="82"/>
      <c r="F371" s="82"/>
      <c r="G371" s="16" t="s">
        <v>671</v>
      </c>
      <c r="H371" s="35" t="s">
        <v>672</v>
      </c>
      <c r="I371" s="39" t="s">
        <v>673</v>
      </c>
      <c r="J371" s="35" t="s">
        <v>5091</v>
      </c>
      <c r="K371" s="16" t="s">
        <v>5091</v>
      </c>
      <c r="L371" s="77" t="s">
        <v>5957</v>
      </c>
    </row>
    <row r="372" spans="2:12" ht="34.5" x14ac:dyDescent="0.45">
      <c r="B372" s="621" t="s">
        <v>5200</v>
      </c>
      <c r="C372" s="94">
        <v>52</v>
      </c>
      <c r="D372" s="82"/>
      <c r="E372" s="82"/>
      <c r="F372" s="82"/>
      <c r="G372" s="16" t="s">
        <v>5093</v>
      </c>
      <c r="H372" s="35" t="s">
        <v>5094</v>
      </c>
      <c r="I372" s="39" t="s">
        <v>5095</v>
      </c>
      <c r="J372" s="35" t="s">
        <v>4500</v>
      </c>
      <c r="K372" s="16" t="s">
        <v>5096</v>
      </c>
    </row>
    <row r="373" spans="2:12" ht="34.5" x14ac:dyDescent="0.45">
      <c r="B373" s="621" t="s">
        <v>5097</v>
      </c>
      <c r="C373" s="94">
        <v>53</v>
      </c>
      <c r="D373" s="82"/>
      <c r="E373" s="82"/>
      <c r="F373" s="82"/>
      <c r="G373" s="16" t="s">
        <v>5098</v>
      </c>
      <c r="H373" s="35" t="s">
        <v>5099</v>
      </c>
      <c r="I373" s="39" t="s">
        <v>5100</v>
      </c>
      <c r="J373" s="35" t="s">
        <v>5101</v>
      </c>
      <c r="K373" s="16" t="s">
        <v>5102</v>
      </c>
    </row>
    <row r="374" spans="2:12" ht="34.5" x14ac:dyDescent="0.45">
      <c r="B374" s="621" t="s">
        <v>4876</v>
      </c>
      <c r="C374" s="94">
        <v>54</v>
      </c>
      <c r="D374" s="82"/>
      <c r="E374" s="82"/>
      <c r="F374" s="82"/>
      <c r="G374" s="16" t="s">
        <v>5103</v>
      </c>
      <c r="H374" s="35" t="s">
        <v>5104</v>
      </c>
      <c r="I374" s="39" t="s">
        <v>5105</v>
      </c>
      <c r="J374" s="39">
        <v>41495</v>
      </c>
      <c r="K374" s="16" t="s">
        <v>5106</v>
      </c>
    </row>
    <row r="375" spans="2:12" ht="34.5" x14ac:dyDescent="0.45">
      <c r="B375" s="621" t="s">
        <v>4876</v>
      </c>
      <c r="C375" s="94">
        <v>55</v>
      </c>
      <c r="D375" s="82"/>
      <c r="E375" s="82"/>
      <c r="F375" s="82"/>
      <c r="G375" s="16" t="s">
        <v>5107</v>
      </c>
      <c r="H375" s="35" t="s">
        <v>5108</v>
      </c>
      <c r="I375" s="39" t="s">
        <v>5109</v>
      </c>
      <c r="J375" s="39">
        <v>39504.89</v>
      </c>
      <c r="K375" s="16" t="s">
        <v>5106</v>
      </c>
    </row>
    <row r="376" spans="2:12" ht="34.5" x14ac:dyDescent="0.45">
      <c r="B376" s="621" t="s">
        <v>4876</v>
      </c>
      <c r="C376" s="94">
        <v>56</v>
      </c>
      <c r="D376" s="82"/>
      <c r="E376" s="82"/>
      <c r="F376" s="82"/>
      <c r="G376" s="16" t="s">
        <v>5110</v>
      </c>
      <c r="H376" s="35" t="s">
        <v>5111</v>
      </c>
      <c r="I376" s="39" t="s">
        <v>5112</v>
      </c>
      <c r="J376" s="39">
        <v>56923.71</v>
      </c>
      <c r="K376" s="16" t="s">
        <v>5113</v>
      </c>
    </row>
    <row r="377" spans="2:12" ht="34.5" x14ac:dyDescent="0.45">
      <c r="B377" s="621" t="s">
        <v>5958</v>
      </c>
      <c r="C377" s="94">
        <v>57</v>
      </c>
      <c r="D377" s="82"/>
      <c r="E377" s="82"/>
      <c r="F377" s="82"/>
      <c r="G377" s="16" t="s">
        <v>5760</v>
      </c>
      <c r="H377" s="35" t="s">
        <v>5114</v>
      </c>
      <c r="I377" s="39" t="s">
        <v>5115</v>
      </c>
      <c r="J377" s="35" t="s">
        <v>5116</v>
      </c>
      <c r="K377" s="16" t="s">
        <v>5117</v>
      </c>
    </row>
    <row r="378" spans="2:12" ht="34.5" hidden="1" x14ac:dyDescent="0.45">
      <c r="B378" s="621" t="s">
        <v>5118</v>
      </c>
      <c r="C378" s="94"/>
      <c r="D378" s="82"/>
      <c r="E378" s="82"/>
      <c r="F378" s="82"/>
      <c r="G378" s="16" t="s">
        <v>5119</v>
      </c>
      <c r="H378" s="35" t="s">
        <v>5120</v>
      </c>
      <c r="I378" s="39" t="s">
        <v>5121</v>
      </c>
      <c r="J378" s="35" t="s">
        <v>5122</v>
      </c>
      <c r="K378" s="16" t="s">
        <v>5959</v>
      </c>
      <c r="L378" s="161" t="s">
        <v>5123</v>
      </c>
    </row>
    <row r="379" spans="2:12" ht="34.5" x14ac:dyDescent="0.45">
      <c r="B379" s="621" t="s">
        <v>4913</v>
      </c>
      <c r="C379" s="94">
        <v>58</v>
      </c>
      <c r="D379" s="82"/>
      <c r="E379" s="82"/>
      <c r="F379" s="82"/>
      <c r="G379" s="16" t="s">
        <v>5124</v>
      </c>
      <c r="H379" s="35" t="s">
        <v>5125</v>
      </c>
      <c r="I379" s="39" t="s">
        <v>5126</v>
      </c>
      <c r="J379" s="39">
        <v>879765.88</v>
      </c>
      <c r="K379" s="16" t="s">
        <v>5127</v>
      </c>
    </row>
    <row r="380" spans="2:12" ht="34.5" x14ac:dyDescent="0.45">
      <c r="B380" s="621" t="s">
        <v>4913</v>
      </c>
      <c r="C380" s="94">
        <v>59</v>
      </c>
      <c r="D380" s="82"/>
      <c r="E380" s="82"/>
      <c r="F380" s="82"/>
      <c r="G380" s="16" t="s">
        <v>5128</v>
      </c>
      <c r="H380" s="35" t="s">
        <v>5129</v>
      </c>
      <c r="I380" s="39" t="s">
        <v>5130</v>
      </c>
      <c r="J380" s="39">
        <v>2199821.5</v>
      </c>
      <c r="K380" s="16" t="s">
        <v>5127</v>
      </c>
    </row>
    <row r="381" spans="2:12" ht="34.5" x14ac:dyDescent="0.45">
      <c r="B381" s="621" t="s">
        <v>4913</v>
      </c>
      <c r="C381" s="94">
        <v>60</v>
      </c>
      <c r="D381" s="82"/>
      <c r="E381" s="82"/>
      <c r="F381" s="82"/>
      <c r="G381" s="16" t="s">
        <v>5131</v>
      </c>
      <c r="H381" s="35" t="s">
        <v>5132</v>
      </c>
      <c r="I381" s="39" t="s">
        <v>5133</v>
      </c>
      <c r="J381" s="39">
        <v>3436650</v>
      </c>
      <c r="K381" s="16" t="s">
        <v>5127</v>
      </c>
    </row>
    <row r="382" spans="2:12" ht="34.5" x14ac:dyDescent="0.45">
      <c r="B382" s="621" t="s">
        <v>4913</v>
      </c>
      <c r="C382" s="94">
        <v>61</v>
      </c>
      <c r="D382" s="82"/>
      <c r="E382" s="82"/>
      <c r="F382" s="82"/>
      <c r="G382" s="16" t="s">
        <v>5134</v>
      </c>
      <c r="H382" s="35" t="s">
        <v>5135</v>
      </c>
      <c r="I382" s="39" t="s">
        <v>5136</v>
      </c>
      <c r="J382" s="39">
        <v>1400879</v>
      </c>
      <c r="K382" s="16" t="s">
        <v>5127</v>
      </c>
    </row>
    <row r="383" spans="2:12" ht="34.5" x14ac:dyDescent="0.45">
      <c r="B383" s="621" t="s">
        <v>4913</v>
      </c>
      <c r="C383" s="94">
        <v>62</v>
      </c>
      <c r="D383" s="82"/>
      <c r="E383" s="82"/>
      <c r="F383" s="82"/>
      <c r="G383" s="16" t="s">
        <v>5137</v>
      </c>
      <c r="H383" s="35" t="s">
        <v>5138</v>
      </c>
      <c r="I383" s="39" t="s">
        <v>5139</v>
      </c>
      <c r="J383" s="39">
        <v>495085</v>
      </c>
      <c r="K383" s="16" t="s">
        <v>5140</v>
      </c>
    </row>
    <row r="384" spans="2:12" ht="34.5" x14ac:dyDescent="0.45">
      <c r="B384" s="621" t="s">
        <v>5960</v>
      </c>
      <c r="C384" s="94">
        <v>63</v>
      </c>
      <c r="D384" s="82"/>
      <c r="E384" s="82"/>
      <c r="F384" s="82"/>
      <c r="G384" s="16" t="s">
        <v>5141</v>
      </c>
      <c r="H384" s="35" t="s">
        <v>5142</v>
      </c>
      <c r="I384" s="39" t="s">
        <v>5143</v>
      </c>
      <c r="J384" s="35" t="s">
        <v>4399</v>
      </c>
      <c r="K384" s="16" t="s">
        <v>5961</v>
      </c>
    </row>
    <row r="385" spans="2:12" ht="34.5" hidden="1" x14ac:dyDescent="0.45">
      <c r="B385" s="621" t="s">
        <v>4937</v>
      </c>
      <c r="C385" s="94"/>
      <c r="D385" s="82"/>
      <c r="E385" s="82"/>
      <c r="F385" s="82"/>
      <c r="G385" s="16" t="s">
        <v>5144</v>
      </c>
      <c r="H385" s="35" t="s">
        <v>5145</v>
      </c>
      <c r="I385" s="39" t="s">
        <v>5146</v>
      </c>
      <c r="J385" s="35" t="s">
        <v>5962</v>
      </c>
      <c r="K385" s="16" t="s">
        <v>5118</v>
      </c>
      <c r="L385" s="77" t="s">
        <v>5963</v>
      </c>
    </row>
    <row r="386" spans="2:12" ht="34.5" hidden="1" x14ac:dyDescent="0.45">
      <c r="B386" s="621" t="s">
        <v>4937</v>
      </c>
      <c r="C386" s="94"/>
      <c r="D386" s="82"/>
      <c r="E386" s="82"/>
      <c r="F386" s="82"/>
      <c r="G386" s="16" t="s">
        <v>5147</v>
      </c>
      <c r="H386" s="35" t="s">
        <v>5148</v>
      </c>
      <c r="I386" s="39" t="s">
        <v>5149</v>
      </c>
      <c r="J386" s="35" t="s">
        <v>5962</v>
      </c>
      <c r="K386" s="16" t="s">
        <v>5118</v>
      </c>
      <c r="L386" s="77" t="s">
        <v>5963</v>
      </c>
    </row>
    <row r="387" spans="2:12" ht="34.5" x14ac:dyDescent="0.45">
      <c r="B387" s="621" t="s">
        <v>4937</v>
      </c>
      <c r="C387" s="94">
        <v>64</v>
      </c>
      <c r="D387" s="82"/>
      <c r="E387" s="82"/>
      <c r="F387" s="82"/>
      <c r="G387" s="16" t="s">
        <v>5150</v>
      </c>
      <c r="H387" s="35" t="s">
        <v>5775</v>
      </c>
      <c r="I387" s="39" t="s">
        <v>5151</v>
      </c>
      <c r="J387" s="39">
        <v>15000</v>
      </c>
      <c r="K387" s="16" t="s">
        <v>5964</v>
      </c>
    </row>
    <row r="388" spans="2:12" ht="34.5" x14ac:dyDescent="0.45">
      <c r="B388" s="563" t="s">
        <v>5958</v>
      </c>
      <c r="C388" s="94">
        <v>65</v>
      </c>
      <c r="D388" s="82"/>
      <c r="E388" s="82"/>
      <c r="F388" s="82"/>
      <c r="G388" s="16" t="s">
        <v>5152</v>
      </c>
      <c r="H388" s="35" t="s">
        <v>5153</v>
      </c>
      <c r="I388" s="39" t="s">
        <v>5154</v>
      </c>
      <c r="J388" s="35" t="s">
        <v>4399</v>
      </c>
      <c r="K388" s="16" t="s">
        <v>5155</v>
      </c>
    </row>
    <row r="389" spans="2:12" ht="34.5" x14ac:dyDescent="0.45">
      <c r="B389" s="563" t="s">
        <v>5958</v>
      </c>
      <c r="C389" s="94">
        <v>66</v>
      </c>
      <c r="D389" s="82"/>
      <c r="E389" s="82"/>
      <c r="F389" s="82"/>
      <c r="G389" s="16" t="s">
        <v>5156</v>
      </c>
      <c r="H389" s="35" t="s">
        <v>5818</v>
      </c>
      <c r="I389" s="39" t="s">
        <v>5157</v>
      </c>
      <c r="J389" s="35" t="s">
        <v>4399</v>
      </c>
      <c r="K389" s="16" t="s">
        <v>5965</v>
      </c>
    </row>
    <row r="390" spans="2:12" ht="34.5" hidden="1" x14ac:dyDescent="0.45">
      <c r="B390" s="563" t="s">
        <v>5958</v>
      </c>
      <c r="C390" s="94"/>
      <c r="D390" s="82"/>
      <c r="E390" s="82"/>
      <c r="F390" s="82"/>
      <c r="G390" s="16" t="s">
        <v>5819</v>
      </c>
      <c r="H390" s="35" t="s">
        <v>5158</v>
      </c>
      <c r="I390" s="39" t="s">
        <v>5159</v>
      </c>
      <c r="J390" s="35" t="s">
        <v>4399</v>
      </c>
      <c r="K390" s="16" t="s">
        <v>5160</v>
      </c>
    </row>
    <row r="391" spans="2:12" ht="34.5" x14ac:dyDescent="0.45">
      <c r="B391" s="563" t="s">
        <v>5966</v>
      </c>
      <c r="C391" s="94">
        <v>67</v>
      </c>
      <c r="D391" s="82"/>
      <c r="E391" s="82"/>
      <c r="F391" s="82"/>
      <c r="G391" s="16" t="s">
        <v>5161</v>
      </c>
      <c r="H391" s="35" t="s">
        <v>5162</v>
      </c>
      <c r="I391" s="39" t="s">
        <v>5163</v>
      </c>
      <c r="J391" s="35" t="s">
        <v>5967</v>
      </c>
      <c r="K391" s="16" t="s">
        <v>5968</v>
      </c>
    </row>
    <row r="392" spans="2:12" ht="34.5" hidden="1" x14ac:dyDescent="0.45">
      <c r="B392" s="563" t="s">
        <v>4937</v>
      </c>
      <c r="C392" s="94"/>
      <c r="D392" s="82"/>
      <c r="E392" s="82"/>
      <c r="F392" s="82"/>
      <c r="G392" s="16" t="s">
        <v>5776</v>
      </c>
      <c r="H392" s="35" t="s">
        <v>5164</v>
      </c>
      <c r="I392" s="39" t="s">
        <v>5165</v>
      </c>
      <c r="J392" s="35" t="s">
        <v>5166</v>
      </c>
      <c r="K392" s="16" t="s">
        <v>5969</v>
      </c>
    </row>
    <row r="393" spans="2:12" ht="34.5" hidden="1" x14ac:dyDescent="0.45">
      <c r="B393" s="563" t="s">
        <v>5167</v>
      </c>
      <c r="C393" s="94"/>
      <c r="D393" s="82"/>
      <c r="E393" s="82"/>
      <c r="F393" s="82"/>
      <c r="G393" s="16" t="s">
        <v>5168</v>
      </c>
      <c r="H393" s="35" t="s">
        <v>5169</v>
      </c>
      <c r="I393" s="39" t="s">
        <v>5170</v>
      </c>
      <c r="J393" s="35" t="s">
        <v>5171</v>
      </c>
      <c r="K393" s="16" t="s">
        <v>573</v>
      </c>
    </row>
    <row r="394" spans="2:12" ht="34.5" x14ac:dyDescent="0.45">
      <c r="B394" s="563" t="s">
        <v>5172</v>
      </c>
      <c r="C394" s="94">
        <v>68</v>
      </c>
      <c r="D394" s="82"/>
      <c r="E394" s="82"/>
      <c r="F394" s="82"/>
      <c r="G394" s="16" t="s">
        <v>5173</v>
      </c>
      <c r="H394" s="35" t="s">
        <v>5174</v>
      </c>
      <c r="I394" s="39" t="s">
        <v>5175</v>
      </c>
      <c r="J394" s="35" t="s">
        <v>5176</v>
      </c>
      <c r="K394" s="16" t="s">
        <v>5176</v>
      </c>
    </row>
    <row r="395" spans="2:12" ht="34.5" x14ac:dyDescent="0.45">
      <c r="B395" s="563" t="s">
        <v>5172</v>
      </c>
      <c r="C395" s="94">
        <v>69</v>
      </c>
      <c r="D395" s="82"/>
      <c r="E395" s="82"/>
      <c r="F395" s="82"/>
      <c r="G395" s="16" t="s">
        <v>5177</v>
      </c>
      <c r="H395" s="35" t="s">
        <v>5178</v>
      </c>
      <c r="I395" s="39" t="s">
        <v>5179</v>
      </c>
      <c r="J395" s="35" t="s">
        <v>5176</v>
      </c>
      <c r="K395" s="16" t="s">
        <v>5176</v>
      </c>
    </row>
    <row r="396" spans="2:12" ht="34.5" x14ac:dyDescent="0.45">
      <c r="B396" s="563" t="s">
        <v>5172</v>
      </c>
      <c r="C396" s="94">
        <v>70</v>
      </c>
      <c r="D396" s="82"/>
      <c r="E396" s="82"/>
      <c r="F396" s="82"/>
      <c r="G396" s="16" t="s">
        <v>5180</v>
      </c>
      <c r="H396" s="35" t="s">
        <v>5181</v>
      </c>
      <c r="I396" s="39" t="s">
        <v>5182</v>
      </c>
      <c r="J396" s="35" t="s">
        <v>5176</v>
      </c>
      <c r="K396" s="16" t="s">
        <v>5176</v>
      </c>
    </row>
    <row r="397" spans="2:12" ht="34.5" x14ac:dyDescent="0.45">
      <c r="B397" s="563" t="s">
        <v>5172</v>
      </c>
      <c r="C397" s="94">
        <v>71</v>
      </c>
      <c r="D397" s="82"/>
      <c r="E397" s="82"/>
      <c r="F397" s="82"/>
      <c r="G397" s="16" t="s">
        <v>5183</v>
      </c>
      <c r="H397" s="35" t="s">
        <v>5184</v>
      </c>
      <c r="I397" s="39" t="s">
        <v>5185</v>
      </c>
      <c r="J397" s="35" t="s">
        <v>5176</v>
      </c>
      <c r="K397" s="16" t="s">
        <v>5176</v>
      </c>
    </row>
    <row r="398" spans="2:12" ht="34.5" x14ac:dyDescent="0.45">
      <c r="B398" s="563" t="s">
        <v>5172</v>
      </c>
      <c r="C398" s="94">
        <v>72</v>
      </c>
      <c r="D398" s="82"/>
      <c r="E398" s="82"/>
      <c r="F398" s="82"/>
      <c r="G398" s="16" t="s">
        <v>5186</v>
      </c>
      <c r="H398" s="35" t="s">
        <v>5187</v>
      </c>
      <c r="I398" s="39" t="s">
        <v>5188</v>
      </c>
      <c r="J398" s="35" t="s">
        <v>5176</v>
      </c>
      <c r="K398" s="16" t="s">
        <v>5176</v>
      </c>
    </row>
    <row r="399" spans="2:12" ht="34.5" x14ac:dyDescent="0.45">
      <c r="B399" s="563" t="s">
        <v>5172</v>
      </c>
      <c r="C399" s="94">
        <v>73</v>
      </c>
      <c r="D399" s="82"/>
      <c r="E399" s="82"/>
      <c r="F399" s="82"/>
      <c r="G399" s="16" t="s">
        <v>5189</v>
      </c>
      <c r="H399" s="35" t="s">
        <v>5190</v>
      </c>
      <c r="I399" s="39" t="s">
        <v>5191</v>
      </c>
      <c r="J399" s="35" t="s">
        <v>5176</v>
      </c>
      <c r="K399" s="16" t="s">
        <v>5176</v>
      </c>
    </row>
    <row r="400" spans="2:12" ht="34.5" x14ac:dyDescent="0.45">
      <c r="B400" s="563" t="s">
        <v>5172</v>
      </c>
      <c r="C400" s="94">
        <v>74</v>
      </c>
      <c r="D400" s="82"/>
      <c r="E400" s="82"/>
      <c r="F400" s="82"/>
      <c r="G400" s="16" t="s">
        <v>5823</v>
      </c>
      <c r="H400" s="35" t="s">
        <v>5192</v>
      </c>
      <c r="I400" s="39" t="s">
        <v>5193</v>
      </c>
      <c r="J400" s="35" t="s">
        <v>5176</v>
      </c>
      <c r="K400" s="16" t="s">
        <v>5176</v>
      </c>
    </row>
    <row r="401" spans="2:11" ht="34.5" hidden="1" x14ac:dyDescent="0.45">
      <c r="B401" s="563" t="s">
        <v>5970</v>
      </c>
      <c r="C401" s="94"/>
      <c r="D401" s="82"/>
      <c r="E401" s="82"/>
      <c r="F401" s="82"/>
      <c r="G401" s="16" t="s">
        <v>5194</v>
      </c>
      <c r="H401" s="35" t="s">
        <v>5195</v>
      </c>
      <c r="I401" s="39" t="s">
        <v>5196</v>
      </c>
      <c r="J401" s="39">
        <v>474000</v>
      </c>
      <c r="K401" s="16" t="s">
        <v>5971</v>
      </c>
    </row>
    <row r="402" spans="2:11" ht="34.5" x14ac:dyDescent="0.45">
      <c r="B402" s="563" t="s">
        <v>5972</v>
      </c>
      <c r="C402" s="94">
        <v>75</v>
      </c>
      <c r="D402" s="82"/>
      <c r="E402" s="82"/>
      <c r="F402" s="82"/>
      <c r="G402" s="16" t="s">
        <v>5798</v>
      </c>
      <c r="H402" s="35" t="s">
        <v>5198</v>
      </c>
      <c r="I402" s="39" t="s">
        <v>5199</v>
      </c>
      <c r="J402" s="35" t="s">
        <v>4297</v>
      </c>
      <c r="K402" s="16" t="s">
        <v>5973</v>
      </c>
    </row>
    <row r="403" spans="2:11" ht="34.5" hidden="1" x14ac:dyDescent="0.45">
      <c r="B403" s="563" t="s">
        <v>5200</v>
      </c>
      <c r="C403" s="94"/>
      <c r="D403" s="82"/>
      <c r="E403" s="82"/>
      <c r="F403" s="82"/>
      <c r="G403" s="16" t="s">
        <v>5201</v>
      </c>
      <c r="H403" s="35" t="s">
        <v>5202</v>
      </c>
      <c r="I403" s="39" t="s">
        <v>5203</v>
      </c>
      <c r="J403" s="35" t="s">
        <v>5204</v>
      </c>
      <c r="K403" s="16" t="s">
        <v>5974</v>
      </c>
    </row>
    <row r="404" spans="2:11" ht="34.5" x14ac:dyDescent="0.45">
      <c r="B404" s="563" t="s">
        <v>5972</v>
      </c>
      <c r="C404" s="94">
        <v>76</v>
      </c>
      <c r="D404" s="82"/>
      <c r="E404" s="82"/>
      <c r="F404" s="82"/>
      <c r="G404" s="16" t="s">
        <v>5205</v>
      </c>
      <c r="H404" s="35" t="s">
        <v>5206</v>
      </c>
      <c r="I404" s="39" t="s">
        <v>5207</v>
      </c>
      <c r="J404" s="35" t="s">
        <v>5975</v>
      </c>
      <c r="K404" s="16" t="s">
        <v>5208</v>
      </c>
    </row>
    <row r="405" spans="2:11" ht="34.5" x14ac:dyDescent="0.45">
      <c r="B405" s="563" t="s">
        <v>5976</v>
      </c>
      <c r="C405" s="94">
        <v>77</v>
      </c>
      <c r="D405" s="82"/>
      <c r="E405" s="82"/>
      <c r="F405" s="82"/>
      <c r="G405" s="16" t="s">
        <v>5209</v>
      </c>
      <c r="H405" s="35" t="s">
        <v>5210</v>
      </c>
      <c r="I405" s="39" t="s">
        <v>5211</v>
      </c>
      <c r="J405" s="35" t="s">
        <v>4380</v>
      </c>
      <c r="K405" s="16" t="s">
        <v>5977</v>
      </c>
    </row>
    <row r="406" spans="2:11" ht="34.5" x14ac:dyDescent="0.45">
      <c r="B406" s="563" t="s">
        <v>4937</v>
      </c>
      <c r="C406" s="94">
        <v>78</v>
      </c>
      <c r="D406" s="82"/>
      <c r="E406" s="82"/>
      <c r="F406" s="82"/>
      <c r="G406" s="16" t="s">
        <v>5777</v>
      </c>
      <c r="H406" s="35" t="s">
        <v>5212</v>
      </c>
      <c r="I406" s="39" t="s">
        <v>5213</v>
      </c>
      <c r="J406" s="35" t="s">
        <v>4937</v>
      </c>
      <c r="K406" s="16" t="s">
        <v>4937</v>
      </c>
    </row>
    <row r="407" spans="2:11" ht="34.5" x14ac:dyDescent="0.45">
      <c r="B407" s="563" t="s">
        <v>5214</v>
      </c>
      <c r="C407" s="94">
        <v>79</v>
      </c>
      <c r="D407" s="82"/>
      <c r="E407" s="82"/>
      <c r="F407" s="82"/>
      <c r="G407" s="16" t="s">
        <v>5215</v>
      </c>
      <c r="H407" s="35" t="s">
        <v>5216</v>
      </c>
      <c r="I407" s="39" t="s">
        <v>5217</v>
      </c>
      <c r="J407" s="35" t="s">
        <v>5978</v>
      </c>
      <c r="K407" s="16" t="s">
        <v>4860</v>
      </c>
    </row>
    <row r="408" spans="2:11" ht="34.5" hidden="1" x14ac:dyDescent="0.45">
      <c r="B408" s="563" t="s">
        <v>4937</v>
      </c>
      <c r="C408" s="94"/>
      <c r="D408" s="82"/>
      <c r="E408" s="82"/>
      <c r="F408" s="82"/>
      <c r="G408" s="16" t="s">
        <v>5218</v>
      </c>
      <c r="H408" s="35" t="s">
        <v>5219</v>
      </c>
      <c r="I408" s="39" t="s">
        <v>5220</v>
      </c>
      <c r="J408" s="35" t="s">
        <v>5221</v>
      </c>
      <c r="K408" s="16" t="s">
        <v>5979</v>
      </c>
    </row>
    <row r="409" spans="2:11" ht="34.5" x14ac:dyDescent="0.45">
      <c r="B409" s="563" t="s">
        <v>5980</v>
      </c>
      <c r="C409" s="94">
        <v>80</v>
      </c>
      <c r="D409" s="82"/>
      <c r="E409" s="82"/>
      <c r="F409" s="82"/>
      <c r="G409" s="16" t="s">
        <v>5222</v>
      </c>
      <c r="H409" s="35" t="s">
        <v>5223</v>
      </c>
      <c r="I409" s="39" t="s">
        <v>5224</v>
      </c>
      <c r="J409" s="35" t="s">
        <v>5981</v>
      </c>
      <c r="K409" s="16" t="s">
        <v>5225</v>
      </c>
    </row>
    <row r="410" spans="2:11" ht="34.5" hidden="1" x14ac:dyDescent="0.45">
      <c r="B410" s="563" t="s">
        <v>5958</v>
      </c>
      <c r="C410" s="94"/>
      <c r="D410" s="82"/>
      <c r="E410" s="82"/>
      <c r="F410" s="82"/>
      <c r="G410" s="16" t="s">
        <v>5226</v>
      </c>
      <c r="H410" s="35" t="s">
        <v>5227</v>
      </c>
      <c r="I410" s="39" t="s">
        <v>5228</v>
      </c>
      <c r="J410" s="35" t="s">
        <v>5229</v>
      </c>
      <c r="K410" s="16" t="s">
        <v>786</v>
      </c>
    </row>
    <row r="411" spans="2:11" ht="34.5" x14ac:dyDescent="0.45">
      <c r="B411" s="563" t="s">
        <v>4913</v>
      </c>
      <c r="C411" s="94">
        <v>81</v>
      </c>
      <c r="D411" s="82"/>
      <c r="E411" s="82"/>
      <c r="F411" s="82"/>
      <c r="G411" s="16" t="s">
        <v>5230</v>
      </c>
      <c r="H411" s="35" t="s">
        <v>5231</v>
      </c>
      <c r="I411" s="39" t="s">
        <v>5232</v>
      </c>
      <c r="J411" s="35" t="s">
        <v>5233</v>
      </c>
      <c r="K411" s="16" t="s">
        <v>5982</v>
      </c>
    </row>
    <row r="412" spans="2:11" ht="34.5" hidden="1" x14ac:dyDescent="0.45">
      <c r="B412" s="563" t="s">
        <v>5958</v>
      </c>
      <c r="C412" s="94"/>
      <c r="D412" s="82"/>
      <c r="E412" s="82"/>
      <c r="F412" s="82"/>
      <c r="G412" s="16" t="s">
        <v>5234</v>
      </c>
      <c r="H412" s="35" t="s">
        <v>5235</v>
      </c>
      <c r="I412" s="39" t="s">
        <v>5236</v>
      </c>
      <c r="J412" s="35" t="s">
        <v>5983</v>
      </c>
      <c r="K412" s="16" t="s">
        <v>5983</v>
      </c>
    </row>
    <row r="413" spans="2:11" ht="34.5" x14ac:dyDescent="0.45">
      <c r="B413" s="563" t="s">
        <v>5237</v>
      </c>
      <c r="C413" s="94">
        <v>82</v>
      </c>
      <c r="D413" s="82"/>
      <c r="E413" s="82"/>
      <c r="F413" s="82"/>
      <c r="G413" s="16" t="s">
        <v>5238</v>
      </c>
      <c r="H413" s="35" t="s">
        <v>5239</v>
      </c>
      <c r="I413" s="39" t="s">
        <v>5240</v>
      </c>
      <c r="J413" s="39">
        <v>500000</v>
      </c>
      <c r="K413" s="16" t="s">
        <v>5241</v>
      </c>
    </row>
    <row r="414" spans="2:11" ht="34.5" x14ac:dyDescent="0.45">
      <c r="B414" s="563" t="s">
        <v>4263</v>
      </c>
      <c r="C414" s="94">
        <v>83</v>
      </c>
      <c r="D414" s="82"/>
      <c r="E414" s="82"/>
      <c r="F414" s="82"/>
      <c r="G414" s="16" t="s">
        <v>5242</v>
      </c>
      <c r="H414" s="35" t="s">
        <v>5243</v>
      </c>
      <c r="I414" s="39" t="s">
        <v>5244</v>
      </c>
      <c r="J414" s="35" t="s">
        <v>5245</v>
      </c>
      <c r="K414" s="16" t="s">
        <v>5246</v>
      </c>
    </row>
    <row r="415" spans="2:11" ht="34.5" x14ac:dyDescent="0.45">
      <c r="B415" s="563" t="s">
        <v>5958</v>
      </c>
      <c r="C415" s="94">
        <v>84</v>
      </c>
      <c r="D415" s="82"/>
      <c r="E415" s="82"/>
      <c r="F415" s="82"/>
      <c r="G415" s="16" t="s">
        <v>5820</v>
      </c>
      <c r="H415" s="35" t="s">
        <v>5247</v>
      </c>
      <c r="I415" s="39" t="s">
        <v>5248</v>
      </c>
      <c r="J415" s="35" t="s">
        <v>5116</v>
      </c>
      <c r="K415" s="16" t="s">
        <v>5984</v>
      </c>
    </row>
    <row r="416" spans="2:11" ht="34.5" x14ac:dyDescent="0.45">
      <c r="B416" s="563" t="s">
        <v>4876</v>
      </c>
      <c r="C416" s="94">
        <v>85</v>
      </c>
      <c r="D416" s="82"/>
      <c r="E416" s="82"/>
      <c r="F416" s="82"/>
      <c r="G416" s="16" t="s">
        <v>5249</v>
      </c>
      <c r="H416" s="35" t="s">
        <v>5250</v>
      </c>
      <c r="I416" s="39" t="s">
        <v>5251</v>
      </c>
      <c r="J416" s="39">
        <v>9880.5</v>
      </c>
      <c r="K416" s="16" t="s">
        <v>5252</v>
      </c>
    </row>
    <row r="417" spans="2:12" ht="34.5" x14ac:dyDescent="0.45">
      <c r="B417" s="563" t="s">
        <v>5958</v>
      </c>
      <c r="C417" s="94">
        <v>86</v>
      </c>
      <c r="D417" s="82"/>
      <c r="E417" s="82"/>
      <c r="F417" s="82"/>
      <c r="G417" s="16" t="s">
        <v>5253</v>
      </c>
      <c r="H417" s="35" t="s">
        <v>5254</v>
      </c>
      <c r="I417" s="39" t="s">
        <v>5255</v>
      </c>
      <c r="J417" s="35" t="s">
        <v>5116</v>
      </c>
      <c r="K417" s="16" t="s">
        <v>5256</v>
      </c>
    </row>
    <row r="418" spans="2:12" ht="34.5" hidden="1" x14ac:dyDescent="0.45">
      <c r="B418" s="563" t="s">
        <v>5257</v>
      </c>
      <c r="C418" s="94"/>
      <c r="D418" s="82"/>
      <c r="E418" s="82"/>
      <c r="F418" s="82"/>
      <c r="G418" s="16" t="s">
        <v>5258</v>
      </c>
      <c r="H418" s="35" t="s">
        <v>5259</v>
      </c>
      <c r="I418" s="39" t="s">
        <v>5260</v>
      </c>
      <c r="J418" s="35" t="s">
        <v>5261</v>
      </c>
      <c r="K418" s="16" t="s">
        <v>4937</v>
      </c>
      <c r="L418" s="77" t="s">
        <v>5985</v>
      </c>
    </row>
    <row r="419" spans="2:12" ht="34.5" x14ac:dyDescent="0.45">
      <c r="B419" s="563" t="s">
        <v>4951</v>
      </c>
      <c r="C419" s="94">
        <v>87</v>
      </c>
      <c r="D419" s="82"/>
      <c r="E419" s="82"/>
      <c r="F419" s="82"/>
      <c r="G419" s="16" t="s">
        <v>5262</v>
      </c>
      <c r="H419" s="35" t="s">
        <v>5263</v>
      </c>
      <c r="I419" s="39" t="s">
        <v>5264</v>
      </c>
      <c r="J419" s="35" t="s">
        <v>4297</v>
      </c>
      <c r="K419" s="16" t="s">
        <v>5265</v>
      </c>
    </row>
    <row r="420" spans="2:12" ht="34.5" x14ac:dyDescent="0.45">
      <c r="B420" s="563" t="s">
        <v>5958</v>
      </c>
      <c r="C420" s="94">
        <v>88</v>
      </c>
      <c r="D420" s="82"/>
      <c r="E420" s="82"/>
      <c r="F420" s="82"/>
      <c r="G420" s="16" t="s">
        <v>5266</v>
      </c>
      <c r="H420" s="35" t="s">
        <v>5267</v>
      </c>
      <c r="I420" s="39" t="s">
        <v>5268</v>
      </c>
      <c r="J420" s="35" t="s">
        <v>5116</v>
      </c>
      <c r="K420" s="16" t="s">
        <v>5269</v>
      </c>
    </row>
    <row r="421" spans="2:12" ht="34.5" x14ac:dyDescent="0.45">
      <c r="B421" s="563" t="s">
        <v>4876</v>
      </c>
      <c r="C421" s="94">
        <v>89</v>
      </c>
      <c r="D421" s="82"/>
      <c r="E421" s="82"/>
      <c r="F421" s="82"/>
      <c r="G421" s="16" t="s">
        <v>5270</v>
      </c>
      <c r="H421" s="35" t="s">
        <v>5271</v>
      </c>
      <c r="I421" s="39" t="s">
        <v>5272</v>
      </c>
      <c r="J421" s="39">
        <v>74429.789999999994</v>
      </c>
      <c r="K421" s="16" t="s">
        <v>5273</v>
      </c>
    </row>
    <row r="422" spans="2:12" ht="34.5" x14ac:dyDescent="0.45">
      <c r="B422" s="563" t="s">
        <v>5274</v>
      </c>
      <c r="C422" s="94">
        <v>90</v>
      </c>
      <c r="D422" s="82"/>
      <c r="E422" s="82"/>
      <c r="F422" s="82"/>
      <c r="G422" s="16" t="s">
        <v>5275</v>
      </c>
      <c r="H422" s="35" t="s">
        <v>5276</v>
      </c>
      <c r="I422" s="39" t="s">
        <v>5277</v>
      </c>
      <c r="J422" s="35" t="s">
        <v>5278</v>
      </c>
      <c r="K422" s="16" t="s">
        <v>4860</v>
      </c>
      <c r="L422" s="615"/>
    </row>
    <row r="423" spans="2:12" ht="34.5" x14ac:dyDescent="0.45">
      <c r="B423" s="563" t="s">
        <v>4851</v>
      </c>
      <c r="C423" s="94">
        <v>91</v>
      </c>
      <c r="D423" s="82"/>
      <c r="E423" s="82"/>
      <c r="F423" s="82"/>
      <c r="G423" s="16" t="s">
        <v>5279</v>
      </c>
      <c r="H423" s="35" t="s">
        <v>5280</v>
      </c>
      <c r="I423" s="39" t="s">
        <v>5281</v>
      </c>
      <c r="J423" s="35" t="s">
        <v>5986</v>
      </c>
      <c r="K423" s="16" t="s">
        <v>5987</v>
      </c>
    </row>
    <row r="424" spans="2:12" ht="34.5" x14ac:dyDescent="0.45">
      <c r="B424" s="563" t="s">
        <v>4937</v>
      </c>
      <c r="C424" s="94">
        <v>92</v>
      </c>
      <c r="D424" s="82"/>
      <c r="E424" s="82"/>
      <c r="F424" s="82"/>
      <c r="G424" s="16" t="s">
        <v>5778</v>
      </c>
      <c r="H424" s="35" t="s">
        <v>5282</v>
      </c>
      <c r="I424" s="39" t="s">
        <v>5283</v>
      </c>
      <c r="J424" s="39">
        <v>20000</v>
      </c>
      <c r="K424" s="16" t="s">
        <v>5284</v>
      </c>
    </row>
    <row r="425" spans="2:12" ht="34.5" hidden="1" x14ac:dyDescent="0.45">
      <c r="B425" s="563" t="s">
        <v>4937</v>
      </c>
      <c r="C425" s="94"/>
      <c r="D425" s="82"/>
      <c r="E425" s="82"/>
      <c r="F425" s="82"/>
      <c r="G425" s="16" t="s">
        <v>5285</v>
      </c>
      <c r="H425" s="35" t="s">
        <v>5286</v>
      </c>
      <c r="I425" s="39" t="s">
        <v>5287</v>
      </c>
      <c r="J425" s="35" t="s">
        <v>5988</v>
      </c>
      <c r="K425" s="16" t="s">
        <v>5989</v>
      </c>
    </row>
    <row r="426" spans="2:12" ht="34.5" hidden="1" x14ac:dyDescent="0.45">
      <c r="B426" s="563" t="s">
        <v>4937</v>
      </c>
      <c r="C426" s="94"/>
      <c r="D426" s="82"/>
      <c r="E426" s="82"/>
      <c r="F426" s="82"/>
      <c r="G426" s="16" t="s">
        <v>5288</v>
      </c>
      <c r="H426" s="35" t="s">
        <v>5289</v>
      </c>
      <c r="I426" s="39" t="s">
        <v>5290</v>
      </c>
      <c r="J426" s="35" t="s">
        <v>5988</v>
      </c>
      <c r="K426" s="16" t="s">
        <v>5989</v>
      </c>
    </row>
    <row r="427" spans="2:12" ht="34.5" x14ac:dyDescent="0.45">
      <c r="B427" s="563" t="s">
        <v>4937</v>
      </c>
      <c r="C427" s="94">
        <v>93</v>
      </c>
      <c r="D427" s="82"/>
      <c r="E427" s="82"/>
      <c r="F427" s="82"/>
      <c r="G427" s="16" t="s">
        <v>5291</v>
      </c>
      <c r="H427" s="35" t="s">
        <v>5292</v>
      </c>
      <c r="I427" s="39" t="s">
        <v>5293</v>
      </c>
      <c r="J427" s="39">
        <v>12404.01</v>
      </c>
      <c r="K427" s="16" t="s">
        <v>5990</v>
      </c>
    </row>
    <row r="428" spans="2:12" ht="34.5" hidden="1" x14ac:dyDescent="0.45">
      <c r="B428" s="563" t="s">
        <v>4937</v>
      </c>
      <c r="C428" s="94"/>
      <c r="D428" s="82"/>
      <c r="E428" s="82"/>
      <c r="F428" s="82"/>
      <c r="G428" s="16" t="s">
        <v>5294</v>
      </c>
      <c r="H428" s="35" t="s">
        <v>5295</v>
      </c>
      <c r="I428" s="39" t="s">
        <v>5296</v>
      </c>
      <c r="J428" s="35" t="s">
        <v>5988</v>
      </c>
      <c r="K428" s="16" t="s">
        <v>5989</v>
      </c>
    </row>
    <row r="429" spans="2:12" ht="34.5" hidden="1" x14ac:dyDescent="0.45">
      <c r="B429" s="563" t="s">
        <v>4937</v>
      </c>
      <c r="C429" s="94"/>
      <c r="D429" s="82"/>
      <c r="E429" s="82"/>
      <c r="F429" s="82"/>
      <c r="G429" s="16" t="s">
        <v>5297</v>
      </c>
      <c r="H429" s="35" t="s">
        <v>5298</v>
      </c>
      <c r="I429" s="39" t="s">
        <v>5299</v>
      </c>
      <c r="J429" s="35" t="s">
        <v>5988</v>
      </c>
      <c r="K429" s="16" t="s">
        <v>5989</v>
      </c>
    </row>
    <row r="430" spans="2:12" ht="34.5" x14ac:dyDescent="0.45">
      <c r="B430" s="563" t="s">
        <v>4937</v>
      </c>
      <c r="C430" s="94">
        <v>94</v>
      </c>
      <c r="D430" s="82"/>
      <c r="E430" s="82"/>
      <c r="F430" s="82"/>
      <c r="G430" s="16" t="s">
        <v>5300</v>
      </c>
      <c r="H430" s="35" t="s">
        <v>5301</v>
      </c>
      <c r="I430" s="39" t="s">
        <v>5302</v>
      </c>
      <c r="J430" s="39">
        <v>9264.7000000000007</v>
      </c>
      <c r="K430" s="627" t="s">
        <v>5991</v>
      </c>
    </row>
    <row r="431" spans="2:12" ht="34.5" x14ac:dyDescent="0.45">
      <c r="B431" s="563" t="s">
        <v>5951</v>
      </c>
      <c r="C431" s="94">
        <v>95</v>
      </c>
      <c r="D431" s="82"/>
      <c r="E431" s="82"/>
      <c r="F431" s="82"/>
      <c r="G431" s="16" t="s">
        <v>5303</v>
      </c>
      <c r="H431" s="35" t="s">
        <v>5304</v>
      </c>
      <c r="I431" s="39" t="s">
        <v>5305</v>
      </c>
      <c r="J431" s="35" t="s">
        <v>5306</v>
      </c>
      <c r="K431" s="16" t="s">
        <v>5992</v>
      </c>
    </row>
    <row r="432" spans="2:12" ht="34.5" x14ac:dyDescent="0.45">
      <c r="B432" s="563" t="s">
        <v>5958</v>
      </c>
      <c r="C432" s="94">
        <v>96</v>
      </c>
      <c r="D432" s="82"/>
      <c r="E432" s="82"/>
      <c r="F432" s="82"/>
      <c r="G432" s="16" t="s">
        <v>5307</v>
      </c>
      <c r="H432" s="35" t="s">
        <v>5308</v>
      </c>
      <c r="I432" s="39" t="s">
        <v>5309</v>
      </c>
      <c r="J432" s="35" t="s">
        <v>5310</v>
      </c>
      <c r="K432" s="16" t="s">
        <v>5311</v>
      </c>
      <c r="L432" s="77" t="s">
        <v>5312</v>
      </c>
    </row>
    <row r="433" spans="2:12" ht="34.5" x14ac:dyDescent="0.45">
      <c r="B433" s="563" t="s">
        <v>4232</v>
      </c>
      <c r="C433" s="94">
        <v>97</v>
      </c>
      <c r="D433" s="82"/>
      <c r="E433" s="82"/>
      <c r="F433" s="82"/>
      <c r="G433" s="16" t="s">
        <v>5313</v>
      </c>
      <c r="H433" s="35" t="s">
        <v>5314</v>
      </c>
      <c r="I433" s="39" t="s">
        <v>5315</v>
      </c>
      <c r="J433" s="35" t="s">
        <v>4297</v>
      </c>
      <c r="K433" s="16" t="s">
        <v>5316</v>
      </c>
    </row>
    <row r="434" spans="2:12" ht="34.5" hidden="1" x14ac:dyDescent="0.45">
      <c r="B434" s="563" t="s">
        <v>4159</v>
      </c>
      <c r="C434" s="94"/>
      <c r="D434" s="82"/>
      <c r="E434" s="82"/>
      <c r="F434" s="82"/>
      <c r="G434" s="16" t="s">
        <v>5317</v>
      </c>
      <c r="H434" s="35" t="s">
        <v>5318</v>
      </c>
      <c r="I434" s="39" t="s">
        <v>5319</v>
      </c>
      <c r="J434" s="39">
        <v>2600</v>
      </c>
      <c r="K434" s="16" t="s">
        <v>5993</v>
      </c>
    </row>
    <row r="435" spans="2:12" ht="34.5" x14ac:dyDescent="0.45">
      <c r="B435" s="563" t="s">
        <v>5320</v>
      </c>
      <c r="C435" s="94">
        <v>99</v>
      </c>
      <c r="D435" s="82"/>
      <c r="E435" s="82"/>
      <c r="F435" s="82"/>
      <c r="G435" s="16" t="s">
        <v>5321</v>
      </c>
      <c r="H435" s="35" t="s">
        <v>5734</v>
      </c>
      <c r="I435" s="39" t="s">
        <v>5322</v>
      </c>
      <c r="J435" s="35" t="s">
        <v>5994</v>
      </c>
      <c r="K435" s="16" t="s">
        <v>4841</v>
      </c>
    </row>
    <row r="436" spans="2:12" ht="34.5" x14ac:dyDescent="0.45">
      <c r="B436" s="563" t="s">
        <v>5958</v>
      </c>
      <c r="C436" s="94">
        <v>100</v>
      </c>
      <c r="D436" s="82"/>
      <c r="E436" s="82"/>
      <c r="F436" s="82"/>
      <c r="G436" s="16" t="s">
        <v>5821</v>
      </c>
      <c r="H436" s="35" t="s">
        <v>5323</v>
      </c>
      <c r="I436" s="39" t="s">
        <v>5324</v>
      </c>
      <c r="J436" s="35" t="s">
        <v>4399</v>
      </c>
      <c r="K436" s="16" t="s">
        <v>5246</v>
      </c>
    </row>
    <row r="437" spans="2:12" ht="34.5" hidden="1" x14ac:dyDescent="0.45">
      <c r="B437" s="563" t="s">
        <v>5325</v>
      </c>
      <c r="C437" s="94"/>
      <c r="D437" s="82"/>
      <c r="E437" s="82"/>
      <c r="F437" s="82"/>
      <c r="G437" s="16" t="s">
        <v>5326</v>
      </c>
      <c r="H437" s="35" t="s">
        <v>5327</v>
      </c>
      <c r="I437" s="39" t="s">
        <v>5328</v>
      </c>
      <c r="J437" s="35" t="s">
        <v>5329</v>
      </c>
      <c r="K437" s="16" t="s">
        <v>5329</v>
      </c>
      <c r="L437" s="77" t="s">
        <v>5330</v>
      </c>
    </row>
    <row r="438" spans="2:12" ht="34.5" hidden="1" x14ac:dyDescent="0.45">
      <c r="B438" s="563" t="s">
        <v>5325</v>
      </c>
      <c r="C438" s="94"/>
      <c r="D438" s="82"/>
      <c r="E438" s="82"/>
      <c r="F438" s="82"/>
      <c r="G438" s="16" t="s">
        <v>5331</v>
      </c>
      <c r="H438" s="35" t="s">
        <v>5332</v>
      </c>
      <c r="I438" s="39" t="s">
        <v>5333</v>
      </c>
      <c r="J438" s="35" t="s">
        <v>5995</v>
      </c>
      <c r="K438" s="16" t="s">
        <v>5329</v>
      </c>
      <c r="L438" s="77" t="s">
        <v>5330</v>
      </c>
    </row>
    <row r="439" spans="2:12" ht="34.5" hidden="1" x14ac:dyDescent="0.45">
      <c r="B439" s="563" t="s">
        <v>5001</v>
      </c>
      <c r="C439" s="94"/>
      <c r="D439" s="82"/>
      <c r="E439" s="82"/>
      <c r="F439" s="82"/>
      <c r="G439" s="16" t="s">
        <v>5801</v>
      </c>
      <c r="H439" s="35" t="s">
        <v>5335</v>
      </c>
      <c r="I439" s="39" t="s">
        <v>4597</v>
      </c>
      <c r="J439" s="35" t="s">
        <v>5336</v>
      </c>
      <c r="K439" s="16" t="s">
        <v>5996</v>
      </c>
    </row>
    <row r="440" spans="2:12" ht="34.5" x14ac:dyDescent="0.45">
      <c r="B440" s="563" t="s">
        <v>4204</v>
      </c>
      <c r="C440" s="94">
        <v>101</v>
      </c>
      <c r="D440" s="82"/>
      <c r="E440" s="82"/>
      <c r="F440" s="82"/>
      <c r="G440" s="16" t="s">
        <v>5338</v>
      </c>
      <c r="H440" s="35" t="s">
        <v>5339</v>
      </c>
      <c r="I440" s="39" t="s">
        <v>5340</v>
      </c>
      <c r="J440" s="35" t="s">
        <v>5997</v>
      </c>
      <c r="K440" s="16" t="s">
        <v>5998</v>
      </c>
      <c r="L440" s="77" t="s">
        <v>5999</v>
      </c>
    </row>
    <row r="441" spans="2:12" ht="34.5" hidden="1" x14ac:dyDescent="0.45">
      <c r="B441" s="563" t="s">
        <v>5341</v>
      </c>
      <c r="C441" s="94"/>
      <c r="D441" s="82"/>
      <c r="E441" s="82"/>
      <c r="F441" s="82"/>
      <c r="G441" s="16" t="s">
        <v>5342</v>
      </c>
      <c r="H441" s="35" t="s">
        <v>5343</v>
      </c>
      <c r="I441" s="39" t="s">
        <v>5344</v>
      </c>
      <c r="J441" s="35" t="s">
        <v>5345</v>
      </c>
      <c r="K441" s="16" t="s">
        <v>5363</v>
      </c>
    </row>
    <row r="442" spans="2:12" ht="34.5" hidden="1" x14ac:dyDescent="0.45">
      <c r="B442" s="563" t="s">
        <v>5341</v>
      </c>
      <c r="C442" s="94"/>
      <c r="D442" s="82"/>
      <c r="E442" s="82"/>
      <c r="F442" s="82"/>
      <c r="G442" s="16" t="s">
        <v>5346</v>
      </c>
      <c r="H442" s="35" t="s">
        <v>5347</v>
      </c>
      <c r="I442" s="39" t="s">
        <v>5348</v>
      </c>
      <c r="J442" s="35" t="s">
        <v>5349</v>
      </c>
      <c r="K442" s="16" t="s">
        <v>5363</v>
      </c>
    </row>
    <row r="443" spans="2:12" ht="34.5" hidden="1" x14ac:dyDescent="0.45">
      <c r="B443" s="563" t="s">
        <v>5341</v>
      </c>
      <c r="C443" s="94"/>
      <c r="D443" s="82"/>
      <c r="E443" s="82"/>
      <c r="F443" s="82"/>
      <c r="G443" s="16" t="s">
        <v>5351</v>
      </c>
      <c r="H443" s="35" t="s">
        <v>5352</v>
      </c>
      <c r="I443" s="39" t="s">
        <v>5353</v>
      </c>
      <c r="J443" s="35" t="s">
        <v>5354</v>
      </c>
      <c r="K443" s="16" t="s">
        <v>5363</v>
      </c>
    </row>
    <row r="444" spans="2:12" ht="34.5" hidden="1" x14ac:dyDescent="0.45">
      <c r="B444" s="563" t="s">
        <v>5341</v>
      </c>
      <c r="C444" s="94"/>
      <c r="D444" s="82"/>
      <c r="E444" s="82"/>
      <c r="F444" s="82"/>
      <c r="G444" s="16" t="s">
        <v>5355</v>
      </c>
      <c r="H444" s="35" t="s">
        <v>5356</v>
      </c>
      <c r="I444" s="39" t="s">
        <v>5357</v>
      </c>
      <c r="J444" s="35" t="s">
        <v>5358</v>
      </c>
      <c r="K444" s="16" t="s">
        <v>5363</v>
      </c>
    </row>
    <row r="445" spans="2:12" ht="34.5" hidden="1" x14ac:dyDescent="0.45">
      <c r="B445" s="563" t="s">
        <v>5341</v>
      </c>
      <c r="C445" s="94"/>
      <c r="D445" s="82"/>
      <c r="E445" s="82"/>
      <c r="F445" s="82"/>
      <c r="G445" s="16" t="s">
        <v>5359</v>
      </c>
      <c r="H445" s="35" t="s">
        <v>5360</v>
      </c>
      <c r="I445" s="39" t="s">
        <v>5361</v>
      </c>
      <c r="J445" s="35" t="s">
        <v>5362</v>
      </c>
      <c r="K445" s="16" t="s">
        <v>5363</v>
      </c>
    </row>
    <row r="446" spans="2:12" ht="34.5" hidden="1" x14ac:dyDescent="0.45">
      <c r="B446" s="563" t="s">
        <v>5341</v>
      </c>
      <c r="C446" s="94"/>
      <c r="D446" s="82"/>
      <c r="E446" s="82"/>
      <c r="F446" s="82"/>
      <c r="G446" s="16" t="s">
        <v>5364</v>
      </c>
      <c r="H446" s="35" t="s">
        <v>5365</v>
      </c>
      <c r="I446" s="39" t="s">
        <v>5366</v>
      </c>
      <c r="J446" s="35" t="s">
        <v>5358</v>
      </c>
      <c r="K446" s="16" t="s">
        <v>5363</v>
      </c>
    </row>
    <row r="447" spans="2:12" ht="34.5" hidden="1" x14ac:dyDescent="0.45">
      <c r="B447" s="563" t="s">
        <v>5341</v>
      </c>
      <c r="C447" s="94"/>
      <c r="D447" s="82"/>
      <c r="E447" s="82"/>
      <c r="F447" s="82"/>
      <c r="G447" s="16" t="s">
        <v>5367</v>
      </c>
      <c r="H447" s="35" t="s">
        <v>5368</v>
      </c>
      <c r="I447" s="39" t="s">
        <v>5369</v>
      </c>
      <c r="J447" s="35" t="s">
        <v>5358</v>
      </c>
      <c r="K447" s="16" t="s">
        <v>5363</v>
      </c>
    </row>
    <row r="448" spans="2:12" ht="34.5" hidden="1" x14ac:dyDescent="0.45">
      <c r="B448" s="563" t="s">
        <v>5341</v>
      </c>
      <c r="C448" s="94"/>
      <c r="D448" s="82"/>
      <c r="E448" s="82"/>
      <c r="F448" s="82"/>
      <c r="G448" s="16" t="s">
        <v>5370</v>
      </c>
      <c r="H448" s="35" t="s">
        <v>5371</v>
      </c>
      <c r="I448" s="39" t="s">
        <v>5372</v>
      </c>
      <c r="J448" s="35" t="s">
        <v>5358</v>
      </c>
      <c r="K448" s="16" t="s">
        <v>5363</v>
      </c>
    </row>
    <row r="449" spans="2:13" ht="34.5" hidden="1" x14ac:dyDescent="0.45">
      <c r="B449" s="563" t="s">
        <v>5341</v>
      </c>
      <c r="C449" s="94"/>
      <c r="D449" s="82"/>
      <c r="E449" s="82"/>
      <c r="F449" s="82"/>
      <c r="G449" s="16" t="s">
        <v>5373</v>
      </c>
      <c r="H449" s="35" t="s">
        <v>5374</v>
      </c>
      <c r="I449" s="39" t="s">
        <v>5375</v>
      </c>
      <c r="J449" s="35" t="s">
        <v>5376</v>
      </c>
      <c r="K449" s="16" t="s">
        <v>5363</v>
      </c>
    </row>
    <row r="450" spans="2:13" ht="34.5" hidden="1" x14ac:dyDescent="0.45">
      <c r="B450" s="563" t="s">
        <v>5958</v>
      </c>
      <c r="C450" s="94"/>
      <c r="D450" s="82"/>
      <c r="E450" s="82"/>
      <c r="F450" s="82"/>
      <c r="G450" s="16" t="s">
        <v>5377</v>
      </c>
      <c r="H450" s="35" t="s">
        <v>5378</v>
      </c>
      <c r="I450" s="39" t="s">
        <v>5379</v>
      </c>
      <c r="J450" s="35" t="s">
        <v>4399</v>
      </c>
      <c r="K450" s="16" t="s">
        <v>6000</v>
      </c>
    </row>
    <row r="451" spans="2:13" ht="34.5" x14ac:dyDescent="0.45">
      <c r="B451" s="563" t="s">
        <v>4937</v>
      </c>
      <c r="C451" s="94">
        <v>102</v>
      </c>
      <c r="D451" s="82"/>
      <c r="E451" s="82"/>
      <c r="F451" s="82"/>
      <c r="G451" s="16" t="s">
        <v>5779</v>
      </c>
      <c r="H451" s="35" t="s">
        <v>5381</v>
      </c>
      <c r="I451" s="39" t="s">
        <v>5382</v>
      </c>
      <c r="J451" s="35" t="s">
        <v>4937</v>
      </c>
      <c r="K451" s="16" t="s">
        <v>5391</v>
      </c>
    </row>
    <row r="452" spans="2:13" ht="34.5" x14ac:dyDescent="0.45">
      <c r="B452" s="563" t="s">
        <v>4937</v>
      </c>
      <c r="C452" s="94">
        <v>103</v>
      </c>
      <c r="D452" s="82"/>
      <c r="E452" s="82"/>
      <c r="F452" s="82"/>
      <c r="G452" s="16" t="s">
        <v>5780</v>
      </c>
      <c r="H452" s="35" t="s">
        <v>5384</v>
      </c>
      <c r="I452" s="39" t="s">
        <v>5385</v>
      </c>
      <c r="J452" s="35" t="s">
        <v>4937</v>
      </c>
      <c r="K452" s="16" t="s">
        <v>5391</v>
      </c>
    </row>
    <row r="453" spans="2:13" ht="34.5" x14ac:dyDescent="0.45">
      <c r="B453" s="563" t="s">
        <v>5386</v>
      </c>
      <c r="C453" s="94">
        <v>104</v>
      </c>
      <c r="D453" s="82"/>
      <c r="E453" s="82"/>
      <c r="F453" s="82"/>
      <c r="G453" s="16" t="s">
        <v>5387</v>
      </c>
      <c r="H453" s="35" t="s">
        <v>5388</v>
      </c>
      <c r="I453" s="39" t="s">
        <v>5389</v>
      </c>
      <c r="J453" s="35" t="s">
        <v>5390</v>
      </c>
      <c r="K453" s="16" t="s">
        <v>5395</v>
      </c>
    </row>
    <row r="454" spans="2:13" ht="34.5" x14ac:dyDescent="0.45">
      <c r="B454" s="563" t="s">
        <v>5386</v>
      </c>
      <c r="C454" s="94">
        <v>105</v>
      </c>
      <c r="D454" s="82"/>
      <c r="E454" s="82"/>
      <c r="F454" s="82"/>
      <c r="G454" s="16" t="s">
        <v>5392</v>
      </c>
      <c r="H454" s="35" t="s">
        <v>5393</v>
      </c>
      <c r="I454" s="39" t="s">
        <v>5394</v>
      </c>
      <c r="J454" s="35" t="s">
        <v>5390</v>
      </c>
      <c r="K454" s="16" t="s">
        <v>5395</v>
      </c>
    </row>
    <row r="455" spans="2:13" ht="34.5" hidden="1" x14ac:dyDescent="0.45">
      <c r="B455" s="563" t="s">
        <v>6001</v>
      </c>
      <c r="C455" s="94"/>
      <c r="D455" s="82"/>
      <c r="E455" s="82"/>
      <c r="F455" s="82"/>
      <c r="G455" s="16" t="s">
        <v>5397</v>
      </c>
      <c r="H455" s="35" t="s">
        <v>5398</v>
      </c>
      <c r="I455" s="39" t="s">
        <v>5399</v>
      </c>
      <c r="J455" s="35" t="s">
        <v>5400</v>
      </c>
      <c r="K455" s="16" t="s">
        <v>5402</v>
      </c>
    </row>
    <row r="456" spans="2:13" ht="34.5" x14ac:dyDescent="0.45">
      <c r="B456" s="563" t="s">
        <v>4428</v>
      </c>
      <c r="C456" s="623">
        <v>106</v>
      </c>
      <c r="D456" s="609"/>
      <c r="E456" s="609"/>
      <c r="F456" s="609"/>
      <c r="G456" s="624" t="s">
        <v>587</v>
      </c>
      <c r="H456" s="625" t="s">
        <v>588</v>
      </c>
      <c r="I456" s="612" t="s">
        <v>589</v>
      </c>
      <c r="J456" s="625" t="s">
        <v>5401</v>
      </c>
      <c r="K456" s="624" t="s">
        <v>6002</v>
      </c>
      <c r="M456" s="626" t="s">
        <v>4428</v>
      </c>
    </row>
    <row r="457" spans="2:13" ht="34.5" x14ac:dyDescent="0.45">
      <c r="B457" s="563" t="s">
        <v>4428</v>
      </c>
      <c r="C457" s="623">
        <v>107</v>
      </c>
      <c r="D457" s="609"/>
      <c r="E457" s="609"/>
      <c r="F457" s="609"/>
      <c r="G457" s="624" t="s">
        <v>587</v>
      </c>
      <c r="H457" s="625" t="s">
        <v>590</v>
      </c>
      <c r="I457" s="612" t="s">
        <v>591</v>
      </c>
      <c r="J457" s="625" t="s">
        <v>5404</v>
      </c>
      <c r="K457" s="624" t="s">
        <v>5409</v>
      </c>
      <c r="M457" s="626" t="s">
        <v>4428</v>
      </c>
    </row>
    <row r="458" spans="2:13" ht="34.5" x14ac:dyDescent="0.45">
      <c r="B458" s="563" t="s">
        <v>4876</v>
      </c>
      <c r="C458" s="94">
        <v>108</v>
      </c>
      <c r="D458" s="82"/>
      <c r="E458" s="82"/>
      <c r="F458" s="82"/>
      <c r="G458" s="16" t="s">
        <v>5405</v>
      </c>
      <c r="H458" s="35" t="s">
        <v>5406</v>
      </c>
      <c r="I458" s="39" t="s">
        <v>5407</v>
      </c>
      <c r="J458" s="35" t="s">
        <v>5408</v>
      </c>
      <c r="K458" s="16" t="s">
        <v>5414</v>
      </c>
    </row>
    <row r="459" spans="2:13" ht="34.5" x14ac:dyDescent="0.45">
      <c r="B459" s="563" t="s">
        <v>6003</v>
      </c>
      <c r="C459" s="94">
        <v>109</v>
      </c>
      <c r="D459" s="82"/>
      <c r="E459" s="82"/>
      <c r="F459" s="82"/>
      <c r="G459" s="16" t="s">
        <v>5410</v>
      </c>
      <c r="H459" s="35" t="s">
        <v>5411</v>
      </c>
      <c r="I459" s="39" t="s">
        <v>5412</v>
      </c>
      <c r="J459" s="35" t="s">
        <v>5413</v>
      </c>
      <c r="K459" s="16" t="s">
        <v>5419</v>
      </c>
    </row>
    <row r="460" spans="2:13" ht="34.5" x14ac:dyDescent="0.45">
      <c r="B460" s="563" t="s">
        <v>6003</v>
      </c>
      <c r="C460" s="94">
        <v>111</v>
      </c>
      <c r="D460" s="82"/>
      <c r="E460" s="82"/>
      <c r="F460" s="82"/>
      <c r="G460" s="16" t="s">
        <v>5415</v>
      </c>
      <c r="H460" s="35" t="s">
        <v>5416</v>
      </c>
      <c r="I460" s="39" t="s">
        <v>5417</v>
      </c>
      <c r="J460" s="35" t="s">
        <v>5418</v>
      </c>
      <c r="K460" s="16" t="s">
        <v>5424</v>
      </c>
    </row>
    <row r="461" spans="2:13" ht="34.5" x14ac:dyDescent="0.45">
      <c r="B461" s="563" t="s">
        <v>6003</v>
      </c>
      <c r="C461" s="94">
        <v>112</v>
      </c>
      <c r="D461" s="82"/>
      <c r="E461" s="82"/>
      <c r="F461" s="82"/>
      <c r="G461" s="16" t="s">
        <v>5420</v>
      </c>
      <c r="H461" s="35" t="s">
        <v>5421</v>
      </c>
      <c r="I461" s="39" t="s">
        <v>5422</v>
      </c>
      <c r="J461" s="35" t="s">
        <v>5423</v>
      </c>
      <c r="K461" s="16" t="s">
        <v>5429</v>
      </c>
    </row>
    <row r="462" spans="2:13" ht="34.5" x14ac:dyDescent="0.45">
      <c r="B462" s="563" t="s">
        <v>6003</v>
      </c>
      <c r="C462" s="94">
        <v>113</v>
      </c>
      <c r="D462" s="82"/>
      <c r="E462" s="82"/>
      <c r="F462" s="82"/>
      <c r="G462" s="16" t="s">
        <v>5425</v>
      </c>
      <c r="H462" s="35" t="s">
        <v>5426</v>
      </c>
      <c r="I462" s="39" t="s">
        <v>5427</v>
      </c>
      <c r="J462" s="35" t="s">
        <v>5428</v>
      </c>
      <c r="K462" s="16" t="s">
        <v>5434</v>
      </c>
    </row>
    <row r="463" spans="2:13" ht="34.5" x14ac:dyDescent="0.45">
      <c r="B463" s="563" t="s">
        <v>6003</v>
      </c>
      <c r="C463" s="94">
        <v>114</v>
      </c>
      <c r="D463" s="82"/>
      <c r="E463" s="82"/>
      <c r="F463" s="82"/>
      <c r="G463" s="16" t="s">
        <v>5430</v>
      </c>
      <c r="H463" s="35" t="s">
        <v>5431</v>
      </c>
      <c r="I463" s="39" t="s">
        <v>5432</v>
      </c>
      <c r="J463" s="35" t="s">
        <v>5433</v>
      </c>
      <c r="K463" s="16" t="s">
        <v>5439</v>
      </c>
    </row>
    <row r="464" spans="2:13" ht="34.5" x14ac:dyDescent="0.45">
      <c r="B464" s="563" t="s">
        <v>482</v>
      </c>
      <c r="C464" s="94">
        <v>115</v>
      </c>
      <c r="D464" s="125"/>
      <c r="E464" s="125"/>
      <c r="F464" s="125"/>
      <c r="G464" s="16" t="s">
        <v>5435</v>
      </c>
      <c r="H464" s="162" t="s">
        <v>5436</v>
      </c>
      <c r="I464" s="39" t="s">
        <v>5437</v>
      </c>
      <c r="J464" s="162" t="s">
        <v>5438</v>
      </c>
      <c r="K464" s="16" t="s">
        <v>5445</v>
      </c>
      <c r="L464" s="77" t="s">
        <v>5446</v>
      </c>
    </row>
    <row r="465" spans="2:12" ht="34.5" x14ac:dyDescent="0.45">
      <c r="B465" s="563" t="s">
        <v>482</v>
      </c>
      <c r="C465" s="94">
        <v>116</v>
      </c>
      <c r="D465" s="125"/>
      <c r="E465" s="125"/>
      <c r="F465" s="125"/>
      <c r="G465" s="16" t="s">
        <v>5441</v>
      </c>
      <c r="H465" s="162" t="s">
        <v>5442</v>
      </c>
      <c r="I465" s="39" t="s">
        <v>5443</v>
      </c>
      <c r="J465" s="162" t="s">
        <v>5444</v>
      </c>
      <c r="K465" s="16" t="s">
        <v>5451</v>
      </c>
      <c r="L465" s="77" t="s">
        <v>5446</v>
      </c>
    </row>
    <row r="466" spans="2:12" ht="34.5" x14ac:dyDescent="0.45">
      <c r="B466" s="563" t="s">
        <v>482</v>
      </c>
      <c r="C466" s="94">
        <v>117</v>
      </c>
      <c r="D466" s="125"/>
      <c r="E466" s="125"/>
      <c r="F466" s="125"/>
      <c r="G466" s="16" t="s">
        <v>5447</v>
      </c>
      <c r="H466" s="162" t="s">
        <v>5448</v>
      </c>
      <c r="I466" s="39" t="s">
        <v>5449</v>
      </c>
      <c r="J466" s="162" t="s">
        <v>5450</v>
      </c>
      <c r="K466" s="16" t="s">
        <v>5434</v>
      </c>
      <c r="L466" s="77" t="s">
        <v>5446</v>
      </c>
    </row>
    <row r="467" spans="2:12" ht="34.5" x14ac:dyDescent="0.45">
      <c r="B467" s="563" t="s">
        <v>482</v>
      </c>
      <c r="C467" s="94">
        <v>118</v>
      </c>
      <c r="D467" s="125"/>
      <c r="E467" s="125"/>
      <c r="F467" s="125"/>
      <c r="G467" s="16" t="s">
        <v>5452</v>
      </c>
      <c r="H467" s="162" t="s">
        <v>5453</v>
      </c>
      <c r="I467" s="39" t="s">
        <v>5454</v>
      </c>
      <c r="J467" s="162" t="s">
        <v>5444</v>
      </c>
      <c r="K467" s="16" t="s">
        <v>5458</v>
      </c>
      <c r="L467" s="77" t="s">
        <v>5446</v>
      </c>
    </row>
    <row r="468" spans="2:12" ht="34.5" x14ac:dyDescent="0.45">
      <c r="B468" s="563" t="s">
        <v>482</v>
      </c>
      <c r="C468" s="94">
        <v>119</v>
      </c>
      <c r="D468" s="125"/>
      <c r="E468" s="125"/>
      <c r="F468" s="125"/>
      <c r="G468" s="16" t="s">
        <v>5455</v>
      </c>
      <c r="H468" s="162" t="s">
        <v>5827</v>
      </c>
      <c r="I468" s="39" t="s">
        <v>5456</v>
      </c>
      <c r="J468" s="162" t="s">
        <v>5457</v>
      </c>
      <c r="K468" s="16" t="s">
        <v>5434</v>
      </c>
      <c r="L468" s="77" t="s">
        <v>5446</v>
      </c>
    </row>
    <row r="469" spans="2:12" ht="34.5" x14ac:dyDescent="0.45">
      <c r="B469" s="563" t="s">
        <v>482</v>
      </c>
      <c r="C469" s="94">
        <v>120</v>
      </c>
      <c r="D469" s="120"/>
      <c r="E469" s="120"/>
      <c r="F469" s="120"/>
      <c r="G469" s="16" t="s">
        <v>5459</v>
      </c>
      <c r="H469" s="162" t="s">
        <v>5460</v>
      </c>
      <c r="I469" s="39" t="s">
        <v>5461</v>
      </c>
      <c r="J469" s="162" t="s">
        <v>5462</v>
      </c>
      <c r="K469" s="16" t="s">
        <v>5466</v>
      </c>
      <c r="L469" s="77" t="s">
        <v>5446</v>
      </c>
    </row>
    <row r="470" spans="2:12" ht="34.5" x14ac:dyDescent="0.45">
      <c r="B470" s="563" t="s">
        <v>4941</v>
      </c>
      <c r="C470" s="94">
        <v>121</v>
      </c>
      <c r="D470" s="120"/>
      <c r="E470" s="120"/>
      <c r="F470" s="120"/>
      <c r="G470" s="16" t="s">
        <v>5463</v>
      </c>
      <c r="H470" s="162" t="s">
        <v>5464</v>
      </c>
      <c r="I470" s="39" t="s">
        <v>5465</v>
      </c>
      <c r="J470" s="162" t="s">
        <v>6004</v>
      </c>
      <c r="K470" s="16" t="s">
        <v>4841</v>
      </c>
    </row>
    <row r="471" spans="2:12" ht="34.5" x14ac:dyDescent="0.45">
      <c r="B471" s="563" t="s">
        <v>4941</v>
      </c>
      <c r="C471" s="94">
        <v>122</v>
      </c>
      <c r="D471" s="120"/>
      <c r="E471" s="120"/>
      <c r="F471" s="120"/>
      <c r="G471" s="16" t="s">
        <v>5467</v>
      </c>
      <c r="H471" s="162" t="s">
        <v>5468</v>
      </c>
      <c r="I471" s="39" t="s">
        <v>5469</v>
      </c>
      <c r="J471" s="162" t="s">
        <v>6005</v>
      </c>
      <c r="K471" s="16" t="s">
        <v>4841</v>
      </c>
    </row>
    <row r="472" spans="2:12" ht="34.5" x14ac:dyDescent="0.45">
      <c r="B472" s="563" t="s">
        <v>4941</v>
      </c>
      <c r="C472" s="94">
        <v>123</v>
      </c>
      <c r="D472" s="120"/>
      <c r="E472" s="120"/>
      <c r="F472" s="120"/>
      <c r="G472" s="16" t="s">
        <v>5470</v>
      </c>
      <c r="H472" s="162" t="s">
        <v>5471</v>
      </c>
      <c r="I472" s="39" t="s">
        <v>5472</v>
      </c>
      <c r="J472" s="162" t="s">
        <v>6006</v>
      </c>
      <c r="K472" s="16" t="s">
        <v>4841</v>
      </c>
    </row>
    <row r="473" spans="2:12" ht="34.5" x14ac:dyDescent="0.45">
      <c r="B473" s="563" t="s">
        <v>4941</v>
      </c>
      <c r="C473" s="94">
        <v>124</v>
      </c>
      <c r="D473" s="120"/>
      <c r="E473" s="120"/>
      <c r="F473" s="120"/>
      <c r="G473" s="16" t="s">
        <v>5473</v>
      </c>
      <c r="H473" s="162" t="s">
        <v>5474</v>
      </c>
      <c r="I473" s="39" t="s">
        <v>5475</v>
      </c>
      <c r="J473" s="162" t="s">
        <v>6007</v>
      </c>
      <c r="K473" s="16" t="s">
        <v>4841</v>
      </c>
    </row>
    <row r="474" spans="2:12" ht="34.5" x14ac:dyDescent="0.45">
      <c r="B474" s="563" t="s">
        <v>4941</v>
      </c>
      <c r="C474" s="94">
        <v>125</v>
      </c>
      <c r="D474" s="120"/>
      <c r="E474" s="120"/>
      <c r="F474" s="120"/>
      <c r="G474" s="16" t="s">
        <v>5476</v>
      </c>
      <c r="H474" s="162" t="s">
        <v>5477</v>
      </c>
      <c r="I474" s="39" t="s">
        <v>5478</v>
      </c>
      <c r="J474" s="162" t="s">
        <v>5479</v>
      </c>
      <c r="K474" s="16" t="s">
        <v>4841</v>
      </c>
    </row>
    <row r="475" spans="2:12" ht="34.5" x14ac:dyDescent="0.45">
      <c r="B475" s="563" t="s">
        <v>4941</v>
      </c>
      <c r="C475" s="94">
        <v>126</v>
      </c>
      <c r="D475" s="120"/>
      <c r="E475" s="120"/>
      <c r="F475" s="120"/>
      <c r="G475" s="16" t="s">
        <v>5480</v>
      </c>
      <c r="H475" s="162" t="s">
        <v>5481</v>
      </c>
      <c r="I475" s="39" t="s">
        <v>5482</v>
      </c>
      <c r="J475" s="162" t="s">
        <v>5483</v>
      </c>
      <c r="K475" s="16" t="s">
        <v>4841</v>
      </c>
    </row>
    <row r="476" spans="2:12" ht="34.5" x14ac:dyDescent="0.45">
      <c r="B476" s="563" t="s">
        <v>4941</v>
      </c>
      <c r="C476" s="94">
        <v>127</v>
      </c>
      <c r="D476" s="120"/>
      <c r="E476" s="120"/>
      <c r="F476" s="120"/>
      <c r="G476" s="16" t="s">
        <v>5484</v>
      </c>
      <c r="H476" s="162" t="s">
        <v>5485</v>
      </c>
      <c r="I476" s="39" t="s">
        <v>5486</v>
      </c>
      <c r="J476" s="162" t="s">
        <v>5487</v>
      </c>
      <c r="K476" s="16" t="s">
        <v>4841</v>
      </c>
    </row>
    <row r="477" spans="2:12" ht="34.5" x14ac:dyDescent="0.45">
      <c r="B477" s="563" t="s">
        <v>5492</v>
      </c>
      <c r="C477" s="94">
        <v>128</v>
      </c>
      <c r="D477" s="120"/>
      <c r="E477" s="120"/>
      <c r="F477" s="120"/>
      <c r="G477" s="16" t="s">
        <v>5488</v>
      </c>
      <c r="H477" s="162" t="s">
        <v>5489</v>
      </c>
      <c r="I477" s="39" t="s">
        <v>5490</v>
      </c>
      <c r="J477" s="162" t="s">
        <v>5491</v>
      </c>
      <c r="K477" s="16" t="s">
        <v>5496</v>
      </c>
    </row>
    <row r="478" spans="2:12" ht="34.5" x14ac:dyDescent="0.45">
      <c r="B478" s="563" t="s">
        <v>5492</v>
      </c>
      <c r="C478" s="94">
        <v>129</v>
      </c>
      <c r="D478" s="120"/>
      <c r="E478" s="120"/>
      <c r="F478" s="120"/>
      <c r="G478" s="16" t="s">
        <v>5824</v>
      </c>
      <c r="H478" s="162" t="s">
        <v>5493</v>
      </c>
      <c r="I478" s="39" t="s">
        <v>5494</v>
      </c>
      <c r="J478" s="162" t="s">
        <v>5495</v>
      </c>
      <c r="K478" s="16" t="s">
        <v>4841</v>
      </c>
    </row>
    <row r="479" spans="2:12" ht="34.5" x14ac:dyDescent="0.45">
      <c r="B479" s="563" t="s">
        <v>5492</v>
      </c>
      <c r="C479" s="94">
        <v>130</v>
      </c>
      <c r="D479" s="120"/>
      <c r="E479" s="120"/>
      <c r="F479" s="120"/>
      <c r="G479" s="16" t="s">
        <v>5825</v>
      </c>
      <c r="H479" s="162" t="s">
        <v>5497</v>
      </c>
      <c r="I479" s="39" t="s">
        <v>5498</v>
      </c>
      <c r="J479" s="162" t="s">
        <v>6008</v>
      </c>
      <c r="K479" s="16" t="s">
        <v>4841</v>
      </c>
    </row>
    <row r="480" spans="2:12" ht="34.5" x14ac:dyDescent="0.45">
      <c r="B480" s="563" t="s">
        <v>4941</v>
      </c>
      <c r="C480" s="94">
        <v>131</v>
      </c>
      <c r="D480" s="120"/>
      <c r="E480" s="120"/>
      <c r="F480" s="120"/>
      <c r="G480" s="16" t="s">
        <v>5735</v>
      </c>
      <c r="H480" s="162" t="s">
        <v>5499</v>
      </c>
      <c r="I480" s="39" t="s">
        <v>5500</v>
      </c>
      <c r="J480" s="162" t="s">
        <v>5501</v>
      </c>
      <c r="K480" s="16" t="s">
        <v>4841</v>
      </c>
    </row>
    <row r="481" spans="2:12" ht="34.5" x14ac:dyDescent="0.45">
      <c r="B481" s="567" t="s">
        <v>4204</v>
      </c>
      <c r="C481" s="153">
        <v>132</v>
      </c>
      <c r="D481" s="120"/>
      <c r="E481" s="120"/>
      <c r="F481" s="120"/>
      <c r="G481" s="16" t="s">
        <v>5751</v>
      </c>
      <c r="H481" s="163" t="s">
        <v>5503</v>
      </c>
      <c r="I481" s="39" t="s">
        <v>5504</v>
      </c>
      <c r="J481" s="163" t="s">
        <v>6009</v>
      </c>
      <c r="K481" s="16" t="s">
        <v>6010</v>
      </c>
    </row>
    <row r="482" spans="2:12" ht="34.5" x14ac:dyDescent="0.45">
      <c r="B482" s="567" t="s">
        <v>4941</v>
      </c>
      <c r="C482" s="153">
        <v>133</v>
      </c>
      <c r="D482" s="125"/>
      <c r="E482" s="125"/>
      <c r="F482" s="125"/>
      <c r="G482" s="16" t="s">
        <v>5505</v>
      </c>
      <c r="H482" s="162" t="s">
        <v>5506</v>
      </c>
      <c r="I482" s="39" t="s">
        <v>5507</v>
      </c>
      <c r="J482" s="162" t="s">
        <v>5508</v>
      </c>
      <c r="K482" s="16" t="s">
        <v>5513</v>
      </c>
    </row>
    <row r="483" spans="2:12" ht="34.5" x14ac:dyDescent="0.45">
      <c r="B483" s="567" t="s">
        <v>4941</v>
      </c>
      <c r="C483" s="153">
        <v>134</v>
      </c>
      <c r="D483" s="125"/>
      <c r="E483" s="125"/>
      <c r="F483" s="125"/>
      <c r="G483" s="16" t="s">
        <v>5509</v>
      </c>
      <c r="H483" s="162" t="s">
        <v>5510</v>
      </c>
      <c r="I483" s="39" t="s">
        <v>5511</v>
      </c>
      <c r="J483" s="162" t="s">
        <v>5512</v>
      </c>
      <c r="K483" s="16" t="s">
        <v>4841</v>
      </c>
    </row>
    <row r="484" spans="2:12" ht="34.5" x14ac:dyDescent="0.45">
      <c r="B484" s="567" t="s">
        <v>5200</v>
      </c>
      <c r="C484" s="153">
        <v>136</v>
      </c>
      <c r="D484" s="125"/>
      <c r="E484" s="125"/>
      <c r="F484" s="125"/>
      <c r="G484" s="16" t="s">
        <v>5514</v>
      </c>
      <c r="H484" s="162" t="s">
        <v>5515</v>
      </c>
      <c r="I484" s="39" t="s">
        <v>5516</v>
      </c>
      <c r="J484" s="162" t="s">
        <v>5491</v>
      </c>
      <c r="K484" s="16" t="s">
        <v>5496</v>
      </c>
    </row>
    <row r="485" spans="2:12" ht="34.5" x14ac:dyDescent="0.45">
      <c r="B485" s="567" t="s">
        <v>5200</v>
      </c>
      <c r="C485" s="153">
        <v>137</v>
      </c>
      <c r="D485" s="125"/>
      <c r="E485" s="125"/>
      <c r="F485" s="125"/>
      <c r="G485" s="16" t="s">
        <v>5517</v>
      </c>
      <c r="H485" s="162" t="s">
        <v>5518</v>
      </c>
      <c r="I485" s="39" t="s">
        <v>5519</v>
      </c>
      <c r="J485" s="162" t="s">
        <v>5491</v>
      </c>
      <c r="K485" s="16" t="s">
        <v>5496</v>
      </c>
    </row>
    <row r="486" spans="2:12" ht="34.5" x14ac:dyDescent="0.45">
      <c r="B486" s="567" t="s">
        <v>5200</v>
      </c>
      <c r="C486" s="153">
        <v>138</v>
      </c>
      <c r="D486" s="125"/>
      <c r="E486" s="125"/>
      <c r="F486" s="125"/>
      <c r="G486" s="16" t="s">
        <v>5520</v>
      </c>
      <c r="H486" s="162" t="s">
        <v>5521</v>
      </c>
      <c r="I486" s="39" t="s">
        <v>5522</v>
      </c>
      <c r="J486" s="162" t="s">
        <v>5491</v>
      </c>
      <c r="K486" s="16" t="s">
        <v>5496</v>
      </c>
    </row>
    <row r="487" spans="2:12" ht="34.5" x14ac:dyDescent="0.45">
      <c r="B487" s="567" t="s">
        <v>5200</v>
      </c>
      <c r="C487" s="153">
        <v>139</v>
      </c>
      <c r="D487" s="125"/>
      <c r="E487" s="125"/>
      <c r="F487" s="125"/>
      <c r="G487" s="16" t="s">
        <v>5523</v>
      </c>
      <c r="H487" s="162" t="s">
        <v>5524</v>
      </c>
      <c r="I487" s="39" t="s">
        <v>5525</v>
      </c>
      <c r="J487" s="162" t="s">
        <v>5491</v>
      </c>
      <c r="K487" s="16" t="s">
        <v>5496</v>
      </c>
    </row>
    <row r="488" spans="2:12" ht="34.5" x14ac:dyDescent="0.45">
      <c r="B488" s="567" t="s">
        <v>5200</v>
      </c>
      <c r="C488" s="153">
        <v>140</v>
      </c>
      <c r="D488" s="125"/>
      <c r="E488" s="125"/>
      <c r="F488" s="125"/>
      <c r="G488" s="16" t="s">
        <v>5526</v>
      </c>
      <c r="H488" s="162" t="s">
        <v>5527</v>
      </c>
      <c r="I488" s="39" t="s">
        <v>5528</v>
      </c>
      <c r="J488" s="162" t="s">
        <v>5491</v>
      </c>
      <c r="K488" s="16" t="s">
        <v>5496</v>
      </c>
    </row>
    <row r="489" spans="2:12" ht="34.5" x14ac:dyDescent="0.45">
      <c r="B489" s="567" t="s">
        <v>5200</v>
      </c>
      <c r="C489" s="153">
        <v>141</v>
      </c>
      <c r="D489" s="125"/>
      <c r="E489" s="125"/>
      <c r="F489" s="125"/>
      <c r="G489" s="16" t="s">
        <v>5529</v>
      </c>
      <c r="H489" s="162" t="s">
        <v>5530</v>
      </c>
      <c r="I489" s="39" t="s">
        <v>5531</v>
      </c>
      <c r="J489" s="162" t="s">
        <v>5491</v>
      </c>
      <c r="K489" s="16" t="s">
        <v>5496</v>
      </c>
    </row>
    <row r="490" spans="2:12" ht="34.5" x14ac:dyDescent="0.45">
      <c r="B490" s="567" t="s">
        <v>5200</v>
      </c>
      <c r="C490" s="153">
        <v>142</v>
      </c>
      <c r="D490" s="125"/>
      <c r="E490" s="125"/>
      <c r="F490" s="125"/>
      <c r="G490" s="16" t="s">
        <v>5532</v>
      </c>
      <c r="H490" s="162" t="s">
        <v>5533</v>
      </c>
      <c r="I490" s="39" t="s">
        <v>5534</v>
      </c>
      <c r="J490" s="162" t="s">
        <v>5491</v>
      </c>
      <c r="K490" s="16" t="s">
        <v>5496</v>
      </c>
    </row>
    <row r="491" spans="2:12" ht="34.5" x14ac:dyDescent="0.45">
      <c r="B491" s="567" t="s">
        <v>5200</v>
      </c>
      <c r="C491" s="153">
        <v>143</v>
      </c>
      <c r="D491" s="125"/>
      <c r="E491" s="125"/>
      <c r="F491" s="125"/>
      <c r="G491" s="16" t="s">
        <v>5535</v>
      </c>
      <c r="H491" s="162" t="s">
        <v>5536</v>
      </c>
      <c r="I491" s="39" t="s">
        <v>5537</v>
      </c>
      <c r="J491" s="162" t="s">
        <v>5491</v>
      </c>
      <c r="K491" s="16" t="s">
        <v>5496</v>
      </c>
    </row>
    <row r="492" spans="2:12" ht="34.5" x14ac:dyDescent="0.45">
      <c r="B492" s="567" t="s">
        <v>5200</v>
      </c>
      <c r="C492" s="153">
        <v>144</v>
      </c>
      <c r="D492" s="125"/>
      <c r="E492" s="125"/>
      <c r="F492" s="125"/>
      <c r="G492" s="16" t="s">
        <v>5538</v>
      </c>
      <c r="H492" s="162" t="s">
        <v>5539</v>
      </c>
      <c r="I492" s="39" t="s">
        <v>5540</v>
      </c>
      <c r="J492" s="162" t="s">
        <v>5491</v>
      </c>
      <c r="K492" s="16" t="s">
        <v>5496</v>
      </c>
    </row>
    <row r="493" spans="2:12" ht="34.5" x14ac:dyDescent="0.45">
      <c r="B493" s="567" t="s">
        <v>5200</v>
      </c>
      <c r="C493" s="153">
        <v>145</v>
      </c>
      <c r="D493" s="125"/>
      <c r="E493" s="125"/>
      <c r="F493" s="125"/>
      <c r="G493" s="16" t="s">
        <v>5541</v>
      </c>
      <c r="H493" s="162" t="s">
        <v>5542</v>
      </c>
      <c r="I493" s="39" t="s">
        <v>5543</v>
      </c>
      <c r="J493" s="162" t="s">
        <v>5491</v>
      </c>
      <c r="K493" s="16" t="s">
        <v>5496</v>
      </c>
    </row>
    <row r="494" spans="2:12" ht="34.5" hidden="1" x14ac:dyDescent="0.45">
      <c r="B494" s="567" t="s">
        <v>5200</v>
      </c>
      <c r="C494" s="153"/>
      <c r="D494" s="125"/>
      <c r="E494" s="125"/>
      <c r="F494" s="125"/>
      <c r="G494" s="16" t="s">
        <v>5544</v>
      </c>
      <c r="H494" s="162" t="s">
        <v>5545</v>
      </c>
      <c r="I494" s="39" t="s">
        <v>5546</v>
      </c>
      <c r="J494" s="162" t="s">
        <v>5491</v>
      </c>
      <c r="K494" s="16" t="s">
        <v>786</v>
      </c>
    </row>
    <row r="495" spans="2:12" ht="34.5" hidden="1" x14ac:dyDescent="0.45">
      <c r="B495" s="567" t="s">
        <v>4297</v>
      </c>
      <c r="C495" s="153"/>
      <c r="D495" s="125"/>
      <c r="E495" s="125"/>
      <c r="F495" s="125"/>
      <c r="G495" s="16" t="s">
        <v>5547</v>
      </c>
      <c r="H495" s="162" t="s">
        <v>5548</v>
      </c>
      <c r="I495" s="39" t="s">
        <v>5549</v>
      </c>
      <c r="J495" s="162" t="s">
        <v>5550</v>
      </c>
      <c r="K495" s="16" t="s">
        <v>6011</v>
      </c>
      <c r="L495" s="77" t="s">
        <v>5876</v>
      </c>
    </row>
    <row r="496" spans="2:12" ht="34.5" x14ac:dyDescent="0.45">
      <c r="B496" s="567" t="s">
        <v>6012</v>
      </c>
      <c r="C496" s="153">
        <v>146</v>
      </c>
      <c r="D496" s="125"/>
      <c r="E496" s="125"/>
      <c r="F496" s="125"/>
      <c r="G496" s="16" t="s">
        <v>5802</v>
      </c>
      <c r="H496" s="162" t="s">
        <v>5551</v>
      </c>
      <c r="I496" s="39" t="s">
        <v>5552</v>
      </c>
      <c r="J496" s="162" t="s">
        <v>5553</v>
      </c>
      <c r="K496" s="16" t="s">
        <v>5424</v>
      </c>
    </row>
    <row r="497" spans="2:12" ht="34.5" hidden="1" x14ac:dyDescent="0.45">
      <c r="B497" s="567" t="s">
        <v>6013</v>
      </c>
      <c r="C497" s="153"/>
      <c r="D497" s="125"/>
      <c r="E497" s="125"/>
      <c r="F497" s="125"/>
      <c r="G497" s="16" t="s">
        <v>5554</v>
      </c>
      <c r="H497" s="162" t="s">
        <v>5555</v>
      </c>
      <c r="I497" s="39" t="s">
        <v>5556</v>
      </c>
      <c r="J497" s="162" t="s">
        <v>6014</v>
      </c>
      <c r="K497" s="16" t="s">
        <v>5561</v>
      </c>
    </row>
    <row r="498" spans="2:12" ht="34.5" hidden="1" x14ac:dyDescent="0.45">
      <c r="B498" s="567" t="s">
        <v>4851</v>
      </c>
      <c r="C498" s="153"/>
      <c r="D498" s="125"/>
      <c r="E498" s="125"/>
      <c r="F498" s="125"/>
      <c r="G498" s="16" t="s">
        <v>5557</v>
      </c>
      <c r="H498" s="162" t="s">
        <v>5558</v>
      </c>
      <c r="I498" s="39" t="s">
        <v>5559</v>
      </c>
      <c r="J498" s="162" t="s">
        <v>5560</v>
      </c>
      <c r="K498" s="16" t="s">
        <v>5566</v>
      </c>
    </row>
    <row r="499" spans="2:12" ht="34.5" hidden="1" x14ac:dyDescent="0.45">
      <c r="B499" s="567" t="s">
        <v>4851</v>
      </c>
      <c r="C499" s="153"/>
      <c r="D499" s="125"/>
      <c r="E499" s="125"/>
      <c r="F499" s="125"/>
      <c r="G499" s="16" t="s">
        <v>5562</v>
      </c>
      <c r="H499" s="162" t="s">
        <v>5563</v>
      </c>
      <c r="I499" s="39" t="s">
        <v>5564</v>
      </c>
      <c r="J499" s="162" t="s">
        <v>5565</v>
      </c>
      <c r="K499" s="16" t="s">
        <v>5571</v>
      </c>
    </row>
    <row r="500" spans="2:12" ht="34.5" x14ac:dyDescent="0.45">
      <c r="B500" s="567" t="s">
        <v>4941</v>
      </c>
      <c r="C500" s="153">
        <v>147</v>
      </c>
      <c r="D500" s="125"/>
      <c r="E500" s="125"/>
      <c r="F500" s="125"/>
      <c r="G500" s="16" t="s">
        <v>5567</v>
      </c>
      <c r="H500" s="162" t="s">
        <v>5568</v>
      </c>
      <c r="I500" s="39" t="s">
        <v>5569</v>
      </c>
      <c r="J500" s="162" t="s">
        <v>5570</v>
      </c>
      <c r="K500" s="16" t="s">
        <v>5513</v>
      </c>
    </row>
    <row r="501" spans="2:12" ht="34.5" x14ac:dyDescent="0.45">
      <c r="B501" s="567" t="s">
        <v>4851</v>
      </c>
      <c r="C501" s="153">
        <v>148</v>
      </c>
      <c r="D501" s="125"/>
      <c r="E501" s="125"/>
      <c r="F501" s="125"/>
      <c r="G501" s="16" t="s">
        <v>5572</v>
      </c>
      <c r="H501" s="162" t="s">
        <v>5573</v>
      </c>
      <c r="I501" s="39" t="s">
        <v>5574</v>
      </c>
      <c r="J501" s="162" t="s">
        <v>6015</v>
      </c>
      <c r="K501" s="16" t="s">
        <v>5578</v>
      </c>
    </row>
    <row r="502" spans="2:12" ht="34.5" x14ac:dyDescent="0.45">
      <c r="B502" s="567" t="s">
        <v>4941</v>
      </c>
      <c r="C502" s="153">
        <v>149</v>
      </c>
      <c r="D502" s="125"/>
      <c r="E502" s="125"/>
      <c r="F502" s="125"/>
      <c r="G502" s="16" t="s">
        <v>5736</v>
      </c>
      <c r="H502" s="162" t="s">
        <v>5575</v>
      </c>
      <c r="I502" s="39" t="s">
        <v>5576</v>
      </c>
      <c r="J502" s="162" t="s">
        <v>5577</v>
      </c>
      <c r="K502" s="16" t="s">
        <v>4841</v>
      </c>
    </row>
    <row r="503" spans="2:12" ht="34.5" x14ac:dyDescent="0.45">
      <c r="B503" s="567" t="s">
        <v>5929</v>
      </c>
      <c r="C503" s="153">
        <v>150</v>
      </c>
      <c r="D503" s="125"/>
      <c r="E503" s="125"/>
      <c r="F503" s="125"/>
      <c r="G503" s="16" t="s">
        <v>5579</v>
      </c>
      <c r="H503" s="162" t="s">
        <v>5580</v>
      </c>
      <c r="I503" s="39" t="s">
        <v>5581</v>
      </c>
      <c r="J503" s="162" t="s">
        <v>5582</v>
      </c>
      <c r="K503" s="16" t="s">
        <v>6016</v>
      </c>
    </row>
    <row r="504" spans="2:12" ht="34.5" x14ac:dyDescent="0.45">
      <c r="B504" s="567" t="s">
        <v>6017</v>
      </c>
      <c r="C504" s="153">
        <v>151</v>
      </c>
      <c r="D504" s="125"/>
      <c r="E504" s="125"/>
      <c r="F504" s="125"/>
      <c r="G504" s="16" t="s">
        <v>5584</v>
      </c>
      <c r="H504" s="162" t="s">
        <v>5585</v>
      </c>
      <c r="I504" s="39" t="s">
        <v>5586</v>
      </c>
      <c r="J504" s="162" t="s">
        <v>5587</v>
      </c>
      <c r="K504" s="16" t="s">
        <v>6018</v>
      </c>
    </row>
    <row r="505" spans="2:12" ht="34.5" x14ac:dyDescent="0.45">
      <c r="B505" s="567" t="s">
        <v>6017</v>
      </c>
      <c r="C505" s="153">
        <v>152</v>
      </c>
      <c r="D505" s="125"/>
      <c r="E505" s="125"/>
      <c r="F505" s="125"/>
      <c r="G505" s="16" t="s">
        <v>5588</v>
      </c>
      <c r="H505" s="162" t="s">
        <v>5589</v>
      </c>
      <c r="I505" s="39" t="s">
        <v>5590</v>
      </c>
      <c r="J505" s="162" t="s">
        <v>5591</v>
      </c>
      <c r="K505" s="16" t="s">
        <v>6018</v>
      </c>
    </row>
    <row r="506" spans="2:12" ht="34.5" x14ac:dyDescent="0.45">
      <c r="B506" s="567" t="s">
        <v>4876</v>
      </c>
      <c r="C506" s="153">
        <v>153</v>
      </c>
      <c r="D506" s="125"/>
      <c r="E506" s="125"/>
      <c r="F506" s="125"/>
      <c r="G506" s="16" t="s">
        <v>5592</v>
      </c>
      <c r="H506" s="162" t="s">
        <v>5593</v>
      </c>
      <c r="I506" s="39" t="s">
        <v>5594</v>
      </c>
      <c r="J506" s="38">
        <v>26775</v>
      </c>
      <c r="K506" s="16" t="s">
        <v>5598</v>
      </c>
    </row>
    <row r="507" spans="2:12" ht="34.5" x14ac:dyDescent="0.45">
      <c r="B507" s="567" t="s">
        <v>4876</v>
      </c>
      <c r="C507" s="153">
        <v>154</v>
      </c>
      <c r="D507" s="125"/>
      <c r="E507" s="125"/>
      <c r="F507" s="125"/>
      <c r="G507" s="16" t="s">
        <v>5595</v>
      </c>
      <c r="H507" s="162" t="s">
        <v>5596</v>
      </c>
      <c r="I507" s="39" t="s">
        <v>5597</v>
      </c>
      <c r="J507" s="38">
        <v>14748.3</v>
      </c>
      <c r="K507" s="16" t="s">
        <v>5598</v>
      </c>
    </row>
    <row r="508" spans="2:12" ht="34.5" x14ac:dyDescent="0.45">
      <c r="B508" s="567" t="s">
        <v>4937</v>
      </c>
      <c r="C508" s="153">
        <v>155</v>
      </c>
      <c r="D508" s="125"/>
      <c r="E508" s="125"/>
      <c r="F508" s="125"/>
      <c r="G508" s="16" t="s">
        <v>5599</v>
      </c>
      <c r="H508" s="162" t="s">
        <v>5600</v>
      </c>
      <c r="I508" s="39" t="s">
        <v>5601</v>
      </c>
      <c r="J508" s="38">
        <v>25000</v>
      </c>
      <c r="K508" s="16" t="s">
        <v>5602</v>
      </c>
    </row>
    <row r="509" spans="2:12" ht="34.5" x14ac:dyDescent="0.45">
      <c r="B509" s="567" t="s">
        <v>4937</v>
      </c>
      <c r="C509" s="153">
        <v>156</v>
      </c>
      <c r="D509" s="125"/>
      <c r="E509" s="125"/>
      <c r="F509" s="125"/>
      <c r="G509" s="16" t="s">
        <v>5603</v>
      </c>
      <c r="H509" s="162" t="s">
        <v>5604</v>
      </c>
      <c r="I509" s="39" t="s">
        <v>5605</v>
      </c>
      <c r="J509" s="162" t="s">
        <v>6019</v>
      </c>
      <c r="K509" s="16" t="s">
        <v>5606</v>
      </c>
    </row>
    <row r="510" spans="2:12" ht="34.5" x14ac:dyDescent="0.45">
      <c r="B510" s="567" t="s">
        <v>5607</v>
      </c>
      <c r="C510" s="153">
        <v>157</v>
      </c>
      <c r="D510" s="125"/>
      <c r="E510" s="125"/>
      <c r="F510" s="125"/>
      <c r="G510" s="16" t="s">
        <v>5608</v>
      </c>
      <c r="H510" s="162" t="s">
        <v>5609</v>
      </c>
      <c r="I510" s="39" t="s">
        <v>5610</v>
      </c>
      <c r="J510" s="162" t="s">
        <v>5358</v>
      </c>
      <c r="K510" s="16" t="s">
        <v>6020</v>
      </c>
      <c r="L510" s="77" t="s">
        <v>6021</v>
      </c>
    </row>
    <row r="511" spans="2:12" ht="34.5" x14ac:dyDescent="0.45">
      <c r="B511" s="567" t="s">
        <v>5943</v>
      </c>
      <c r="C511" s="153">
        <v>158</v>
      </c>
      <c r="D511" s="125"/>
      <c r="E511" s="125"/>
      <c r="F511" s="125"/>
      <c r="G511" s="16" t="s">
        <v>5611</v>
      </c>
      <c r="H511" s="162" t="s">
        <v>183</v>
      </c>
      <c r="I511" s="39" t="s">
        <v>5612</v>
      </c>
      <c r="J511" s="162" t="s">
        <v>6022</v>
      </c>
      <c r="K511" s="16" t="s">
        <v>6023</v>
      </c>
    </row>
    <row r="512" spans="2:12" ht="34.5" x14ac:dyDescent="0.45">
      <c r="B512" s="567" t="s">
        <v>4937</v>
      </c>
      <c r="C512" s="153">
        <v>159</v>
      </c>
      <c r="D512" s="125"/>
      <c r="E512" s="125"/>
      <c r="F512" s="125"/>
      <c r="G512" s="16" t="s">
        <v>5613</v>
      </c>
      <c r="H512" s="162" t="s">
        <v>5614</v>
      </c>
      <c r="I512" s="39" t="s">
        <v>5615</v>
      </c>
      <c r="J512" s="162" t="s">
        <v>5616</v>
      </c>
      <c r="K512" s="16" t="s">
        <v>5622</v>
      </c>
    </row>
    <row r="513" spans="2:13" ht="34.5" x14ac:dyDescent="0.45">
      <c r="B513" s="567" t="s">
        <v>5617</v>
      </c>
      <c r="C513" s="153">
        <v>160</v>
      </c>
      <c r="D513" s="125"/>
      <c r="E513" s="125"/>
      <c r="F513" s="125"/>
      <c r="G513" s="16" t="s">
        <v>5618</v>
      </c>
      <c r="H513" s="162" t="s">
        <v>5619</v>
      </c>
      <c r="I513" s="39" t="s">
        <v>5620</v>
      </c>
      <c r="J513" s="162" t="s">
        <v>5621</v>
      </c>
      <c r="K513" s="16" t="s">
        <v>6024</v>
      </c>
      <c r="L513" s="77" t="s">
        <v>5628</v>
      </c>
    </row>
    <row r="514" spans="2:13" ht="34.5" x14ac:dyDescent="0.45">
      <c r="B514" s="567" t="s">
        <v>5623</v>
      </c>
      <c r="C514" s="153">
        <v>161</v>
      </c>
      <c r="D514" s="125"/>
      <c r="E514" s="125"/>
      <c r="F514" s="125"/>
      <c r="G514" s="16" t="s">
        <v>5624</v>
      </c>
      <c r="H514" s="162" t="s">
        <v>5625</v>
      </c>
      <c r="I514" s="39" t="s">
        <v>5626</v>
      </c>
      <c r="J514" s="162" t="s">
        <v>5627</v>
      </c>
      <c r="K514" s="16" t="s">
        <v>4841</v>
      </c>
    </row>
    <row r="515" spans="2:13" ht="34.5" x14ac:dyDescent="0.45">
      <c r="B515" s="567" t="s">
        <v>5623</v>
      </c>
      <c r="C515" s="153">
        <v>162</v>
      </c>
      <c r="D515" s="125"/>
      <c r="E515" s="125"/>
      <c r="F515" s="125"/>
      <c r="G515" s="16" t="s">
        <v>5624</v>
      </c>
      <c r="H515" s="162" t="s">
        <v>5629</v>
      </c>
      <c r="I515" s="39" t="s">
        <v>5630</v>
      </c>
      <c r="J515" s="162" t="s">
        <v>5631</v>
      </c>
      <c r="K515" s="16" t="s">
        <v>4841</v>
      </c>
    </row>
    <row r="516" spans="2:13" ht="34.5" x14ac:dyDescent="0.45">
      <c r="B516" s="567" t="s">
        <v>5623</v>
      </c>
      <c r="C516" s="153">
        <v>163</v>
      </c>
      <c r="D516" s="125"/>
      <c r="E516" s="125"/>
      <c r="F516" s="125"/>
      <c r="G516" s="16" t="s">
        <v>5624</v>
      </c>
      <c r="H516" s="162" t="s">
        <v>5632</v>
      </c>
      <c r="I516" s="39" t="s">
        <v>5633</v>
      </c>
      <c r="J516" s="162" t="s">
        <v>5634</v>
      </c>
      <c r="K516" s="16" t="s">
        <v>4841</v>
      </c>
    </row>
    <row r="517" spans="2:13" ht="34.5" x14ac:dyDescent="0.45">
      <c r="B517" s="567" t="s">
        <v>5623</v>
      </c>
      <c r="C517" s="153">
        <v>164</v>
      </c>
      <c r="D517" s="125"/>
      <c r="E517" s="125"/>
      <c r="F517" s="125"/>
      <c r="G517" s="16" t="s">
        <v>5635</v>
      </c>
      <c r="H517" s="162" t="s">
        <v>5636</v>
      </c>
      <c r="I517" s="39" t="s">
        <v>5637</v>
      </c>
      <c r="J517" s="162" t="s">
        <v>5638</v>
      </c>
      <c r="K517" s="16" t="s">
        <v>4841</v>
      </c>
    </row>
    <row r="518" spans="2:13" ht="34.5" x14ac:dyDescent="0.45">
      <c r="B518" s="567" t="s">
        <v>4876</v>
      </c>
      <c r="C518" s="153">
        <v>165</v>
      </c>
      <c r="D518" s="125"/>
      <c r="E518" s="125"/>
      <c r="F518" s="125"/>
      <c r="G518" s="16" t="s">
        <v>5639</v>
      </c>
      <c r="H518" s="162" t="s">
        <v>5640</v>
      </c>
      <c r="I518" s="39" t="s">
        <v>5641</v>
      </c>
      <c r="J518" s="38">
        <v>47904.160000000003</v>
      </c>
      <c r="K518" s="16" t="s">
        <v>6025</v>
      </c>
    </row>
    <row r="519" spans="2:13" ht="34.5" x14ac:dyDescent="0.45">
      <c r="B519" s="567"/>
      <c r="C519" s="623">
        <v>166</v>
      </c>
      <c r="D519" s="628"/>
      <c r="E519" s="628"/>
      <c r="F519" s="628"/>
      <c r="G519" s="624" t="s">
        <v>6026</v>
      </c>
      <c r="H519" s="629" t="s">
        <v>672</v>
      </c>
      <c r="I519" s="612"/>
      <c r="J519" s="611"/>
      <c r="K519" s="624" t="s">
        <v>5092</v>
      </c>
      <c r="M519" s="626" t="s">
        <v>4428</v>
      </c>
    </row>
    <row r="520" spans="2:13" ht="34.5" x14ac:dyDescent="0.45">
      <c r="B520" s="567" t="s">
        <v>4851</v>
      </c>
      <c r="C520" s="94">
        <v>167</v>
      </c>
      <c r="D520" s="125"/>
      <c r="E520" s="125"/>
      <c r="F520" s="125"/>
      <c r="G520" s="16" t="s">
        <v>5803</v>
      </c>
      <c r="H520" s="162" t="s">
        <v>5642</v>
      </c>
      <c r="I520" s="39" t="s">
        <v>5643</v>
      </c>
      <c r="J520" s="162" t="s">
        <v>5644</v>
      </c>
      <c r="K520" s="630" t="s">
        <v>6027</v>
      </c>
    </row>
    <row r="521" spans="2:13" ht="30" hidden="1" x14ac:dyDescent="0.4">
      <c r="B521" s="125"/>
      <c r="C521" s="82"/>
      <c r="D521" s="125"/>
      <c r="E521" s="125"/>
      <c r="F521" s="125"/>
      <c r="G521" s="16"/>
      <c r="H521" s="162"/>
      <c r="I521" s="631"/>
      <c r="J521" s="162"/>
      <c r="K521" s="16"/>
    </row>
    <row r="522" spans="2:13" ht="30" hidden="1" x14ac:dyDescent="0.4">
      <c r="B522" s="125"/>
      <c r="C522" s="82"/>
      <c r="D522" s="125"/>
      <c r="E522" s="125"/>
      <c r="F522" s="125"/>
      <c r="G522" s="16"/>
      <c r="H522" s="125"/>
      <c r="I522" s="631"/>
      <c r="J522" s="162"/>
      <c r="K522" s="16"/>
    </row>
    <row r="523" spans="2:13" ht="30" hidden="1" x14ac:dyDescent="0.4">
      <c r="B523" s="125"/>
      <c r="C523" s="82"/>
      <c r="D523" s="125"/>
      <c r="E523" s="125"/>
      <c r="F523" s="125"/>
      <c r="G523" s="16"/>
      <c r="H523" s="125"/>
      <c r="I523" s="631"/>
      <c r="J523" s="162"/>
      <c r="K523" s="16"/>
    </row>
    <row r="524" spans="2:13" ht="30" hidden="1" x14ac:dyDescent="0.4">
      <c r="B524" s="125"/>
      <c r="C524" s="82"/>
      <c r="D524" s="125"/>
      <c r="E524" s="125"/>
      <c r="F524" s="125"/>
      <c r="G524" s="16"/>
      <c r="H524" s="125"/>
      <c r="I524" s="631"/>
      <c r="J524" s="162"/>
      <c r="K524" s="16"/>
    </row>
    <row r="525" spans="2:13" ht="30" hidden="1" x14ac:dyDescent="0.4">
      <c r="B525" s="125"/>
      <c r="C525" s="82"/>
      <c r="D525" s="125"/>
      <c r="E525" s="125"/>
      <c r="F525" s="125"/>
      <c r="G525" s="16"/>
      <c r="H525" s="125"/>
      <c r="I525" s="631"/>
      <c r="J525" s="162"/>
      <c r="K525" s="16"/>
    </row>
    <row r="526" spans="2:13" ht="30" hidden="1" x14ac:dyDescent="0.4">
      <c r="B526" s="125"/>
      <c r="C526" s="82"/>
      <c r="D526" s="125"/>
      <c r="E526" s="125"/>
      <c r="F526" s="125"/>
      <c r="G526" s="16"/>
      <c r="H526" s="125"/>
      <c r="I526" s="631"/>
      <c r="J526" s="162"/>
      <c r="K526" s="16"/>
    </row>
    <row r="527" spans="2:13" ht="30" hidden="1" x14ac:dyDescent="0.4">
      <c r="B527" s="125"/>
      <c r="C527" s="82"/>
      <c r="D527" s="125"/>
      <c r="E527" s="125"/>
      <c r="F527" s="125"/>
      <c r="G527" s="16"/>
      <c r="H527" s="125"/>
      <c r="I527" s="631"/>
      <c r="J527" s="162"/>
      <c r="K527" s="16"/>
    </row>
    <row r="528" spans="2:13" ht="30" hidden="1" x14ac:dyDescent="0.4">
      <c r="B528" s="125"/>
      <c r="C528" s="82"/>
      <c r="D528" s="125"/>
      <c r="E528" s="125"/>
      <c r="F528" s="125"/>
      <c r="G528" s="125"/>
      <c r="H528" s="125"/>
      <c r="I528" s="631"/>
      <c r="J528" s="162"/>
      <c r="K528" s="16"/>
    </row>
    <row r="529" spans="2:11" ht="30" hidden="1" x14ac:dyDescent="0.4">
      <c r="B529" s="125"/>
      <c r="C529" s="82"/>
      <c r="D529" s="125"/>
      <c r="E529" s="125"/>
      <c r="F529" s="125"/>
      <c r="G529" s="125"/>
      <c r="H529" s="125"/>
      <c r="I529" s="631"/>
      <c r="J529" s="162"/>
      <c r="K529" s="16"/>
    </row>
    <row r="530" spans="2:11" ht="30" hidden="1" x14ac:dyDescent="0.4">
      <c r="B530" s="125"/>
      <c r="C530" s="82"/>
      <c r="D530" s="125"/>
      <c r="E530" s="125"/>
      <c r="F530" s="125"/>
      <c r="G530" s="125"/>
      <c r="H530" s="125"/>
      <c r="I530" s="631"/>
      <c r="J530" s="162"/>
      <c r="K530" s="16"/>
    </row>
    <row r="531" spans="2:11" ht="30" hidden="1" x14ac:dyDescent="0.4">
      <c r="B531" s="125"/>
      <c r="C531" s="82"/>
      <c r="D531" s="125"/>
      <c r="E531" s="125"/>
      <c r="F531" s="125"/>
      <c r="G531" s="125"/>
      <c r="H531" s="125"/>
      <c r="I531" s="631"/>
      <c r="J531" s="162"/>
      <c r="K531" s="16"/>
    </row>
    <row r="532" spans="2:11" ht="30" hidden="1" x14ac:dyDescent="0.4">
      <c r="B532" s="125"/>
      <c r="C532" s="82"/>
      <c r="D532" s="125"/>
      <c r="E532" s="125"/>
      <c r="F532" s="125"/>
      <c r="G532" s="125"/>
      <c r="H532" s="125"/>
      <c r="I532" s="631"/>
      <c r="J532" s="162"/>
      <c r="K532" s="16"/>
    </row>
    <row r="533" spans="2:11" ht="30" hidden="1" x14ac:dyDescent="0.4">
      <c r="B533" s="125"/>
      <c r="C533" s="82"/>
      <c r="D533" s="125"/>
      <c r="E533" s="125"/>
      <c r="F533" s="125"/>
      <c r="G533" s="125"/>
      <c r="H533" s="125"/>
      <c r="I533" s="631"/>
      <c r="J533" s="162"/>
      <c r="K533" s="16"/>
    </row>
    <row r="534" spans="2:11" ht="30" hidden="1" x14ac:dyDescent="0.4">
      <c r="B534" s="125"/>
      <c r="C534" s="82"/>
      <c r="D534" s="125"/>
      <c r="E534" s="125"/>
      <c r="F534" s="125"/>
      <c r="G534" s="125"/>
      <c r="H534" s="125"/>
      <c r="I534" s="631"/>
      <c r="J534" s="162"/>
      <c r="K534" s="16"/>
    </row>
    <row r="535" spans="2:11" ht="30" hidden="1" x14ac:dyDescent="0.4">
      <c r="B535" s="125"/>
      <c r="C535" s="82"/>
      <c r="D535" s="125"/>
      <c r="E535" s="125"/>
      <c r="F535" s="125"/>
      <c r="G535" s="125"/>
      <c r="H535" s="125"/>
      <c r="I535" s="631"/>
      <c r="J535" s="162"/>
      <c r="K535" s="16"/>
    </row>
    <row r="536" spans="2:11" ht="30" hidden="1" x14ac:dyDescent="0.4">
      <c r="B536" s="125"/>
      <c r="C536" s="82"/>
      <c r="D536" s="125"/>
      <c r="E536" s="125"/>
      <c r="F536" s="125"/>
      <c r="G536" s="125"/>
      <c r="H536" s="125"/>
      <c r="I536" s="631"/>
      <c r="J536" s="162"/>
      <c r="K536" s="16"/>
    </row>
    <row r="537" spans="2:11" ht="30" hidden="1" x14ac:dyDescent="0.4">
      <c r="B537" s="125"/>
      <c r="C537" s="82"/>
      <c r="D537" s="125"/>
      <c r="E537" s="125"/>
      <c r="F537" s="125"/>
      <c r="G537" s="125"/>
      <c r="H537" s="125"/>
      <c r="I537" s="631"/>
      <c r="J537" s="162"/>
      <c r="K537" s="16"/>
    </row>
    <row r="538" spans="2:11" ht="30" hidden="1" x14ac:dyDescent="0.4">
      <c r="B538" s="125"/>
      <c r="C538" s="82"/>
      <c r="D538" s="125"/>
      <c r="E538" s="125"/>
      <c r="F538" s="125"/>
      <c r="G538" s="125"/>
      <c r="H538" s="125"/>
      <c r="I538" s="631"/>
      <c r="J538" s="162"/>
      <c r="K538" s="16"/>
    </row>
    <row r="539" spans="2:11" ht="30" hidden="1" x14ac:dyDescent="0.4">
      <c r="B539" s="125"/>
      <c r="C539" s="82"/>
      <c r="D539" s="125"/>
      <c r="E539" s="125"/>
      <c r="F539" s="125"/>
      <c r="G539" s="125"/>
      <c r="H539" s="125"/>
      <c r="I539" s="631"/>
      <c r="J539" s="162"/>
      <c r="K539" s="16"/>
    </row>
    <row r="540" spans="2:11" ht="30" hidden="1" x14ac:dyDescent="0.4">
      <c r="B540" s="125"/>
      <c r="C540" s="82"/>
      <c r="D540" s="125"/>
      <c r="E540" s="125"/>
      <c r="F540" s="125"/>
      <c r="G540" s="125"/>
      <c r="H540" s="125"/>
      <c r="I540" s="631"/>
      <c r="J540" s="162"/>
      <c r="K540" s="16"/>
    </row>
    <row r="541" spans="2:11" ht="30" hidden="1" x14ac:dyDescent="0.4">
      <c r="B541" s="125"/>
      <c r="C541" s="82"/>
      <c r="D541" s="125"/>
      <c r="E541" s="125"/>
      <c r="F541" s="125"/>
      <c r="G541" s="125"/>
      <c r="H541" s="125"/>
      <c r="I541" s="631"/>
      <c r="J541" s="162"/>
      <c r="K541" s="16"/>
    </row>
    <row r="542" spans="2:11" ht="30" hidden="1" x14ac:dyDescent="0.4">
      <c r="B542" s="125"/>
      <c r="C542" s="82"/>
      <c r="D542" s="125"/>
      <c r="E542" s="125"/>
      <c r="F542" s="125"/>
      <c r="G542" s="125"/>
      <c r="H542" s="125"/>
      <c r="I542" s="631"/>
      <c r="J542" s="162"/>
      <c r="K542" s="16"/>
    </row>
    <row r="543" spans="2:11" ht="30" hidden="1" x14ac:dyDescent="0.4">
      <c r="B543" s="125"/>
      <c r="C543" s="82"/>
      <c r="D543" s="125"/>
      <c r="E543" s="125"/>
      <c r="F543" s="125"/>
      <c r="G543" s="125"/>
      <c r="H543" s="125"/>
      <c r="I543" s="631"/>
      <c r="J543" s="631"/>
      <c r="K543" s="16"/>
    </row>
    <row r="544" spans="2:11" ht="30" hidden="1" x14ac:dyDescent="0.4">
      <c r="B544" s="125"/>
      <c r="C544" s="82"/>
      <c r="D544" s="125"/>
      <c r="E544" s="125"/>
      <c r="F544" s="125"/>
      <c r="G544" s="125"/>
      <c r="H544" s="125"/>
      <c r="I544" s="631"/>
      <c r="J544" s="631"/>
      <c r="K544" s="16"/>
    </row>
    <row r="545" spans="2:11" ht="30" hidden="1" x14ac:dyDescent="0.4">
      <c r="B545" s="125"/>
      <c r="C545" s="82"/>
      <c r="D545" s="125"/>
      <c r="E545" s="125"/>
      <c r="F545" s="125"/>
      <c r="G545" s="125"/>
      <c r="H545" s="125"/>
      <c r="I545" s="631"/>
      <c r="J545" s="631"/>
      <c r="K545" s="16"/>
    </row>
    <row r="546" spans="2:11" ht="30" hidden="1" x14ac:dyDescent="0.4">
      <c r="B546" s="125"/>
      <c r="C546" s="82"/>
      <c r="D546" s="125"/>
      <c r="E546" s="125"/>
      <c r="F546" s="125"/>
      <c r="G546" s="125"/>
      <c r="H546" s="125"/>
      <c r="I546" s="631"/>
      <c r="J546" s="631"/>
      <c r="K546" s="16"/>
    </row>
    <row r="547" spans="2:11" ht="30" hidden="1" x14ac:dyDescent="0.4">
      <c r="B547" s="125"/>
      <c r="C547" s="82"/>
      <c r="D547" s="125"/>
      <c r="E547" s="125"/>
      <c r="F547" s="125"/>
      <c r="G547" s="125"/>
      <c r="H547" s="125"/>
      <c r="I547" s="631"/>
      <c r="J547" s="631"/>
      <c r="K547" s="16"/>
    </row>
    <row r="548" spans="2:11" ht="30" hidden="1" x14ac:dyDescent="0.4">
      <c r="B548" s="125"/>
      <c r="C548" s="82"/>
      <c r="D548" s="125"/>
      <c r="E548" s="125"/>
      <c r="F548" s="125"/>
      <c r="G548" s="125"/>
      <c r="H548" s="125"/>
      <c r="I548" s="631"/>
      <c r="J548" s="631"/>
      <c r="K548" s="16"/>
    </row>
    <row r="549" spans="2:11" ht="30" hidden="1" x14ac:dyDescent="0.4">
      <c r="B549" s="125"/>
      <c r="C549" s="82"/>
      <c r="D549" s="125"/>
      <c r="E549" s="125"/>
      <c r="F549" s="125"/>
      <c r="G549" s="125"/>
      <c r="H549" s="125"/>
      <c r="I549" s="631"/>
      <c r="J549" s="631"/>
      <c r="K549" s="16"/>
    </row>
    <row r="550" spans="2:11" ht="30" hidden="1" x14ac:dyDescent="0.4">
      <c r="B550" s="125"/>
      <c r="C550" s="82"/>
      <c r="D550" s="125"/>
      <c r="E550" s="125"/>
      <c r="F550" s="125"/>
      <c r="G550" s="125"/>
      <c r="H550" s="125"/>
      <c r="I550" s="631"/>
      <c r="J550" s="631"/>
      <c r="K550" s="16"/>
    </row>
    <row r="551" spans="2:11" ht="30" hidden="1" x14ac:dyDescent="0.4">
      <c r="B551" s="125"/>
      <c r="C551" s="82"/>
      <c r="D551" s="125"/>
      <c r="E551" s="125"/>
      <c r="F551" s="125"/>
      <c r="G551" s="125"/>
      <c r="H551" s="125"/>
      <c r="I551" s="631"/>
      <c r="J551" s="631"/>
      <c r="K551" s="16"/>
    </row>
    <row r="552" spans="2:11" ht="30" hidden="1" x14ac:dyDescent="0.4">
      <c r="B552" s="125"/>
      <c r="C552" s="82"/>
      <c r="D552" s="125"/>
      <c r="E552" s="125"/>
      <c r="F552" s="125"/>
      <c r="G552" s="125"/>
      <c r="H552" s="125"/>
      <c r="I552" s="631"/>
      <c r="J552" s="631"/>
      <c r="K552" s="16"/>
    </row>
    <row r="553" spans="2:11" ht="30" hidden="1" x14ac:dyDescent="0.4">
      <c r="B553" s="125"/>
      <c r="C553" s="82"/>
      <c r="D553" s="125"/>
      <c r="E553" s="125"/>
      <c r="F553" s="125"/>
      <c r="G553" s="125"/>
      <c r="H553" s="125"/>
      <c r="I553" s="631"/>
      <c r="J553" s="631"/>
      <c r="K553" s="16"/>
    </row>
    <row r="554" spans="2:11" ht="30" hidden="1" x14ac:dyDescent="0.4">
      <c r="B554" s="125"/>
      <c r="C554" s="82"/>
      <c r="D554" s="125"/>
      <c r="E554" s="125"/>
      <c r="F554" s="125"/>
      <c r="G554" s="125"/>
      <c r="H554" s="125"/>
      <c r="I554" s="631"/>
      <c r="J554" s="631"/>
      <c r="K554" s="16"/>
    </row>
    <row r="555" spans="2:11" ht="30" hidden="1" x14ac:dyDescent="0.4">
      <c r="B555" s="125"/>
      <c r="C555" s="82"/>
      <c r="D555" s="125"/>
      <c r="E555" s="125"/>
      <c r="F555" s="125"/>
      <c r="G555" s="125"/>
      <c r="H555" s="125"/>
      <c r="I555" s="631"/>
      <c r="J555" s="631"/>
      <c r="K555" s="16"/>
    </row>
    <row r="556" spans="2:11" ht="30" hidden="1" x14ac:dyDescent="0.4">
      <c r="B556" s="125"/>
      <c r="C556" s="82"/>
      <c r="D556" s="125"/>
      <c r="E556" s="125"/>
      <c r="F556" s="125"/>
      <c r="G556" s="125"/>
      <c r="H556" s="125"/>
      <c r="I556" s="631"/>
      <c r="J556" s="631"/>
      <c r="K556" s="16"/>
    </row>
    <row r="557" spans="2:11" ht="30" hidden="1" x14ac:dyDescent="0.4">
      <c r="B557" s="125"/>
      <c r="C557" s="82"/>
      <c r="D557" s="125"/>
      <c r="E557" s="125"/>
      <c r="F557" s="125"/>
      <c r="G557" s="125"/>
      <c r="H557" s="125"/>
      <c r="I557" s="631"/>
      <c r="J557" s="631"/>
      <c r="K557" s="16"/>
    </row>
    <row r="558" spans="2:11" ht="30" hidden="1" x14ac:dyDescent="0.4">
      <c r="B558" s="125"/>
      <c r="C558" s="82"/>
      <c r="D558" s="125"/>
      <c r="E558" s="125"/>
      <c r="F558" s="125"/>
      <c r="G558" s="125"/>
      <c r="H558" s="125"/>
      <c r="I558" s="631"/>
      <c r="J558" s="631"/>
      <c r="K558" s="16"/>
    </row>
    <row r="559" spans="2:11" ht="30" hidden="1" x14ac:dyDescent="0.4">
      <c r="B559" s="125"/>
      <c r="C559" s="82"/>
      <c r="D559" s="125"/>
      <c r="E559" s="125"/>
      <c r="F559" s="125"/>
      <c r="G559" s="125"/>
      <c r="H559" s="125"/>
      <c r="I559" s="631"/>
      <c r="J559" s="631"/>
      <c r="K559" s="16"/>
    </row>
    <row r="560" spans="2:11" ht="30" hidden="1" x14ac:dyDescent="0.4">
      <c r="B560" s="125"/>
      <c r="C560" s="82"/>
      <c r="D560" s="125"/>
      <c r="E560" s="125"/>
      <c r="F560" s="125"/>
      <c r="G560" s="125"/>
      <c r="H560" s="125"/>
      <c r="I560" s="631"/>
      <c r="J560" s="631"/>
      <c r="K560" s="16"/>
    </row>
    <row r="561" spans="2:11" ht="30" hidden="1" x14ac:dyDescent="0.4">
      <c r="B561" s="125"/>
      <c r="C561" s="82"/>
      <c r="D561" s="125"/>
      <c r="E561" s="125"/>
      <c r="F561" s="125"/>
      <c r="G561" s="125"/>
      <c r="H561" s="125"/>
      <c r="I561" s="631"/>
      <c r="J561" s="631"/>
      <c r="K561" s="16"/>
    </row>
    <row r="562" spans="2:11" ht="30" hidden="1" x14ac:dyDescent="0.4">
      <c r="B562" s="125"/>
      <c r="C562" s="82"/>
      <c r="D562" s="125"/>
      <c r="E562" s="125"/>
      <c r="F562" s="125"/>
      <c r="G562" s="125"/>
      <c r="H562" s="125"/>
      <c r="I562" s="631"/>
      <c r="J562" s="631"/>
      <c r="K562" s="16"/>
    </row>
    <row r="563" spans="2:11" ht="30" hidden="1" x14ac:dyDescent="0.4">
      <c r="B563" s="125"/>
      <c r="C563" s="82"/>
      <c r="D563" s="125"/>
      <c r="E563" s="125"/>
      <c r="F563" s="125"/>
      <c r="G563" s="125"/>
      <c r="H563" s="125"/>
      <c r="I563" s="631"/>
      <c r="J563" s="631"/>
      <c r="K563" s="16"/>
    </row>
    <row r="564" spans="2:11" ht="30" hidden="1" x14ac:dyDescent="0.4">
      <c r="B564" s="125"/>
      <c r="C564" s="82"/>
      <c r="D564" s="125"/>
      <c r="E564" s="125"/>
      <c r="F564" s="125"/>
      <c r="G564" s="125"/>
      <c r="H564" s="125"/>
      <c r="I564" s="631"/>
      <c r="J564" s="631"/>
      <c r="K564" s="16"/>
    </row>
    <row r="565" spans="2:11" ht="30" hidden="1" x14ac:dyDescent="0.4">
      <c r="B565" s="125"/>
      <c r="C565" s="82"/>
      <c r="D565" s="125"/>
      <c r="E565" s="125"/>
      <c r="F565" s="125"/>
      <c r="G565" s="125"/>
      <c r="H565" s="125"/>
      <c r="I565" s="631"/>
      <c r="J565" s="631"/>
      <c r="K565" s="16"/>
    </row>
    <row r="566" spans="2:11" ht="30" hidden="1" x14ac:dyDescent="0.4">
      <c r="B566" s="125"/>
      <c r="C566" s="82"/>
      <c r="D566" s="125"/>
      <c r="E566" s="125"/>
      <c r="F566" s="125"/>
      <c r="G566" s="125"/>
      <c r="H566" s="125"/>
      <c r="I566" s="631"/>
      <c r="J566" s="631"/>
      <c r="K566" s="16"/>
    </row>
    <row r="567" spans="2:11" ht="30" hidden="1" x14ac:dyDescent="0.4">
      <c r="B567" s="125"/>
      <c r="C567" s="82"/>
      <c r="D567" s="125"/>
      <c r="E567" s="125"/>
      <c r="F567" s="125"/>
      <c r="G567" s="125"/>
      <c r="H567" s="125"/>
      <c r="I567" s="631"/>
      <c r="J567" s="631"/>
      <c r="K567" s="16"/>
    </row>
    <row r="568" spans="2:11" ht="30" hidden="1" x14ac:dyDescent="0.4">
      <c r="B568" s="125"/>
      <c r="C568" s="82"/>
      <c r="D568" s="125"/>
      <c r="E568" s="125"/>
      <c r="F568" s="125"/>
      <c r="G568" s="125"/>
      <c r="H568" s="125"/>
      <c r="I568" s="631"/>
      <c r="J568" s="631"/>
      <c r="K568" s="16"/>
    </row>
    <row r="569" spans="2:11" ht="30" hidden="1" x14ac:dyDescent="0.4">
      <c r="B569" s="125"/>
      <c r="C569" s="82"/>
      <c r="D569" s="125"/>
      <c r="E569" s="125"/>
      <c r="F569" s="125"/>
      <c r="G569" s="125"/>
      <c r="H569" s="125"/>
      <c r="I569" s="631"/>
      <c r="J569" s="631"/>
      <c r="K569" s="16"/>
    </row>
    <row r="570" spans="2:11" ht="30" hidden="1" x14ac:dyDescent="0.4">
      <c r="B570" s="125"/>
      <c r="C570" s="82"/>
      <c r="D570" s="125"/>
      <c r="E570" s="125"/>
      <c r="F570" s="125"/>
      <c r="G570" s="125"/>
      <c r="H570" s="125"/>
      <c r="I570" s="631"/>
      <c r="J570" s="631"/>
      <c r="K570" s="16"/>
    </row>
    <row r="571" spans="2:11" ht="30" hidden="1" x14ac:dyDescent="0.4">
      <c r="B571" s="125"/>
      <c r="C571" s="82"/>
      <c r="D571" s="125"/>
      <c r="E571" s="125"/>
      <c r="F571" s="125"/>
      <c r="G571" s="125"/>
      <c r="H571" s="125"/>
      <c r="I571" s="631"/>
      <c r="J571" s="631"/>
      <c r="K571" s="16"/>
    </row>
    <row r="572" spans="2:11" ht="30" hidden="1" x14ac:dyDescent="0.4">
      <c r="B572" s="125"/>
      <c r="C572" s="82"/>
      <c r="D572" s="125"/>
      <c r="E572" s="125"/>
      <c r="F572" s="125"/>
      <c r="G572" s="125"/>
      <c r="H572" s="125"/>
      <c r="I572" s="631"/>
      <c r="J572" s="631"/>
      <c r="K572" s="16"/>
    </row>
    <row r="573" spans="2:11" ht="30" hidden="1" x14ac:dyDescent="0.4">
      <c r="B573" s="125"/>
      <c r="C573" s="82"/>
      <c r="D573" s="125"/>
      <c r="E573" s="125"/>
      <c r="F573" s="125"/>
      <c r="G573" s="125"/>
      <c r="H573" s="125"/>
      <c r="I573" s="631"/>
      <c r="J573" s="631"/>
      <c r="K573" s="16"/>
    </row>
    <row r="574" spans="2:11" ht="30" hidden="1" x14ac:dyDescent="0.4">
      <c r="B574" s="125"/>
      <c r="C574" s="82"/>
      <c r="D574" s="125"/>
      <c r="E574" s="125"/>
      <c r="F574" s="125"/>
      <c r="G574" s="125"/>
      <c r="H574" s="125"/>
      <c r="I574" s="631"/>
      <c r="J574" s="631"/>
      <c r="K574" s="16"/>
    </row>
  </sheetData>
  <mergeCells count="13">
    <mergeCell ref="L320:N320"/>
    <mergeCell ref="L321:N321"/>
    <mergeCell ref="L324:N324"/>
    <mergeCell ref="C5:E5"/>
    <mergeCell ref="C6:E6"/>
    <mergeCell ref="C7:E7"/>
    <mergeCell ref="C8:E8"/>
    <mergeCell ref="B265:B271"/>
    <mergeCell ref="B1:B2"/>
    <mergeCell ref="C1:C2"/>
    <mergeCell ref="G1:K1"/>
    <mergeCell ref="C3:E3"/>
    <mergeCell ref="C4:E4"/>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zoomScaleNormal="100" workbookViewId="0"/>
  </sheetViews>
  <sheetFormatPr defaultRowHeight="15" x14ac:dyDescent="0.25"/>
  <cols>
    <col min="1" max="1" width="11.5703125" style="77" customWidth="1"/>
    <col min="2" max="2" width="11.5703125" customWidth="1"/>
    <col min="3" max="3" width="9.140625" style="632" customWidth="1"/>
    <col min="4" max="4" width="64.28515625" style="632" customWidth="1"/>
    <col min="5" max="5" width="30.7109375" customWidth="1"/>
    <col min="6" max="6" width="26.7109375" customWidth="1"/>
    <col min="7" max="7" width="52.7109375" customWidth="1"/>
    <col min="8" max="8" width="34.85546875" customWidth="1"/>
    <col min="9" max="9" width="27" customWidth="1"/>
    <col min="10" max="10" width="11.42578125"/>
    <col min="11" max="11" width="9.5703125" customWidth="1"/>
    <col min="12" max="1025" width="8.7109375" customWidth="1"/>
  </cols>
  <sheetData>
    <row r="1" spans="1:9" ht="30" x14ac:dyDescent="0.4">
      <c r="A1" s="1301" t="s">
        <v>3860</v>
      </c>
      <c r="B1" s="633" t="s">
        <v>3861</v>
      </c>
      <c r="C1" s="634"/>
      <c r="D1" s="635" t="s">
        <v>3862</v>
      </c>
      <c r="E1" s="79"/>
      <c r="F1" s="79"/>
      <c r="G1" s="79"/>
      <c r="H1" s="79"/>
    </row>
    <row r="2" spans="1:9" ht="18" x14ac:dyDescent="0.25">
      <c r="A2" s="1301"/>
      <c r="B2" s="636"/>
      <c r="C2" s="637"/>
      <c r="D2" s="638" t="s">
        <v>3863</v>
      </c>
      <c r="E2" s="84" t="s">
        <v>3864</v>
      </c>
      <c r="F2" s="85" t="s">
        <v>3865</v>
      </c>
      <c r="G2" s="86" t="s">
        <v>3866</v>
      </c>
      <c r="H2" s="87" t="s">
        <v>3867</v>
      </c>
    </row>
    <row r="3" spans="1:9" ht="30" x14ac:dyDescent="0.4">
      <c r="A3" s="639" t="s">
        <v>6028</v>
      </c>
      <c r="B3" s="640" t="s">
        <v>6029</v>
      </c>
      <c r="C3" s="641"/>
      <c r="D3" s="642" t="s">
        <v>6030</v>
      </c>
      <c r="E3" s="46" t="s">
        <v>6031</v>
      </c>
      <c r="F3" s="44" t="s">
        <v>6032</v>
      </c>
      <c r="G3" s="145" t="s">
        <v>6033</v>
      </c>
      <c r="H3" s="643" t="s">
        <v>6034</v>
      </c>
      <c r="I3" s="122">
        <v>945</v>
      </c>
    </row>
    <row r="4" spans="1:9" ht="30" x14ac:dyDescent="0.4">
      <c r="A4" s="639" t="s">
        <v>5200</v>
      </c>
      <c r="B4" s="644" t="s">
        <v>6035</v>
      </c>
      <c r="C4" s="645"/>
      <c r="D4" s="646" t="s">
        <v>6036</v>
      </c>
      <c r="E4" s="38" t="s">
        <v>6037</v>
      </c>
      <c r="F4" s="44" t="s">
        <v>6038</v>
      </c>
      <c r="G4" s="145" t="s">
        <v>5491</v>
      </c>
      <c r="H4" s="647" t="s">
        <v>4408</v>
      </c>
      <c r="I4" t="s">
        <v>6039</v>
      </c>
    </row>
    <row r="5" spans="1:9" ht="30" x14ac:dyDescent="0.4">
      <c r="A5" s="639" t="s">
        <v>6040</v>
      </c>
      <c r="B5" s="648" t="s">
        <v>6041</v>
      </c>
      <c r="C5" s="649" t="s">
        <v>9</v>
      </c>
      <c r="D5" s="646" t="s">
        <v>6042</v>
      </c>
      <c r="E5" s="38" t="s">
        <v>6043</v>
      </c>
      <c r="F5" s="44" t="s">
        <v>6044</v>
      </c>
      <c r="G5" s="145" t="s">
        <v>6045</v>
      </c>
      <c r="H5" s="643" t="s">
        <v>5337</v>
      </c>
    </row>
    <row r="6" spans="1:9" ht="30" x14ac:dyDescent="0.4">
      <c r="A6" s="639" t="s">
        <v>4451</v>
      </c>
      <c r="B6" s="644" t="s">
        <v>6046</v>
      </c>
      <c r="C6" s="645"/>
      <c r="D6" s="646" t="s">
        <v>6047</v>
      </c>
      <c r="E6" s="38" t="s">
        <v>6048</v>
      </c>
      <c r="F6" s="44" t="s">
        <v>6049</v>
      </c>
      <c r="G6" s="145" t="s">
        <v>6050</v>
      </c>
      <c r="H6" s="643" t="s">
        <v>6051</v>
      </c>
    </row>
    <row r="7" spans="1:9" ht="30" x14ac:dyDescent="0.4">
      <c r="A7" s="639" t="s">
        <v>5200</v>
      </c>
      <c r="B7" s="644" t="s">
        <v>6052</v>
      </c>
      <c r="C7" s="645"/>
      <c r="D7" s="646" t="s">
        <v>6053</v>
      </c>
      <c r="E7" s="38" t="s">
        <v>6054</v>
      </c>
      <c r="F7" s="44" t="s">
        <v>6055</v>
      </c>
      <c r="G7" s="145" t="s">
        <v>6056</v>
      </c>
      <c r="H7" s="643" t="s">
        <v>6057</v>
      </c>
    </row>
    <row r="8" spans="1:9" ht="30" x14ac:dyDescent="0.4">
      <c r="A8" s="639" t="s">
        <v>337</v>
      </c>
      <c r="B8" s="644" t="s">
        <v>6058</v>
      </c>
      <c r="C8" s="645"/>
      <c r="D8" s="646" t="s">
        <v>6059</v>
      </c>
      <c r="E8" s="38" t="s">
        <v>6060</v>
      </c>
      <c r="F8" s="44" t="s">
        <v>6061</v>
      </c>
      <c r="G8" s="145" t="s">
        <v>6062</v>
      </c>
      <c r="H8" s="643" t="s">
        <v>6063</v>
      </c>
    </row>
    <row r="9" spans="1:9" ht="30" x14ac:dyDescent="0.4">
      <c r="A9" s="639" t="s">
        <v>4240</v>
      </c>
      <c r="B9" s="644" t="s">
        <v>6064</v>
      </c>
      <c r="C9" s="645"/>
      <c r="D9" s="646" t="s">
        <v>6065</v>
      </c>
      <c r="E9" s="38" t="s">
        <v>594</v>
      </c>
      <c r="F9" s="44" t="s">
        <v>595</v>
      </c>
      <c r="G9" s="145" t="s">
        <v>6066</v>
      </c>
      <c r="H9" s="643" t="s">
        <v>6067</v>
      </c>
      <c r="I9" s="650"/>
    </row>
    <row r="10" spans="1:9" ht="30" x14ac:dyDescent="0.4">
      <c r="A10" s="639" t="s">
        <v>4451</v>
      </c>
      <c r="B10" s="644" t="s">
        <v>6068</v>
      </c>
      <c r="C10" s="645"/>
      <c r="D10" s="646" t="s">
        <v>6069</v>
      </c>
      <c r="E10" s="38" t="s">
        <v>6070</v>
      </c>
      <c r="F10" s="44" t="s">
        <v>6071</v>
      </c>
      <c r="G10" s="145" t="s">
        <v>6072</v>
      </c>
      <c r="H10" s="643" t="s">
        <v>6073</v>
      </c>
    </row>
    <row r="11" spans="1:9" ht="30" x14ac:dyDescent="0.4">
      <c r="A11" s="639" t="s">
        <v>4442</v>
      </c>
      <c r="B11" s="644" t="s">
        <v>6074</v>
      </c>
      <c r="C11" s="645"/>
      <c r="D11" s="651" t="s">
        <v>5380</v>
      </c>
      <c r="E11" s="38" t="s">
        <v>6075</v>
      </c>
      <c r="F11" s="44" t="s">
        <v>6076</v>
      </c>
      <c r="G11" s="16" t="s">
        <v>4937</v>
      </c>
      <c r="H11" s="643" t="s">
        <v>6077</v>
      </c>
    </row>
    <row r="12" spans="1:9" ht="30" x14ac:dyDescent="0.4">
      <c r="A12" s="639" t="s">
        <v>4442</v>
      </c>
      <c r="B12" s="644" t="s">
        <v>6078</v>
      </c>
      <c r="C12" s="645"/>
      <c r="D12" s="651" t="s">
        <v>5383</v>
      </c>
      <c r="E12" s="38" t="s">
        <v>6079</v>
      </c>
      <c r="F12" s="44" t="s">
        <v>6080</v>
      </c>
      <c r="G12" s="16" t="s">
        <v>4937</v>
      </c>
      <c r="H12" s="643" t="s">
        <v>6077</v>
      </c>
    </row>
    <row r="13" spans="1:9" ht="30" x14ac:dyDescent="0.4">
      <c r="A13" s="639" t="s">
        <v>4789</v>
      </c>
      <c r="B13" s="644" t="s">
        <v>6081</v>
      </c>
      <c r="C13" s="645"/>
      <c r="D13" s="646" t="s">
        <v>6082</v>
      </c>
      <c r="E13" s="38" t="s">
        <v>6083</v>
      </c>
      <c r="F13" s="44" t="s">
        <v>6084</v>
      </c>
      <c r="G13" s="145" t="s">
        <v>6085</v>
      </c>
      <c r="H13" s="643" t="s">
        <v>6086</v>
      </c>
    </row>
    <row r="14" spans="1:9" ht="30" x14ac:dyDescent="0.4">
      <c r="A14" s="639" t="s">
        <v>6087</v>
      </c>
      <c r="B14" s="644" t="s">
        <v>6088</v>
      </c>
      <c r="C14" s="645"/>
      <c r="D14" s="646" t="s">
        <v>6089</v>
      </c>
      <c r="E14" s="38" t="s">
        <v>6090</v>
      </c>
      <c r="F14" s="44" t="s">
        <v>6091</v>
      </c>
      <c r="G14" s="145" t="s">
        <v>6092</v>
      </c>
      <c r="H14" s="652" t="s">
        <v>6093</v>
      </c>
    </row>
    <row r="15" spans="1:9" ht="30" x14ac:dyDescent="0.4">
      <c r="A15" s="639" t="s">
        <v>4110</v>
      </c>
      <c r="B15" s="644" t="s">
        <v>6094</v>
      </c>
      <c r="C15" s="645"/>
      <c r="D15" s="646" t="s">
        <v>6095</v>
      </c>
      <c r="E15" s="38" t="s">
        <v>6096</v>
      </c>
      <c r="F15" s="44" t="s">
        <v>6097</v>
      </c>
      <c r="G15" s="145" t="s">
        <v>6098</v>
      </c>
      <c r="H15" s="653" t="s">
        <v>6099</v>
      </c>
    </row>
    <row r="16" spans="1:9" ht="30" x14ac:dyDescent="0.4">
      <c r="A16" s="639" t="s">
        <v>6100</v>
      </c>
      <c r="B16" s="644" t="s">
        <v>6101</v>
      </c>
      <c r="C16" s="645"/>
      <c r="D16" s="646" t="s">
        <v>6102</v>
      </c>
      <c r="E16" s="38" t="s">
        <v>6103</v>
      </c>
      <c r="F16" s="44" t="s">
        <v>6104</v>
      </c>
      <c r="G16" s="145" t="s">
        <v>6105</v>
      </c>
      <c r="H16" s="652" t="s">
        <v>6093</v>
      </c>
    </row>
    <row r="17" spans="1:14" ht="30" x14ac:dyDescent="0.4">
      <c r="A17" s="639" t="s">
        <v>6106</v>
      </c>
      <c r="B17" s="644" t="s">
        <v>6107</v>
      </c>
      <c r="C17" s="645"/>
      <c r="D17" s="646" t="s">
        <v>6108</v>
      </c>
      <c r="E17" s="38" t="s">
        <v>6109</v>
      </c>
      <c r="F17" s="44" t="s">
        <v>6110</v>
      </c>
      <c r="G17" s="145" t="s">
        <v>6111</v>
      </c>
      <c r="H17" s="654" t="s">
        <v>6112</v>
      </c>
      <c r="I17" s="1302" t="s">
        <v>6113</v>
      </c>
      <c r="J17" s="1302"/>
      <c r="K17" s="1302"/>
      <c r="L17" s="1302"/>
      <c r="M17" s="1303"/>
      <c r="N17" s="1303"/>
    </row>
    <row r="18" spans="1:14" ht="30" x14ac:dyDescent="0.4">
      <c r="A18" s="639" t="s">
        <v>6106</v>
      </c>
      <c r="B18" s="644" t="s">
        <v>6114</v>
      </c>
      <c r="C18" s="645"/>
      <c r="D18" s="646" t="s">
        <v>6115</v>
      </c>
      <c r="E18" s="38" t="s">
        <v>6116</v>
      </c>
      <c r="F18" s="44" t="s">
        <v>6117</v>
      </c>
      <c r="G18" s="145" t="s">
        <v>6118</v>
      </c>
      <c r="H18" s="643" t="s">
        <v>6119</v>
      </c>
    </row>
    <row r="19" spans="1:14" ht="30" x14ac:dyDescent="0.4">
      <c r="A19" s="639" t="s">
        <v>6120</v>
      </c>
      <c r="B19" s="644" t="s">
        <v>6121</v>
      </c>
      <c r="C19" s="645"/>
      <c r="D19" s="646" t="s">
        <v>6122</v>
      </c>
      <c r="E19" s="38" t="s">
        <v>6123</v>
      </c>
      <c r="F19" s="44" t="s">
        <v>6124</v>
      </c>
      <c r="G19" s="145" t="s">
        <v>6033</v>
      </c>
      <c r="H19" s="643" t="s">
        <v>6125</v>
      </c>
    </row>
    <row r="20" spans="1:14" ht="30" x14ac:dyDescent="0.4">
      <c r="A20" s="639" t="s">
        <v>4789</v>
      </c>
      <c r="B20" s="644" t="s">
        <v>6126</v>
      </c>
      <c r="C20" s="645"/>
      <c r="D20" s="646" t="s">
        <v>6127</v>
      </c>
      <c r="E20" s="38" t="s">
        <v>6128</v>
      </c>
      <c r="F20" s="44" t="s">
        <v>6129</v>
      </c>
      <c r="G20" s="145" t="s">
        <v>6033</v>
      </c>
      <c r="H20" s="655" t="s">
        <v>6130</v>
      </c>
    </row>
    <row r="21" spans="1:14" ht="30" x14ac:dyDescent="0.4">
      <c r="A21" s="639" t="s">
        <v>6131</v>
      </c>
      <c r="B21" s="644" t="s">
        <v>6132</v>
      </c>
      <c r="C21" s="645"/>
      <c r="D21" s="646" t="s">
        <v>6133</v>
      </c>
      <c r="E21" s="38" t="s">
        <v>6134</v>
      </c>
      <c r="F21" s="44" t="s">
        <v>6135</v>
      </c>
      <c r="G21" s="145" t="s">
        <v>6136</v>
      </c>
      <c r="H21" s="656">
        <v>37664</v>
      </c>
      <c r="I21" t="s">
        <v>6137</v>
      </c>
    </row>
    <row r="22" spans="1:14" ht="30" x14ac:dyDescent="0.4">
      <c r="A22" s="639" t="s">
        <v>6131</v>
      </c>
      <c r="B22" s="644" t="s">
        <v>6138</v>
      </c>
      <c r="C22" s="645"/>
      <c r="D22" s="646" t="s">
        <v>6139</v>
      </c>
      <c r="E22" s="38" t="s">
        <v>6140</v>
      </c>
      <c r="F22" s="44" t="s">
        <v>6141</v>
      </c>
      <c r="G22" s="145" t="s">
        <v>6142</v>
      </c>
      <c r="H22" s="656">
        <v>37645</v>
      </c>
      <c r="I22" t="s">
        <v>6137</v>
      </c>
    </row>
    <row r="23" spans="1:14" ht="30" x14ac:dyDescent="0.4">
      <c r="A23" s="639" t="s">
        <v>4430</v>
      </c>
      <c r="B23" s="644" t="s">
        <v>6143</v>
      </c>
      <c r="C23" s="645"/>
      <c r="D23" s="646" t="s">
        <v>6144</v>
      </c>
      <c r="E23" s="38" t="s">
        <v>6145</v>
      </c>
      <c r="F23" s="44" t="s">
        <v>6146</v>
      </c>
      <c r="G23" s="145" t="s">
        <v>6147</v>
      </c>
      <c r="H23" s="647" t="s">
        <v>6148</v>
      </c>
      <c r="I23" t="s">
        <v>36</v>
      </c>
    </row>
    <row r="24" spans="1:14" ht="30" x14ac:dyDescent="0.4">
      <c r="A24" s="639" t="s">
        <v>5947</v>
      </c>
      <c r="B24" s="644" t="s">
        <v>6149</v>
      </c>
      <c r="C24" s="645"/>
      <c r="D24" s="646" t="s">
        <v>6150</v>
      </c>
      <c r="E24" s="38" t="s">
        <v>6151</v>
      </c>
      <c r="F24" s="44" t="s">
        <v>6152</v>
      </c>
      <c r="G24" s="145" t="s">
        <v>6153</v>
      </c>
      <c r="H24" s="653" t="s">
        <v>6154</v>
      </c>
    </row>
    <row r="25" spans="1:14" ht="30" x14ac:dyDescent="0.4">
      <c r="A25" s="639" t="s">
        <v>4430</v>
      </c>
      <c r="B25" s="644" t="s">
        <v>6155</v>
      </c>
      <c r="C25" s="645"/>
      <c r="D25" s="646" t="s">
        <v>6156</v>
      </c>
      <c r="E25" s="38" t="s">
        <v>6157</v>
      </c>
      <c r="F25" s="44" t="s">
        <v>6158</v>
      </c>
      <c r="G25" s="145" t="s">
        <v>4584</v>
      </c>
      <c r="H25" s="657" t="s">
        <v>580</v>
      </c>
      <c r="I25" t="s">
        <v>6159</v>
      </c>
    </row>
    <row r="26" spans="1:14" ht="30" x14ac:dyDescent="0.4">
      <c r="A26" s="639" t="s">
        <v>6131</v>
      </c>
      <c r="B26" s="644" t="s">
        <v>6160</v>
      </c>
      <c r="C26" s="645"/>
      <c r="D26" s="646" t="s">
        <v>6161</v>
      </c>
      <c r="E26" s="38" t="s">
        <v>6162</v>
      </c>
      <c r="F26" s="44" t="s">
        <v>6163</v>
      </c>
      <c r="G26" s="145" t="s">
        <v>6164</v>
      </c>
      <c r="H26" s="658" t="s">
        <v>6165</v>
      </c>
    </row>
    <row r="27" spans="1:14" ht="30" x14ac:dyDescent="0.4">
      <c r="A27" s="639" t="s">
        <v>6166</v>
      </c>
      <c r="B27" s="644" t="s">
        <v>6167</v>
      </c>
      <c r="C27" s="645"/>
      <c r="D27" s="646" t="s">
        <v>6168</v>
      </c>
      <c r="E27" s="38" t="s">
        <v>6169</v>
      </c>
      <c r="F27" s="44" t="s">
        <v>6170</v>
      </c>
      <c r="G27" s="145" t="s">
        <v>6171</v>
      </c>
      <c r="H27" s="643" t="s">
        <v>6172</v>
      </c>
    </row>
    <row r="28" spans="1:14" ht="30" x14ac:dyDescent="0.4">
      <c r="A28" s="639" t="s">
        <v>4428</v>
      </c>
      <c r="B28" s="644" t="s">
        <v>6173</v>
      </c>
      <c r="C28" s="645"/>
      <c r="D28" s="646" t="s">
        <v>596</v>
      </c>
      <c r="E28" s="38" t="s">
        <v>597</v>
      </c>
      <c r="F28" s="44" t="s">
        <v>598</v>
      </c>
      <c r="G28" s="145" t="s">
        <v>4380</v>
      </c>
      <c r="H28" s="643" t="s">
        <v>6174</v>
      </c>
    </row>
    <row r="29" spans="1:14" ht="30" x14ac:dyDescent="0.4">
      <c r="A29" s="639" t="s">
        <v>6175</v>
      </c>
      <c r="B29" s="644" t="s">
        <v>6176</v>
      </c>
      <c r="C29" s="645"/>
      <c r="D29" s="646" t="s">
        <v>6177</v>
      </c>
      <c r="E29" s="38" t="s">
        <v>6178</v>
      </c>
      <c r="F29" s="44" t="s">
        <v>6179</v>
      </c>
      <c r="G29" s="145" t="s">
        <v>6180</v>
      </c>
      <c r="H29" s="658" t="s">
        <v>6093</v>
      </c>
    </row>
    <row r="30" spans="1:14" ht="30" x14ac:dyDescent="0.4">
      <c r="A30" s="639" t="s">
        <v>6120</v>
      </c>
      <c r="B30" s="644" t="s">
        <v>6181</v>
      </c>
      <c r="C30" s="645"/>
      <c r="D30" s="646" t="s">
        <v>6182</v>
      </c>
      <c r="E30" s="38" t="s">
        <v>389</v>
      </c>
      <c r="F30" s="44" t="s">
        <v>6183</v>
      </c>
      <c r="G30" s="145" t="s">
        <v>6184</v>
      </c>
      <c r="H30" s="643" t="s">
        <v>6185</v>
      </c>
    </row>
    <row r="31" spans="1:14" ht="30" x14ac:dyDescent="0.4">
      <c r="A31" s="639" t="s">
        <v>5876</v>
      </c>
      <c r="B31" s="644" t="s">
        <v>6186</v>
      </c>
      <c r="C31" s="645"/>
      <c r="D31" s="646" t="s">
        <v>6187</v>
      </c>
      <c r="E31" s="38" t="s">
        <v>6188</v>
      </c>
      <c r="F31" s="44" t="s">
        <v>6189</v>
      </c>
      <c r="G31" s="145" t="s">
        <v>4380</v>
      </c>
      <c r="H31" s="643" t="s">
        <v>6190</v>
      </c>
    </row>
    <row r="32" spans="1:14" ht="30" x14ac:dyDescent="0.4">
      <c r="A32" s="639" t="s">
        <v>4110</v>
      </c>
      <c r="B32" s="644" t="s">
        <v>6191</v>
      </c>
      <c r="C32" s="645"/>
      <c r="D32" s="646" t="s">
        <v>6192</v>
      </c>
      <c r="E32" s="38" t="s">
        <v>6193</v>
      </c>
      <c r="F32" s="44" t="s">
        <v>6194</v>
      </c>
      <c r="G32" s="145" t="s">
        <v>6195</v>
      </c>
      <c r="H32" s="643" t="s">
        <v>6196</v>
      </c>
    </row>
    <row r="33" spans="1:12" ht="30" x14ac:dyDescent="0.4">
      <c r="A33" s="639" t="s">
        <v>6197</v>
      </c>
      <c r="B33" s="644" t="s">
        <v>6198</v>
      </c>
      <c r="C33" s="645"/>
      <c r="D33" s="646" t="s">
        <v>6199</v>
      </c>
      <c r="E33" s="38" t="s">
        <v>6200</v>
      </c>
      <c r="F33" s="44" t="s">
        <v>6201</v>
      </c>
      <c r="G33" s="145" t="s">
        <v>6202</v>
      </c>
      <c r="H33" s="643" t="s">
        <v>6203</v>
      </c>
      <c r="I33" t="s">
        <v>6204</v>
      </c>
    </row>
    <row r="34" spans="1:12" ht="30" x14ac:dyDescent="0.4">
      <c r="A34" s="639" t="s">
        <v>6197</v>
      </c>
      <c r="B34" s="644" t="s">
        <v>6205</v>
      </c>
      <c r="C34" s="645"/>
      <c r="D34" s="646" t="s">
        <v>6206</v>
      </c>
      <c r="E34" s="38" t="s">
        <v>6207</v>
      </c>
      <c r="F34" s="44" t="s">
        <v>6208</v>
      </c>
      <c r="G34" s="145" t="s">
        <v>6209</v>
      </c>
      <c r="H34" s="643" t="s">
        <v>5358</v>
      </c>
      <c r="I34" t="s">
        <v>6210</v>
      </c>
    </row>
    <row r="35" spans="1:12" ht="30" x14ac:dyDescent="0.4">
      <c r="A35" s="639" t="s">
        <v>6211</v>
      </c>
      <c r="B35" s="94">
        <v>561</v>
      </c>
      <c r="C35" s="659"/>
      <c r="D35" s="646" t="s">
        <v>4852</v>
      </c>
      <c r="E35" s="39" t="s">
        <v>6212</v>
      </c>
      <c r="F35" s="44" t="s">
        <v>6213</v>
      </c>
      <c r="G35" s="43" t="s">
        <v>6214</v>
      </c>
      <c r="H35" s="660" t="s">
        <v>6215</v>
      </c>
      <c r="I35" s="1304" t="s">
        <v>6216</v>
      </c>
      <c r="J35" s="1304"/>
    </row>
    <row r="36" spans="1:12" ht="30" x14ac:dyDescent="0.4">
      <c r="A36" s="639" t="s">
        <v>4789</v>
      </c>
      <c r="B36" s="644" t="s">
        <v>6217</v>
      </c>
      <c r="C36" s="645"/>
      <c r="D36" s="646" t="s">
        <v>6218</v>
      </c>
      <c r="E36" s="38" t="s">
        <v>6219</v>
      </c>
      <c r="F36" s="44" t="s">
        <v>6220</v>
      </c>
      <c r="G36" s="145" t="s">
        <v>4399</v>
      </c>
      <c r="H36" s="654" t="s">
        <v>6221</v>
      </c>
      <c r="I36" s="116">
        <v>677</v>
      </c>
      <c r="J36" s="619"/>
      <c r="K36" s="619"/>
      <c r="L36" s="125"/>
    </row>
    <row r="37" spans="1:12" ht="30" x14ac:dyDescent="0.4">
      <c r="A37" s="639" t="s">
        <v>4451</v>
      </c>
      <c r="B37" s="644" t="s">
        <v>6222</v>
      </c>
      <c r="C37" s="645"/>
      <c r="D37" s="646" t="s">
        <v>6223</v>
      </c>
      <c r="E37" s="38" t="s">
        <v>6224</v>
      </c>
      <c r="F37" s="44" t="s">
        <v>6225</v>
      </c>
      <c r="G37" s="145" t="s">
        <v>4937</v>
      </c>
      <c r="H37" s="643" t="s">
        <v>6226</v>
      </c>
    </row>
    <row r="38" spans="1:12" ht="30" x14ac:dyDescent="0.4">
      <c r="A38" s="639" t="s">
        <v>5682</v>
      </c>
      <c r="B38" s="644" t="s">
        <v>6227</v>
      </c>
      <c r="C38" s="645"/>
      <c r="D38" s="646" t="s">
        <v>6228</v>
      </c>
      <c r="E38" s="38" t="s">
        <v>6229</v>
      </c>
      <c r="F38" s="44" t="s">
        <v>6230</v>
      </c>
      <c r="G38" s="145" t="s">
        <v>6231</v>
      </c>
      <c r="H38" s="658" t="s">
        <v>6093</v>
      </c>
    </row>
    <row r="39" spans="1:12" ht="30" x14ac:dyDescent="0.4">
      <c r="A39" s="639" t="s">
        <v>6120</v>
      </c>
      <c r="B39" s="644" t="s">
        <v>6232</v>
      </c>
      <c r="C39" s="645"/>
      <c r="D39" s="646" t="s">
        <v>6233</v>
      </c>
      <c r="E39" s="38" t="s">
        <v>6234</v>
      </c>
      <c r="F39" s="44" t="s">
        <v>6235</v>
      </c>
      <c r="G39" s="145" t="s">
        <v>6236</v>
      </c>
      <c r="H39" s="643" t="s">
        <v>6237</v>
      </c>
    </row>
    <row r="40" spans="1:12" ht="30" x14ac:dyDescent="0.4">
      <c r="A40" s="639" t="s">
        <v>5200</v>
      </c>
      <c r="B40" s="644" t="s">
        <v>6238</v>
      </c>
      <c r="C40" s="645"/>
      <c r="D40" s="646" t="s">
        <v>6239</v>
      </c>
      <c r="E40" s="38" t="s">
        <v>6240</v>
      </c>
      <c r="F40" s="44" t="s">
        <v>6241</v>
      </c>
      <c r="G40" s="145" t="s">
        <v>6056</v>
      </c>
      <c r="H40" s="643" t="s">
        <v>6242</v>
      </c>
    </row>
    <row r="41" spans="1:12" ht="30" x14ac:dyDescent="0.4">
      <c r="A41" s="639" t="s">
        <v>5200</v>
      </c>
      <c r="B41" s="644" t="s">
        <v>6243</v>
      </c>
      <c r="C41" s="645"/>
      <c r="D41" s="646" t="s">
        <v>6244</v>
      </c>
      <c r="E41" s="38" t="s">
        <v>6245</v>
      </c>
      <c r="F41" s="44" t="s">
        <v>6246</v>
      </c>
      <c r="G41" s="145" t="s">
        <v>6056</v>
      </c>
      <c r="H41" s="643" t="s">
        <v>6247</v>
      </c>
    </row>
    <row r="42" spans="1:12" ht="30" x14ac:dyDescent="0.4">
      <c r="A42" s="639" t="s">
        <v>5200</v>
      </c>
      <c r="B42" s="644" t="s">
        <v>6248</v>
      </c>
      <c r="C42" s="645"/>
      <c r="D42" s="646" t="s">
        <v>6249</v>
      </c>
      <c r="E42" s="38" t="s">
        <v>6250</v>
      </c>
      <c r="F42" s="44" t="s">
        <v>6251</v>
      </c>
      <c r="G42" s="145" t="s">
        <v>6056</v>
      </c>
      <c r="H42" s="643" t="s">
        <v>6247</v>
      </c>
    </row>
    <row r="43" spans="1:12" ht="30" x14ac:dyDescent="0.4">
      <c r="A43" s="639" t="s">
        <v>5200</v>
      </c>
      <c r="B43" s="644" t="s">
        <v>6252</v>
      </c>
      <c r="C43" s="645"/>
      <c r="D43" s="646" t="s">
        <v>6253</v>
      </c>
      <c r="E43" s="38" t="s">
        <v>6254</v>
      </c>
      <c r="F43" s="44" t="s">
        <v>6255</v>
      </c>
      <c r="G43" s="145" t="s">
        <v>6056</v>
      </c>
      <c r="H43" s="643" t="s">
        <v>6247</v>
      </c>
    </row>
    <row r="44" spans="1:12" ht="30" x14ac:dyDescent="0.4">
      <c r="A44" s="639" t="s">
        <v>5200</v>
      </c>
      <c r="B44" s="644" t="s">
        <v>6256</v>
      </c>
      <c r="C44" s="645"/>
      <c r="D44" s="646" t="s">
        <v>6257</v>
      </c>
      <c r="E44" s="38" t="s">
        <v>6258</v>
      </c>
      <c r="F44" s="44" t="s">
        <v>6259</v>
      </c>
      <c r="G44" s="145" t="s">
        <v>6056</v>
      </c>
      <c r="H44" s="643" t="s">
        <v>6247</v>
      </c>
    </row>
    <row r="45" spans="1:12" ht="30" x14ac:dyDescent="0.4">
      <c r="A45" s="639" t="s">
        <v>5200</v>
      </c>
      <c r="B45" s="644" t="s">
        <v>6260</v>
      </c>
      <c r="C45" s="645"/>
      <c r="D45" s="646" t="s">
        <v>6261</v>
      </c>
      <c r="E45" s="38" t="s">
        <v>6262</v>
      </c>
      <c r="F45" s="44" t="s">
        <v>6263</v>
      </c>
      <c r="G45" s="145" t="s">
        <v>6056</v>
      </c>
      <c r="H45" s="643" t="s">
        <v>6247</v>
      </c>
    </row>
    <row r="46" spans="1:12" ht="30" x14ac:dyDescent="0.4">
      <c r="A46" s="639" t="s">
        <v>5200</v>
      </c>
      <c r="B46" s="644" t="s">
        <v>6264</v>
      </c>
      <c r="C46" s="645"/>
      <c r="D46" s="646" t="s">
        <v>6265</v>
      </c>
      <c r="E46" s="38" t="s">
        <v>6266</v>
      </c>
      <c r="F46" s="44" t="s">
        <v>6267</v>
      </c>
      <c r="G46" s="145" t="s">
        <v>6056</v>
      </c>
      <c r="H46" s="643" t="s">
        <v>6247</v>
      </c>
    </row>
    <row r="47" spans="1:12" ht="30" x14ac:dyDescent="0.4">
      <c r="A47" s="639" t="s">
        <v>5200</v>
      </c>
      <c r="B47" s="644" t="s">
        <v>6268</v>
      </c>
      <c r="C47" s="645"/>
      <c r="D47" s="646" t="s">
        <v>6269</v>
      </c>
      <c r="E47" s="38" t="s">
        <v>6270</v>
      </c>
      <c r="F47" s="44" t="s">
        <v>6271</v>
      </c>
      <c r="G47" s="145" t="s">
        <v>6056</v>
      </c>
      <c r="H47" s="643" t="s">
        <v>6247</v>
      </c>
      <c r="I47" s="74" t="s">
        <v>6272</v>
      </c>
    </row>
    <row r="48" spans="1:12" ht="30" x14ac:dyDescent="0.4">
      <c r="A48" s="639" t="s">
        <v>5200</v>
      </c>
      <c r="B48" s="644" t="s">
        <v>6273</v>
      </c>
      <c r="C48" s="645"/>
      <c r="D48" s="646" t="s">
        <v>6274</v>
      </c>
      <c r="E48" s="38" t="s">
        <v>6275</v>
      </c>
      <c r="F48" s="44" t="s">
        <v>6276</v>
      </c>
      <c r="G48" s="145" t="s">
        <v>6056</v>
      </c>
      <c r="H48" s="643" t="s">
        <v>6247</v>
      </c>
    </row>
    <row r="49" spans="1:10" ht="30" x14ac:dyDescent="0.4">
      <c r="A49" s="639" t="s">
        <v>5200</v>
      </c>
      <c r="B49" s="644" t="s">
        <v>6277</v>
      </c>
      <c r="C49" s="645"/>
      <c r="D49" s="646" t="s">
        <v>6278</v>
      </c>
      <c r="E49" s="38" t="s">
        <v>6279</v>
      </c>
      <c r="F49" s="44" t="s">
        <v>6280</v>
      </c>
      <c r="G49" s="145" t="s">
        <v>6056</v>
      </c>
      <c r="H49" s="643" t="s">
        <v>6247</v>
      </c>
    </row>
    <row r="50" spans="1:10" ht="30" x14ac:dyDescent="0.4">
      <c r="A50" s="639" t="s">
        <v>5200</v>
      </c>
      <c r="B50" s="644" t="s">
        <v>6281</v>
      </c>
      <c r="C50" s="645"/>
      <c r="D50" s="646" t="s">
        <v>6282</v>
      </c>
      <c r="E50" s="38" t="s">
        <v>6283</v>
      </c>
      <c r="F50" s="44" t="s">
        <v>6284</v>
      </c>
      <c r="G50" s="145" t="s">
        <v>6056</v>
      </c>
      <c r="H50" s="643" t="s">
        <v>6247</v>
      </c>
    </row>
    <row r="51" spans="1:10" ht="30" x14ac:dyDescent="0.4">
      <c r="A51" s="639" t="s">
        <v>5682</v>
      </c>
      <c r="B51" s="644" t="s">
        <v>6285</v>
      </c>
      <c r="C51" s="645"/>
      <c r="D51" s="646" t="s">
        <v>6286</v>
      </c>
      <c r="E51" s="38" t="s">
        <v>6287</v>
      </c>
      <c r="F51" s="44" t="s">
        <v>6288</v>
      </c>
      <c r="G51" s="145" t="s">
        <v>6289</v>
      </c>
      <c r="H51" s="658" t="s">
        <v>6093</v>
      </c>
    </row>
    <row r="52" spans="1:10" ht="33.75" x14ac:dyDescent="0.4">
      <c r="A52" s="639" t="s">
        <v>4851</v>
      </c>
      <c r="B52" s="644" t="s">
        <v>6290</v>
      </c>
      <c r="C52" s="645"/>
      <c r="D52" s="646" t="s">
        <v>6291</v>
      </c>
      <c r="E52" s="38" t="s">
        <v>6292</v>
      </c>
      <c r="F52" s="44" t="s">
        <v>6293</v>
      </c>
      <c r="G52" s="145" t="s">
        <v>6294</v>
      </c>
      <c r="H52" s="661" t="s">
        <v>6295</v>
      </c>
      <c r="I52" t="s">
        <v>6296</v>
      </c>
    </row>
    <row r="53" spans="1:10" ht="30" x14ac:dyDescent="0.4">
      <c r="A53" s="639" t="s">
        <v>4851</v>
      </c>
      <c r="B53" s="644" t="s">
        <v>6297</v>
      </c>
      <c r="C53" s="645"/>
      <c r="D53" s="646" t="s">
        <v>6298</v>
      </c>
      <c r="E53" s="38" t="s">
        <v>6299</v>
      </c>
      <c r="F53" s="44" t="s">
        <v>6300</v>
      </c>
      <c r="G53" s="145" t="s">
        <v>6301</v>
      </c>
      <c r="H53" s="658" t="s">
        <v>6302</v>
      </c>
    </row>
    <row r="54" spans="1:10" ht="30" x14ac:dyDescent="0.4">
      <c r="A54" s="639" t="s">
        <v>6303</v>
      </c>
      <c r="B54" s="644" t="s">
        <v>6304</v>
      </c>
      <c r="C54" s="645"/>
      <c r="D54" s="646" t="s">
        <v>6305</v>
      </c>
      <c r="E54" s="38" t="s">
        <v>6306</v>
      </c>
      <c r="F54" s="44" t="s">
        <v>6307</v>
      </c>
      <c r="G54" s="145" t="s">
        <v>6165</v>
      </c>
      <c r="H54" s="658" t="s">
        <v>6165</v>
      </c>
      <c r="I54" t="s">
        <v>4502</v>
      </c>
      <c r="J54" t="s">
        <v>6308</v>
      </c>
    </row>
    <row r="55" spans="1:10" ht="30" x14ac:dyDescent="0.4">
      <c r="A55" s="639" t="s">
        <v>6303</v>
      </c>
      <c r="B55" s="644" t="s">
        <v>6309</v>
      </c>
      <c r="C55" s="645"/>
      <c r="D55" s="646" t="s">
        <v>6310</v>
      </c>
      <c r="E55" s="38" t="s">
        <v>6311</v>
      </c>
      <c r="F55" s="44" t="s">
        <v>6312</v>
      </c>
      <c r="G55" s="145" t="s">
        <v>6313</v>
      </c>
      <c r="H55" s="658" t="s">
        <v>6165</v>
      </c>
      <c r="I55" t="s">
        <v>6314</v>
      </c>
      <c r="J55">
        <f>581-129</f>
        <v>452</v>
      </c>
    </row>
    <row r="56" spans="1:10" ht="30" x14ac:dyDescent="0.4">
      <c r="A56" s="639" t="s">
        <v>6315</v>
      </c>
      <c r="B56" s="644" t="s">
        <v>6316</v>
      </c>
      <c r="C56" s="645"/>
      <c r="D56" s="646" t="s">
        <v>6317</v>
      </c>
      <c r="E56" s="38" t="s">
        <v>6318</v>
      </c>
      <c r="F56" s="44" t="s">
        <v>6319</v>
      </c>
      <c r="G56" s="145" t="s">
        <v>6320</v>
      </c>
      <c r="H56" s="658" t="s">
        <v>6321</v>
      </c>
      <c r="I56" t="s">
        <v>6322</v>
      </c>
    </row>
    <row r="57" spans="1:10" ht="30" x14ac:dyDescent="0.4">
      <c r="A57" s="639" t="s">
        <v>6315</v>
      </c>
      <c r="B57" s="644" t="s">
        <v>6323</v>
      </c>
      <c r="C57" s="645"/>
      <c r="D57" s="646" t="s">
        <v>6324</v>
      </c>
      <c r="E57" s="38" t="s">
        <v>6325</v>
      </c>
      <c r="F57" s="44" t="s">
        <v>6326</v>
      </c>
      <c r="G57" s="145" t="s">
        <v>6327</v>
      </c>
      <c r="H57" s="658" t="s">
        <v>6321</v>
      </c>
      <c r="I57" t="s">
        <v>6322</v>
      </c>
    </row>
    <row r="58" spans="1:10" ht="30" x14ac:dyDescent="0.4">
      <c r="A58" s="639" t="s">
        <v>6017</v>
      </c>
      <c r="B58" s="644" t="s">
        <v>6328</v>
      </c>
      <c r="C58" s="645"/>
      <c r="D58" s="646" t="s">
        <v>6329</v>
      </c>
      <c r="E58" s="38" t="s">
        <v>6330</v>
      </c>
      <c r="F58" s="44" t="s">
        <v>6331</v>
      </c>
      <c r="G58" s="145" t="s">
        <v>6332</v>
      </c>
      <c r="H58" s="657" t="s">
        <v>580</v>
      </c>
    </row>
    <row r="59" spans="1:10" ht="30" x14ac:dyDescent="0.4">
      <c r="A59" s="639" t="s">
        <v>6333</v>
      </c>
      <c r="B59" s="644" t="s">
        <v>6334</v>
      </c>
      <c r="C59" s="645"/>
      <c r="D59" s="646" t="s">
        <v>6335</v>
      </c>
      <c r="E59" s="38" t="s">
        <v>6336</v>
      </c>
      <c r="F59" s="44" t="s">
        <v>6337</v>
      </c>
      <c r="G59" s="145" t="s">
        <v>4399</v>
      </c>
      <c r="H59" s="643" t="s">
        <v>6338</v>
      </c>
    </row>
    <row r="60" spans="1:10" ht="30" x14ac:dyDescent="0.4">
      <c r="A60" s="639" t="s">
        <v>6175</v>
      </c>
      <c r="B60" s="644" t="s">
        <v>6339</v>
      </c>
      <c r="C60" s="645"/>
      <c r="D60" s="646" t="s">
        <v>6340</v>
      </c>
      <c r="E60" s="38" t="s">
        <v>6341</v>
      </c>
      <c r="F60" s="44" t="s">
        <v>6342</v>
      </c>
      <c r="G60" s="145" t="s">
        <v>6343</v>
      </c>
      <c r="H60" s="658" t="s">
        <v>6093</v>
      </c>
    </row>
    <row r="61" spans="1:10" ht="30" x14ac:dyDescent="0.4">
      <c r="A61" s="639" t="s">
        <v>4451</v>
      </c>
      <c r="B61" s="644" t="s">
        <v>6344</v>
      </c>
      <c r="C61" s="645"/>
      <c r="D61" s="646" t="s">
        <v>6345</v>
      </c>
      <c r="E61" s="38" t="s">
        <v>6346</v>
      </c>
      <c r="F61" s="44" t="s">
        <v>6347</v>
      </c>
      <c r="G61" s="145" t="s">
        <v>6348</v>
      </c>
      <c r="H61" s="643" t="s">
        <v>6349</v>
      </c>
      <c r="I61" s="74" t="s">
        <v>3614</v>
      </c>
    </row>
    <row r="62" spans="1:10" ht="30" x14ac:dyDescent="0.4">
      <c r="A62" s="639" t="s">
        <v>6350</v>
      </c>
      <c r="B62" s="644" t="s">
        <v>6351</v>
      </c>
      <c r="C62" s="645"/>
      <c r="D62" s="646" t="s">
        <v>6352</v>
      </c>
      <c r="E62" s="38" t="s">
        <v>6353</v>
      </c>
      <c r="F62" s="44" t="s">
        <v>6354</v>
      </c>
      <c r="G62" s="145" t="s">
        <v>6355</v>
      </c>
      <c r="H62" s="643" t="s">
        <v>6356</v>
      </c>
      <c r="I62" s="1305"/>
      <c r="J62" s="1305"/>
    </row>
    <row r="63" spans="1:10" ht="30" x14ac:dyDescent="0.4">
      <c r="A63" s="639" t="s">
        <v>6350</v>
      </c>
      <c r="B63" s="644" t="s">
        <v>6357</v>
      </c>
      <c r="C63" s="645"/>
      <c r="D63" s="646" t="s">
        <v>6358</v>
      </c>
      <c r="E63" s="38" t="s">
        <v>6359</v>
      </c>
      <c r="F63" s="44" t="s">
        <v>6360</v>
      </c>
      <c r="G63" s="145" t="s">
        <v>6361</v>
      </c>
      <c r="H63" s="643" t="s">
        <v>6356</v>
      </c>
      <c r="I63" s="1305"/>
      <c r="J63" s="1305"/>
    </row>
    <row r="64" spans="1:10" ht="30" x14ac:dyDescent="0.4">
      <c r="A64" s="639" t="s">
        <v>6350</v>
      </c>
      <c r="B64" s="644" t="s">
        <v>6362</v>
      </c>
      <c r="C64" s="645"/>
      <c r="D64" s="646" t="s">
        <v>6363</v>
      </c>
      <c r="E64" s="38" t="s">
        <v>6364</v>
      </c>
      <c r="F64" s="44" t="s">
        <v>6365</v>
      </c>
      <c r="G64" s="145" t="s">
        <v>6355</v>
      </c>
      <c r="H64" s="643" t="s">
        <v>6356</v>
      </c>
      <c r="I64" s="1305"/>
      <c r="J64" s="1305"/>
    </row>
    <row r="65" spans="1:12" ht="30" x14ac:dyDescent="0.4">
      <c r="A65" s="639" t="s">
        <v>6350</v>
      </c>
      <c r="B65" s="644" t="s">
        <v>6366</v>
      </c>
      <c r="C65" s="645"/>
      <c r="D65" s="646" t="s">
        <v>6367</v>
      </c>
      <c r="E65" s="38" t="s">
        <v>6368</v>
      </c>
      <c r="F65" s="44" t="s">
        <v>6369</v>
      </c>
      <c r="G65" s="145" t="s">
        <v>6355</v>
      </c>
      <c r="H65" s="643" t="s">
        <v>6356</v>
      </c>
      <c r="I65" s="1305"/>
      <c r="J65" s="1305"/>
    </row>
    <row r="66" spans="1:12" ht="30" x14ac:dyDescent="0.4">
      <c r="A66" s="639" t="s">
        <v>6350</v>
      </c>
      <c r="B66" s="644" t="s">
        <v>6370</v>
      </c>
      <c r="C66" s="645"/>
      <c r="D66" s="646" t="s">
        <v>6371</v>
      </c>
      <c r="E66" s="38" t="s">
        <v>6372</v>
      </c>
      <c r="F66" s="44" t="s">
        <v>6373</v>
      </c>
      <c r="G66" s="145" t="s">
        <v>6361</v>
      </c>
      <c r="H66" s="643" t="s">
        <v>6356</v>
      </c>
      <c r="I66" s="1305"/>
      <c r="J66" s="1305"/>
    </row>
    <row r="67" spans="1:12" ht="30" x14ac:dyDescent="0.4">
      <c r="A67" s="639" t="s">
        <v>6350</v>
      </c>
      <c r="B67" s="644" t="s">
        <v>6374</v>
      </c>
      <c r="C67" s="645"/>
      <c r="D67" s="646" t="s">
        <v>6375</v>
      </c>
      <c r="E67" s="38" t="s">
        <v>6376</v>
      </c>
      <c r="F67" s="44" t="s">
        <v>6377</v>
      </c>
      <c r="G67" s="145" t="s">
        <v>6361</v>
      </c>
      <c r="H67" s="643" t="s">
        <v>6356</v>
      </c>
      <c r="I67" s="1306"/>
      <c r="J67" s="1306"/>
    </row>
    <row r="68" spans="1:12" ht="30" x14ac:dyDescent="0.4">
      <c r="A68" s="639" t="s">
        <v>4204</v>
      </c>
      <c r="B68" s="644" t="s">
        <v>6378</v>
      </c>
      <c r="C68" s="645"/>
      <c r="D68" s="646" t="s">
        <v>6379</v>
      </c>
      <c r="E68" s="38" t="s">
        <v>6380</v>
      </c>
      <c r="F68" s="44" t="s">
        <v>6381</v>
      </c>
      <c r="G68" s="145" t="s">
        <v>6382</v>
      </c>
      <c r="H68" s="643" t="s">
        <v>6383</v>
      </c>
    </row>
    <row r="69" spans="1:12" ht="30" x14ac:dyDescent="0.4">
      <c r="A69" s="639" t="s">
        <v>5200</v>
      </c>
      <c r="B69" s="644" t="s">
        <v>6384</v>
      </c>
      <c r="C69" s="645"/>
      <c r="D69" s="646" t="s">
        <v>6385</v>
      </c>
      <c r="E69" s="38" t="s">
        <v>6386</v>
      </c>
      <c r="F69" s="44" t="s">
        <v>6387</v>
      </c>
      <c r="G69" s="145" t="s">
        <v>5491</v>
      </c>
      <c r="H69" s="643" t="s">
        <v>6388</v>
      </c>
    </row>
    <row r="70" spans="1:12" ht="30" x14ac:dyDescent="0.4">
      <c r="A70" s="639" t="s">
        <v>6028</v>
      </c>
      <c r="B70" s="644" t="s">
        <v>6389</v>
      </c>
      <c r="C70" s="645"/>
      <c r="D70" s="646" t="s">
        <v>6390</v>
      </c>
      <c r="E70" s="38" t="s">
        <v>6391</v>
      </c>
      <c r="F70" s="44" t="s">
        <v>6392</v>
      </c>
      <c r="G70" s="145" t="s">
        <v>6393</v>
      </c>
      <c r="H70" s="643" t="s">
        <v>6394</v>
      </c>
    </row>
    <row r="71" spans="1:12" ht="30" x14ac:dyDescent="0.4">
      <c r="A71" s="639" t="s">
        <v>6120</v>
      </c>
      <c r="B71" s="644" t="s">
        <v>6395</v>
      </c>
      <c r="C71" s="645"/>
      <c r="D71" s="646" t="s">
        <v>6396</v>
      </c>
      <c r="E71" s="38" t="s">
        <v>6397</v>
      </c>
      <c r="F71" s="44" t="s">
        <v>6398</v>
      </c>
      <c r="G71" s="145" t="s">
        <v>6399</v>
      </c>
      <c r="H71" s="643" t="s">
        <v>6400</v>
      </c>
    </row>
    <row r="72" spans="1:12" ht="30" x14ac:dyDescent="0.4">
      <c r="A72" s="639" t="s">
        <v>6120</v>
      </c>
      <c r="B72" s="644" t="s">
        <v>6401</v>
      </c>
      <c r="C72" s="645"/>
      <c r="D72" s="646" t="s">
        <v>6402</v>
      </c>
      <c r="E72" s="38" t="s">
        <v>6403</v>
      </c>
      <c r="F72" s="44" t="s">
        <v>6404</v>
      </c>
      <c r="G72" s="145" t="s">
        <v>6405</v>
      </c>
      <c r="H72" s="643" t="s">
        <v>6406</v>
      </c>
      <c r="I72" s="104">
        <v>808</v>
      </c>
    </row>
    <row r="73" spans="1:12" ht="30" x14ac:dyDescent="0.4">
      <c r="A73" s="639" t="s">
        <v>6407</v>
      </c>
      <c r="B73" s="644" t="s">
        <v>6408</v>
      </c>
      <c r="C73" s="645"/>
      <c r="D73" s="646" t="s">
        <v>6409</v>
      </c>
      <c r="E73" s="38" t="s">
        <v>6410</v>
      </c>
      <c r="F73" s="44" t="s">
        <v>6411</v>
      </c>
      <c r="G73" s="145" t="s">
        <v>6412</v>
      </c>
      <c r="H73" s="658" t="s">
        <v>6413</v>
      </c>
      <c r="I73" s="104">
        <v>938</v>
      </c>
    </row>
    <row r="74" spans="1:12" ht="30" x14ac:dyDescent="0.4">
      <c r="A74" s="639" t="s">
        <v>5682</v>
      </c>
      <c r="B74" s="644" t="s">
        <v>6414</v>
      </c>
      <c r="C74" s="645"/>
      <c r="D74" s="646" t="s">
        <v>6415</v>
      </c>
      <c r="E74" s="38" t="s">
        <v>6416</v>
      </c>
      <c r="F74" s="44" t="s">
        <v>6417</v>
      </c>
      <c r="G74" s="145" t="s">
        <v>6418</v>
      </c>
      <c r="H74" s="658" t="s">
        <v>6093</v>
      </c>
    </row>
    <row r="75" spans="1:12" ht="30" x14ac:dyDescent="0.4">
      <c r="A75" s="639" t="s">
        <v>5682</v>
      </c>
      <c r="B75" s="644" t="s">
        <v>6419</v>
      </c>
      <c r="C75" s="645"/>
      <c r="D75" s="646" t="s">
        <v>6420</v>
      </c>
      <c r="E75" s="38" t="s">
        <v>6421</v>
      </c>
      <c r="F75" s="44" t="s">
        <v>6422</v>
      </c>
      <c r="G75" s="145" t="s">
        <v>6423</v>
      </c>
      <c r="H75" s="658" t="s">
        <v>6093</v>
      </c>
    </row>
    <row r="76" spans="1:12" ht="30" x14ac:dyDescent="0.4">
      <c r="A76" s="639" t="s">
        <v>5200</v>
      </c>
      <c r="B76" s="644" t="s">
        <v>6424</v>
      </c>
      <c r="C76" s="645"/>
      <c r="D76" s="646" t="s">
        <v>6425</v>
      </c>
      <c r="E76" s="38" t="s">
        <v>4297</v>
      </c>
      <c r="F76" s="44" t="s">
        <v>6426</v>
      </c>
      <c r="G76" s="145" t="s">
        <v>6427</v>
      </c>
      <c r="H76" s="643" t="s">
        <v>6428</v>
      </c>
    </row>
    <row r="77" spans="1:12" ht="30" x14ac:dyDescent="0.4">
      <c r="A77" s="639" t="s">
        <v>6175</v>
      </c>
      <c r="B77" s="644" t="s">
        <v>6429</v>
      </c>
      <c r="C77" s="645"/>
      <c r="D77" s="646" t="s">
        <v>6430</v>
      </c>
      <c r="E77" s="38" t="s">
        <v>6431</v>
      </c>
      <c r="F77" s="44" t="s">
        <v>6432</v>
      </c>
      <c r="G77" s="145" t="s">
        <v>6433</v>
      </c>
      <c r="H77" s="643" t="s">
        <v>6434</v>
      </c>
    </row>
    <row r="78" spans="1:12" ht="30" x14ac:dyDescent="0.4">
      <c r="A78" s="639" t="s">
        <v>4456</v>
      </c>
      <c r="B78" s="644" t="s">
        <v>6435</v>
      </c>
      <c r="C78" s="645"/>
      <c r="D78" s="646" t="s">
        <v>6436</v>
      </c>
      <c r="E78" s="38" t="s">
        <v>6437</v>
      </c>
      <c r="F78" s="44" t="s">
        <v>6438</v>
      </c>
      <c r="G78" s="145" t="s">
        <v>6439</v>
      </c>
      <c r="H78" s="658" t="s">
        <v>6440</v>
      </c>
    </row>
    <row r="79" spans="1:12" ht="30" x14ac:dyDescent="0.4">
      <c r="A79" s="639" t="s">
        <v>5682</v>
      </c>
      <c r="B79" s="644" t="s">
        <v>6441</v>
      </c>
      <c r="C79" s="645"/>
      <c r="D79" s="646" t="s">
        <v>6442</v>
      </c>
      <c r="E79" s="38" t="s">
        <v>6443</v>
      </c>
      <c r="F79" s="44" t="s">
        <v>6444</v>
      </c>
      <c r="G79" s="145" t="s">
        <v>6445</v>
      </c>
      <c r="H79" s="658" t="s">
        <v>6093</v>
      </c>
    </row>
    <row r="80" spans="1:12" ht="30" x14ac:dyDescent="0.4">
      <c r="A80" s="639" t="s">
        <v>6446</v>
      </c>
      <c r="B80" s="644" t="s">
        <v>6447</v>
      </c>
      <c r="C80" s="645"/>
      <c r="D80" s="646" t="s">
        <v>6448</v>
      </c>
      <c r="E80" s="38" t="s">
        <v>6449</v>
      </c>
      <c r="F80" s="44" t="s">
        <v>6450</v>
      </c>
      <c r="G80" s="145" t="s">
        <v>6451</v>
      </c>
      <c r="H80" s="643" t="s">
        <v>6452</v>
      </c>
      <c r="I80" s="1307"/>
      <c r="J80" s="1307"/>
      <c r="K80" s="1307"/>
      <c r="L80" s="1307"/>
    </row>
    <row r="81" spans="1:9" ht="30" x14ac:dyDescent="0.4">
      <c r="A81" s="639" t="s">
        <v>6453</v>
      </c>
      <c r="B81" s="644" t="s">
        <v>6454</v>
      </c>
      <c r="C81" s="645"/>
      <c r="D81" s="646" t="s">
        <v>6455</v>
      </c>
      <c r="E81" s="38" t="s">
        <v>6456</v>
      </c>
      <c r="F81" s="44" t="s">
        <v>6457</v>
      </c>
      <c r="G81" s="145" t="s">
        <v>6458</v>
      </c>
      <c r="H81" s="643" t="s">
        <v>6459</v>
      </c>
    </row>
    <row r="82" spans="1:9" ht="30" x14ac:dyDescent="0.4">
      <c r="A82" s="639" t="s">
        <v>4913</v>
      </c>
      <c r="B82" s="644" t="s">
        <v>6460</v>
      </c>
      <c r="C82" s="645"/>
      <c r="D82" s="646" t="s">
        <v>6461</v>
      </c>
      <c r="E82" s="38" t="s">
        <v>6462</v>
      </c>
      <c r="F82" s="44" t="s">
        <v>6463</v>
      </c>
      <c r="G82" s="145" t="s">
        <v>6464</v>
      </c>
      <c r="H82" s="643" t="s">
        <v>5582</v>
      </c>
    </row>
    <row r="83" spans="1:9" ht="30" x14ac:dyDescent="0.4">
      <c r="A83" s="639" t="s">
        <v>4913</v>
      </c>
      <c r="B83" s="644" t="s">
        <v>6465</v>
      </c>
      <c r="C83" s="645"/>
      <c r="D83" s="646" t="s">
        <v>6466</v>
      </c>
      <c r="E83" s="38" t="s">
        <v>6467</v>
      </c>
      <c r="F83" s="44" t="s">
        <v>6468</v>
      </c>
      <c r="G83" s="145" t="s">
        <v>6464</v>
      </c>
      <c r="H83" s="643" t="s">
        <v>5582</v>
      </c>
      <c r="I83" t="s">
        <v>6469</v>
      </c>
    </row>
    <row r="84" spans="1:9" ht="30" x14ac:dyDescent="0.4">
      <c r="A84" s="639" t="s">
        <v>4913</v>
      </c>
      <c r="B84" s="644" t="s">
        <v>6470</v>
      </c>
      <c r="C84" s="645"/>
      <c r="D84" s="646" t="s">
        <v>6471</v>
      </c>
      <c r="E84" s="38" t="s">
        <v>6472</v>
      </c>
      <c r="F84" s="44" t="s">
        <v>6473</v>
      </c>
      <c r="G84" s="145" t="s">
        <v>6464</v>
      </c>
      <c r="H84" s="643" t="s">
        <v>5582</v>
      </c>
    </row>
    <row r="85" spans="1:9" ht="30" x14ac:dyDescent="0.4">
      <c r="A85" s="639" t="s">
        <v>5816</v>
      </c>
      <c r="B85" s="644" t="s">
        <v>6474</v>
      </c>
      <c r="C85" s="645"/>
      <c r="D85" s="646" t="s">
        <v>6475</v>
      </c>
      <c r="E85" s="38" t="s">
        <v>6476</v>
      </c>
      <c r="F85" s="44" t="s">
        <v>6477</v>
      </c>
      <c r="G85" s="145" t="s">
        <v>6478</v>
      </c>
      <c r="H85" s="643" t="s">
        <v>5582</v>
      </c>
      <c r="I85" t="s">
        <v>6479</v>
      </c>
    </row>
    <row r="86" spans="1:9" ht="30" x14ac:dyDescent="0.4">
      <c r="A86" s="639" t="s">
        <v>5816</v>
      </c>
      <c r="B86" s="644" t="s">
        <v>6480</v>
      </c>
      <c r="C86" s="645"/>
      <c r="D86" s="646" t="s">
        <v>6481</v>
      </c>
      <c r="E86" s="38" t="s">
        <v>6482</v>
      </c>
      <c r="F86" s="44" t="s">
        <v>6483</v>
      </c>
      <c r="G86" s="145" t="s">
        <v>6478</v>
      </c>
      <c r="H86" s="643" t="s">
        <v>5582</v>
      </c>
    </row>
    <row r="87" spans="1:9" ht="30" x14ac:dyDescent="0.4">
      <c r="A87" s="639" t="s">
        <v>5816</v>
      </c>
      <c r="B87" s="644" t="s">
        <v>6484</v>
      </c>
      <c r="C87" s="645"/>
      <c r="D87" s="646" t="s">
        <v>6485</v>
      </c>
      <c r="E87" s="38" t="s">
        <v>6486</v>
      </c>
      <c r="F87" s="44" t="s">
        <v>6487</v>
      </c>
      <c r="G87" s="145" t="s">
        <v>6478</v>
      </c>
      <c r="H87" s="643" t="s">
        <v>5582</v>
      </c>
    </row>
    <row r="88" spans="1:9" ht="30" x14ac:dyDescent="0.4">
      <c r="A88" s="639" t="s">
        <v>5816</v>
      </c>
      <c r="B88" s="644" t="s">
        <v>6488</v>
      </c>
      <c r="C88" s="645"/>
      <c r="D88" s="646" t="s">
        <v>6489</v>
      </c>
      <c r="E88" s="38" t="s">
        <v>6490</v>
      </c>
      <c r="F88" s="44" t="s">
        <v>6491</v>
      </c>
      <c r="G88" s="145" t="s">
        <v>6478</v>
      </c>
      <c r="H88" s="643" t="s">
        <v>5582</v>
      </c>
      <c r="I88" t="s">
        <v>6492</v>
      </c>
    </row>
    <row r="89" spans="1:9" ht="30" x14ac:dyDescent="0.4">
      <c r="A89" s="639" t="s">
        <v>4110</v>
      </c>
      <c r="B89" s="644" t="s">
        <v>6493</v>
      </c>
      <c r="C89" s="645"/>
      <c r="D89" s="646" t="s">
        <v>6494</v>
      </c>
      <c r="E89" s="38" t="s">
        <v>6495</v>
      </c>
      <c r="F89" s="44" t="s">
        <v>6496</v>
      </c>
      <c r="G89" s="145" t="s">
        <v>6497</v>
      </c>
      <c r="H89" s="663" t="s">
        <v>6498</v>
      </c>
    </row>
    <row r="90" spans="1:9" ht="30" x14ac:dyDescent="0.4">
      <c r="A90" s="639" t="s">
        <v>482</v>
      </c>
      <c r="B90" s="644" t="s">
        <v>6499</v>
      </c>
      <c r="C90" s="645"/>
      <c r="D90" s="646" t="s">
        <v>6500</v>
      </c>
      <c r="E90" s="38" t="s">
        <v>6501</v>
      </c>
      <c r="F90" s="44" t="s">
        <v>6502</v>
      </c>
      <c r="G90" s="145" t="s">
        <v>6503</v>
      </c>
      <c r="H90" s="643" t="s">
        <v>6504</v>
      </c>
      <c r="I90" t="s">
        <v>6505</v>
      </c>
    </row>
    <row r="91" spans="1:9" ht="30" x14ac:dyDescent="0.4">
      <c r="A91" s="639" t="s">
        <v>5682</v>
      </c>
      <c r="B91" s="644" t="s">
        <v>6506</v>
      </c>
      <c r="C91" s="645"/>
      <c r="D91" s="646" t="s">
        <v>6507</v>
      </c>
      <c r="E91" s="38" t="s">
        <v>6508</v>
      </c>
      <c r="F91" s="44" t="s">
        <v>6509</v>
      </c>
      <c r="G91" s="145" t="s">
        <v>6510</v>
      </c>
      <c r="H91" s="658" t="s">
        <v>6093</v>
      </c>
    </row>
    <row r="92" spans="1:9" ht="30" x14ac:dyDescent="0.4">
      <c r="A92" s="639" t="s">
        <v>5682</v>
      </c>
      <c r="B92" s="644" t="s">
        <v>6511</v>
      </c>
      <c r="C92" s="645"/>
      <c r="D92" s="646" t="s">
        <v>6512</v>
      </c>
      <c r="E92" s="38" t="s">
        <v>6513</v>
      </c>
      <c r="F92" s="44" t="s">
        <v>6514</v>
      </c>
      <c r="G92" s="145" t="s">
        <v>6515</v>
      </c>
      <c r="H92" s="658" t="s">
        <v>6093</v>
      </c>
    </row>
    <row r="93" spans="1:9" ht="30" x14ac:dyDescent="0.4">
      <c r="A93" s="639" t="s">
        <v>4451</v>
      </c>
      <c r="B93" s="644" t="s">
        <v>6516</v>
      </c>
      <c r="C93" s="645"/>
      <c r="D93" s="646" t="s">
        <v>6517</v>
      </c>
      <c r="E93" s="38" t="s">
        <v>6518</v>
      </c>
      <c r="F93" s="44" t="s">
        <v>6519</v>
      </c>
      <c r="G93" s="145" t="s">
        <v>6520</v>
      </c>
      <c r="H93" s="643" t="s">
        <v>6521</v>
      </c>
    </row>
    <row r="94" spans="1:9" ht="30" x14ac:dyDescent="0.4">
      <c r="A94" s="639" t="s">
        <v>5358</v>
      </c>
      <c r="B94" s="644" t="s">
        <v>6522</v>
      </c>
      <c r="C94" s="645"/>
      <c r="D94" s="646" t="s">
        <v>6523</v>
      </c>
      <c r="E94" s="38" t="s">
        <v>6524</v>
      </c>
      <c r="F94" s="44" t="s">
        <v>6525</v>
      </c>
      <c r="G94" s="145" t="s">
        <v>6526</v>
      </c>
      <c r="H94" s="643" t="s">
        <v>5358</v>
      </c>
      <c r="I94" t="s">
        <v>6210</v>
      </c>
    </row>
    <row r="95" spans="1:9" ht="30" x14ac:dyDescent="0.4">
      <c r="A95" s="639" t="s">
        <v>4442</v>
      </c>
      <c r="B95" s="644" t="s">
        <v>6527</v>
      </c>
      <c r="C95" s="645"/>
      <c r="D95" s="646" t="s">
        <v>6528</v>
      </c>
      <c r="E95" s="38" t="s">
        <v>6529</v>
      </c>
      <c r="F95" s="44" t="s">
        <v>6530</v>
      </c>
      <c r="G95" s="145" t="s">
        <v>6531</v>
      </c>
      <c r="H95" s="643" t="s">
        <v>6532</v>
      </c>
    </row>
    <row r="96" spans="1:9" ht="30" x14ac:dyDescent="0.4">
      <c r="A96" s="639" t="s">
        <v>6533</v>
      </c>
      <c r="B96" s="644" t="s">
        <v>6534</v>
      </c>
      <c r="C96" s="645"/>
      <c r="D96" s="646" t="s">
        <v>6535</v>
      </c>
      <c r="E96" s="38" t="s">
        <v>6536</v>
      </c>
      <c r="F96" s="44" t="s">
        <v>6537</v>
      </c>
      <c r="G96" s="145" t="s">
        <v>6538</v>
      </c>
      <c r="H96" s="643" t="s">
        <v>6539</v>
      </c>
    </row>
    <row r="97" spans="1:11" ht="30" x14ac:dyDescent="0.4">
      <c r="A97" s="639" t="s">
        <v>5682</v>
      </c>
      <c r="B97" s="644" t="s">
        <v>6540</v>
      </c>
      <c r="C97" s="645"/>
      <c r="D97" s="646" t="s">
        <v>6541</v>
      </c>
      <c r="E97" s="38" t="s">
        <v>6542</v>
      </c>
      <c r="F97" s="44" t="s">
        <v>6543</v>
      </c>
      <c r="G97" s="145" t="s">
        <v>6544</v>
      </c>
      <c r="H97" s="658" t="s">
        <v>6093</v>
      </c>
    </row>
    <row r="98" spans="1:11" ht="30" x14ac:dyDescent="0.4">
      <c r="A98" s="639" t="s">
        <v>4451</v>
      </c>
      <c r="B98" s="644" t="s">
        <v>6545</v>
      </c>
      <c r="C98" s="645"/>
      <c r="D98" s="646" t="s">
        <v>6546</v>
      </c>
      <c r="E98" s="38" t="s">
        <v>6547</v>
      </c>
      <c r="F98" s="44" t="s">
        <v>6548</v>
      </c>
      <c r="G98" s="145" t="s">
        <v>6549</v>
      </c>
      <c r="H98" s="643" t="s">
        <v>6550</v>
      </c>
    </row>
    <row r="99" spans="1:11" ht="30" x14ac:dyDescent="0.4">
      <c r="A99" s="639" t="s">
        <v>4428</v>
      </c>
      <c r="B99" s="644" t="s">
        <v>6551</v>
      </c>
      <c r="C99" s="645"/>
      <c r="D99" s="646" t="s">
        <v>6552</v>
      </c>
      <c r="E99" s="38" t="s">
        <v>6553</v>
      </c>
      <c r="F99" s="44" t="s">
        <v>6554</v>
      </c>
      <c r="G99" s="145" t="s">
        <v>6555</v>
      </c>
      <c r="H99" s="654" t="s">
        <v>6556</v>
      </c>
      <c r="I99" s="104" t="s">
        <v>6557</v>
      </c>
    </row>
    <row r="100" spans="1:11" ht="30" x14ac:dyDescent="0.4">
      <c r="A100" s="639" t="s">
        <v>4451</v>
      </c>
      <c r="B100" s="644" t="s">
        <v>6558</v>
      </c>
      <c r="C100" s="645"/>
      <c r="D100" s="646" t="s">
        <v>6559</v>
      </c>
      <c r="E100" s="38" t="s">
        <v>6560</v>
      </c>
      <c r="F100" s="44" t="s">
        <v>6561</v>
      </c>
      <c r="G100" s="145" t="s">
        <v>6562</v>
      </c>
      <c r="H100" s="643" t="s">
        <v>6563</v>
      </c>
      <c r="I100" s="664">
        <v>159</v>
      </c>
      <c r="J100" s="665"/>
    </row>
    <row r="101" spans="1:11" ht="30" x14ac:dyDescent="0.4">
      <c r="A101" s="639" t="s">
        <v>4793</v>
      </c>
      <c r="B101" s="644" t="s">
        <v>6564</v>
      </c>
      <c r="C101" s="645"/>
      <c r="D101" s="646" t="s">
        <v>6565</v>
      </c>
      <c r="E101" s="38" t="s">
        <v>6566</v>
      </c>
      <c r="F101" s="44" t="s">
        <v>6567</v>
      </c>
      <c r="G101" s="145" t="s">
        <v>6568</v>
      </c>
      <c r="H101" s="643" t="s">
        <v>6569</v>
      </c>
      <c r="I101" s="1308" t="s">
        <v>6570</v>
      </c>
      <c r="J101" s="1308"/>
      <c r="K101" s="1308"/>
    </row>
    <row r="102" spans="1:11" ht="30" x14ac:dyDescent="0.4">
      <c r="A102" s="639" t="s">
        <v>6315</v>
      </c>
      <c r="B102" s="644" t="s">
        <v>6571</v>
      </c>
      <c r="C102" s="645"/>
      <c r="D102" s="646" t="s">
        <v>6572</v>
      </c>
      <c r="E102" s="38" t="s">
        <v>6573</v>
      </c>
      <c r="F102" s="44" t="s">
        <v>6574</v>
      </c>
      <c r="G102" s="145" t="s">
        <v>6575</v>
      </c>
      <c r="H102" s="658" t="s">
        <v>6576</v>
      </c>
      <c r="I102" t="s">
        <v>6577</v>
      </c>
    </row>
    <row r="103" spans="1:11" ht="38.25" x14ac:dyDescent="0.4">
      <c r="A103" s="639" t="s">
        <v>6315</v>
      </c>
      <c r="B103" s="644" t="s">
        <v>6578</v>
      </c>
      <c r="C103" s="645"/>
      <c r="D103" s="646" t="s">
        <v>6579</v>
      </c>
      <c r="E103" s="38" t="s">
        <v>6580</v>
      </c>
      <c r="F103" s="44" t="s">
        <v>6581</v>
      </c>
      <c r="G103" s="145" t="s">
        <v>6582</v>
      </c>
      <c r="H103" s="666" t="s">
        <v>6583</v>
      </c>
      <c r="I103" t="s">
        <v>6584</v>
      </c>
    </row>
    <row r="104" spans="1:11" ht="30" x14ac:dyDescent="0.4">
      <c r="A104" s="639" t="s">
        <v>5682</v>
      </c>
      <c r="B104" s="644" t="s">
        <v>6585</v>
      </c>
      <c r="C104" s="645"/>
      <c r="D104" s="646" t="s">
        <v>6586</v>
      </c>
      <c r="E104" s="38" t="s">
        <v>6587</v>
      </c>
      <c r="F104" s="44" t="s">
        <v>6588</v>
      </c>
      <c r="G104" s="145" t="s">
        <v>6589</v>
      </c>
      <c r="H104" s="643" t="s">
        <v>5358</v>
      </c>
    </row>
    <row r="105" spans="1:11" ht="30" x14ac:dyDescent="0.4">
      <c r="A105" s="639" t="s">
        <v>6590</v>
      </c>
      <c r="B105" s="644" t="s">
        <v>6591</v>
      </c>
      <c r="C105" s="645"/>
      <c r="D105" s="646" t="s">
        <v>6592</v>
      </c>
      <c r="E105" s="38" t="s">
        <v>6593</v>
      </c>
      <c r="F105" s="44" t="s">
        <v>6594</v>
      </c>
      <c r="G105" s="145" t="s">
        <v>6595</v>
      </c>
      <c r="H105" s="643" t="s">
        <v>6596</v>
      </c>
      <c r="I105" t="s">
        <v>6597</v>
      </c>
    </row>
    <row r="106" spans="1:11" ht="30" x14ac:dyDescent="0.4">
      <c r="A106" s="96" t="s">
        <v>337</v>
      </c>
      <c r="B106" s="565" t="s">
        <v>6598</v>
      </c>
      <c r="C106" s="649"/>
      <c r="D106" s="646" t="s">
        <v>6599</v>
      </c>
      <c r="E106" s="38" t="s">
        <v>6600</v>
      </c>
      <c r="F106" s="667" t="s">
        <v>6601</v>
      </c>
      <c r="G106" s="145" t="s">
        <v>6602</v>
      </c>
      <c r="H106" s="643" t="s">
        <v>6603</v>
      </c>
    </row>
    <row r="107" spans="1:11" ht="30" x14ac:dyDescent="0.4">
      <c r="A107" s="96" t="s">
        <v>337</v>
      </c>
      <c r="B107" s="565" t="s">
        <v>6604</v>
      </c>
      <c r="C107" s="649"/>
      <c r="D107" s="646" t="s">
        <v>6605</v>
      </c>
      <c r="E107" s="38" t="s">
        <v>6606</v>
      </c>
      <c r="F107" s="667" t="s">
        <v>6607</v>
      </c>
      <c r="G107" s="145" t="s">
        <v>6608</v>
      </c>
      <c r="H107" s="643" t="s">
        <v>6609</v>
      </c>
    </row>
    <row r="108" spans="1:11" ht="30" x14ac:dyDescent="0.4">
      <c r="A108" s="96" t="s">
        <v>337</v>
      </c>
      <c r="B108" s="565" t="s">
        <v>6610</v>
      </c>
      <c r="C108" s="649"/>
      <c r="D108" s="646" t="s">
        <v>6611</v>
      </c>
      <c r="E108" s="38" t="s">
        <v>6612</v>
      </c>
      <c r="F108" s="667" t="s">
        <v>6613</v>
      </c>
      <c r="G108" s="145" t="s">
        <v>6614</v>
      </c>
      <c r="H108" s="643" t="s">
        <v>6615</v>
      </c>
    </row>
    <row r="109" spans="1:11" ht="30" x14ac:dyDescent="0.4">
      <c r="A109" s="96" t="s">
        <v>337</v>
      </c>
      <c r="B109" s="565" t="s">
        <v>6616</v>
      </c>
      <c r="C109" s="649"/>
      <c r="D109" s="646" t="s">
        <v>6617</v>
      </c>
      <c r="E109" s="38" t="s">
        <v>6618</v>
      </c>
      <c r="F109" s="667" t="s">
        <v>6619</v>
      </c>
      <c r="G109" s="145" t="s">
        <v>6620</v>
      </c>
      <c r="H109" s="643" t="s">
        <v>6609</v>
      </c>
    </row>
    <row r="110" spans="1:11" ht="30" x14ac:dyDescent="0.4">
      <c r="A110" s="96" t="s">
        <v>337</v>
      </c>
      <c r="B110" s="565" t="s">
        <v>6621</v>
      </c>
      <c r="C110" s="649"/>
      <c r="D110" s="646" t="s">
        <v>6622</v>
      </c>
      <c r="E110" s="38" t="s">
        <v>6623</v>
      </c>
      <c r="F110" s="667" t="s">
        <v>6624</v>
      </c>
      <c r="G110" s="145" t="s">
        <v>6625</v>
      </c>
      <c r="H110" s="643" t="s">
        <v>6626</v>
      </c>
    </row>
    <row r="111" spans="1:11" ht="30" x14ac:dyDescent="0.4">
      <c r="A111" s="96" t="s">
        <v>337</v>
      </c>
      <c r="B111" s="565" t="s">
        <v>6627</v>
      </c>
      <c r="C111" s="649"/>
      <c r="D111" s="646" t="s">
        <v>6628</v>
      </c>
      <c r="E111" s="38" t="s">
        <v>6629</v>
      </c>
      <c r="F111" s="667" t="s">
        <v>6630</v>
      </c>
      <c r="G111" s="145" t="s">
        <v>6631</v>
      </c>
      <c r="H111" s="643" t="s">
        <v>6632</v>
      </c>
    </row>
    <row r="112" spans="1:11" ht="30" x14ac:dyDescent="0.4">
      <c r="A112" s="96" t="s">
        <v>337</v>
      </c>
      <c r="B112" s="565" t="s">
        <v>6633</v>
      </c>
      <c r="C112" s="649"/>
      <c r="D112" s="646" t="s">
        <v>6634</v>
      </c>
      <c r="E112" s="38" t="s">
        <v>6635</v>
      </c>
      <c r="F112" s="667" t="s">
        <v>6636</v>
      </c>
      <c r="G112" s="145" t="s">
        <v>6637</v>
      </c>
      <c r="H112" s="643" t="s">
        <v>6638</v>
      </c>
    </row>
    <row r="113" spans="1:15" ht="30" x14ac:dyDescent="0.4">
      <c r="A113" s="96" t="s">
        <v>337</v>
      </c>
      <c r="B113" s="565" t="s">
        <v>6639</v>
      </c>
      <c r="C113" s="649"/>
      <c r="D113" s="646" t="s">
        <v>6640</v>
      </c>
      <c r="E113" s="38" t="s">
        <v>6641</v>
      </c>
      <c r="F113" s="667" t="s">
        <v>6642</v>
      </c>
      <c r="G113" s="145" t="s">
        <v>6643</v>
      </c>
      <c r="H113" s="643" t="s">
        <v>6644</v>
      </c>
    </row>
    <row r="114" spans="1:15" ht="30" x14ac:dyDescent="0.4">
      <c r="A114" s="96" t="s">
        <v>337</v>
      </c>
      <c r="B114" s="565" t="s">
        <v>6645</v>
      </c>
      <c r="C114" s="649"/>
      <c r="D114" s="646" t="s">
        <v>6646</v>
      </c>
      <c r="E114" s="38" t="s">
        <v>6647</v>
      </c>
      <c r="F114" s="667" t="s">
        <v>6648</v>
      </c>
      <c r="G114" s="145" t="s">
        <v>6649</v>
      </c>
      <c r="H114" s="643" t="s">
        <v>6650</v>
      </c>
    </row>
    <row r="115" spans="1:15" ht="30" x14ac:dyDescent="0.4">
      <c r="A115" s="96" t="s">
        <v>337</v>
      </c>
      <c r="B115" s="565" t="s">
        <v>6651</v>
      </c>
      <c r="C115" s="649"/>
      <c r="D115" s="646" t="s">
        <v>6652</v>
      </c>
      <c r="E115" s="38" t="s">
        <v>6653</v>
      </c>
      <c r="F115" s="667" t="s">
        <v>6654</v>
      </c>
      <c r="G115" s="145" t="s">
        <v>6655</v>
      </c>
      <c r="H115" s="643" t="s">
        <v>6656</v>
      </c>
    </row>
    <row r="116" spans="1:15" ht="30" x14ac:dyDescent="0.4">
      <c r="A116" s="96" t="s">
        <v>337</v>
      </c>
      <c r="B116" s="565" t="s">
        <v>6657</v>
      </c>
      <c r="C116" s="649"/>
      <c r="D116" s="646" t="s">
        <v>6658</v>
      </c>
      <c r="E116" s="38" t="s">
        <v>6659</v>
      </c>
      <c r="F116" s="667" t="s">
        <v>6660</v>
      </c>
      <c r="G116" s="145" t="s">
        <v>6661</v>
      </c>
      <c r="H116" s="643" t="s">
        <v>6662</v>
      </c>
    </row>
    <row r="117" spans="1:15" ht="30" x14ac:dyDescent="0.4">
      <c r="A117" s="96" t="s">
        <v>337</v>
      </c>
      <c r="B117" s="565" t="s">
        <v>6663</v>
      </c>
      <c r="C117" s="649"/>
      <c r="D117" s="646" t="s">
        <v>6664</v>
      </c>
      <c r="E117" s="38" t="s">
        <v>6665</v>
      </c>
      <c r="F117" s="667" t="s">
        <v>6666</v>
      </c>
      <c r="G117" s="145" t="s">
        <v>6667</v>
      </c>
      <c r="H117" s="643" t="s">
        <v>6609</v>
      </c>
    </row>
    <row r="118" spans="1:15" ht="81" x14ac:dyDescent="0.4">
      <c r="A118" s="96" t="s">
        <v>6120</v>
      </c>
      <c r="B118" s="565" t="s">
        <v>6668</v>
      </c>
      <c r="C118" s="649"/>
      <c r="D118" s="646" t="s">
        <v>6669</v>
      </c>
      <c r="E118" s="38" t="s">
        <v>6670</v>
      </c>
      <c r="F118" s="44" t="s">
        <v>6671</v>
      </c>
      <c r="G118" s="668" t="s">
        <v>6672</v>
      </c>
      <c r="H118" s="669" t="s">
        <v>6673</v>
      </c>
      <c r="I118" s="1309">
        <v>903</v>
      </c>
      <c r="J118" s="1309"/>
      <c r="K118" s="1309"/>
      <c r="L118" s="1307"/>
      <c r="M118" s="1307"/>
      <c r="N118" s="1307"/>
      <c r="O118" s="1307"/>
    </row>
    <row r="119" spans="1:15" ht="30" x14ac:dyDescent="0.4">
      <c r="A119" s="96" t="s">
        <v>6120</v>
      </c>
      <c r="B119" s="565" t="s">
        <v>6674</v>
      </c>
      <c r="C119" s="649"/>
      <c r="D119" s="646" t="s">
        <v>6675</v>
      </c>
      <c r="E119" s="38" t="s">
        <v>6676</v>
      </c>
      <c r="F119" s="44" t="s">
        <v>6677</v>
      </c>
      <c r="G119" s="145" t="s">
        <v>6678</v>
      </c>
      <c r="H119" s="643" t="s">
        <v>6679</v>
      </c>
    </row>
    <row r="120" spans="1:15" ht="30" x14ac:dyDescent="0.4">
      <c r="A120" s="96" t="s">
        <v>6680</v>
      </c>
      <c r="B120" s="565" t="s">
        <v>6681</v>
      </c>
      <c r="C120" s="649"/>
      <c r="D120" s="646" t="s">
        <v>6682</v>
      </c>
      <c r="E120" s="38" t="s">
        <v>6683</v>
      </c>
      <c r="F120" s="44" t="s">
        <v>6684</v>
      </c>
      <c r="G120" s="145" t="s">
        <v>6685</v>
      </c>
      <c r="H120" s="643" t="s">
        <v>6686</v>
      </c>
    </row>
    <row r="121" spans="1:15" ht="30" x14ac:dyDescent="0.4">
      <c r="A121" s="96" t="s">
        <v>4110</v>
      </c>
      <c r="B121" s="565" t="s">
        <v>6687</v>
      </c>
      <c r="C121" s="649"/>
      <c r="D121" s="646" t="s">
        <v>6688</v>
      </c>
      <c r="E121" s="38" t="s">
        <v>6689</v>
      </c>
      <c r="F121" s="39" t="s">
        <v>6690</v>
      </c>
      <c r="G121" s="145" t="s">
        <v>6691</v>
      </c>
      <c r="H121" s="643" t="s">
        <v>6692</v>
      </c>
    </row>
    <row r="122" spans="1:15" ht="30" x14ac:dyDescent="0.4">
      <c r="A122" s="96" t="s">
        <v>4428</v>
      </c>
      <c r="B122" s="565" t="s">
        <v>6693</v>
      </c>
      <c r="C122" s="649"/>
      <c r="D122" s="646" t="s">
        <v>6694</v>
      </c>
      <c r="E122" s="38" t="s">
        <v>6695</v>
      </c>
      <c r="F122" s="44" t="s">
        <v>6696</v>
      </c>
      <c r="G122" s="145" t="s">
        <v>6697</v>
      </c>
      <c r="H122" s="671" t="s">
        <v>580</v>
      </c>
    </row>
    <row r="123" spans="1:15" ht="30" x14ac:dyDescent="0.4">
      <c r="A123" s="96" t="s">
        <v>4428</v>
      </c>
      <c r="B123" s="565" t="s">
        <v>6698</v>
      </c>
      <c r="C123" s="649"/>
      <c r="D123" s="646" t="s">
        <v>6699</v>
      </c>
      <c r="E123" s="38" t="s">
        <v>6700</v>
      </c>
      <c r="F123" s="44" t="s">
        <v>6701</v>
      </c>
      <c r="G123" s="145" t="s">
        <v>6702</v>
      </c>
      <c r="H123" s="671" t="s">
        <v>580</v>
      </c>
    </row>
    <row r="124" spans="1:15" ht="30" x14ac:dyDescent="0.4">
      <c r="A124" s="96" t="s">
        <v>6703</v>
      </c>
      <c r="B124" s="565" t="s">
        <v>6704</v>
      </c>
      <c r="C124" s="649"/>
      <c r="D124" s="646"/>
      <c r="E124" s="38"/>
      <c r="F124" s="44" t="s">
        <v>6705</v>
      </c>
      <c r="G124" s="145"/>
      <c r="H124" s="658"/>
    </row>
    <row r="125" spans="1:15" ht="30" x14ac:dyDescent="0.4">
      <c r="A125" s="96" t="s">
        <v>5966</v>
      </c>
      <c r="B125" s="565" t="s">
        <v>6706</v>
      </c>
      <c r="C125" s="649"/>
      <c r="D125" s="646" t="s">
        <v>6707</v>
      </c>
      <c r="E125" s="38" t="s">
        <v>6708</v>
      </c>
      <c r="F125" s="44" t="s">
        <v>6709</v>
      </c>
      <c r="G125" s="145" t="s">
        <v>6710</v>
      </c>
      <c r="H125" s="643" t="s">
        <v>6711</v>
      </c>
    </row>
    <row r="126" spans="1:15" ht="30" x14ac:dyDescent="0.4">
      <c r="A126" s="96" t="s">
        <v>4789</v>
      </c>
      <c r="B126" s="565" t="s">
        <v>6712</v>
      </c>
      <c r="C126" s="649"/>
      <c r="D126" s="646" t="s">
        <v>6713</v>
      </c>
      <c r="E126" s="38" t="s">
        <v>6714</v>
      </c>
      <c r="F126" s="44" t="s">
        <v>6715</v>
      </c>
      <c r="G126" s="145" t="s">
        <v>6716</v>
      </c>
      <c r="H126" s="643" t="s">
        <v>6717</v>
      </c>
    </row>
    <row r="127" spans="1:15" ht="30" x14ac:dyDescent="0.4">
      <c r="A127" s="96" t="s">
        <v>5682</v>
      </c>
      <c r="B127" s="565" t="s">
        <v>6718</v>
      </c>
      <c r="C127" s="649"/>
      <c r="D127" s="646" t="s">
        <v>6719</v>
      </c>
      <c r="E127" s="38" t="s">
        <v>6720</v>
      </c>
      <c r="F127" s="44" t="s">
        <v>6721</v>
      </c>
      <c r="G127" s="145" t="s">
        <v>6722</v>
      </c>
      <c r="H127" s="658" t="s">
        <v>6093</v>
      </c>
    </row>
    <row r="128" spans="1:15" ht="30" x14ac:dyDescent="0.4">
      <c r="A128" s="96" t="s">
        <v>5682</v>
      </c>
      <c r="B128" s="565" t="s">
        <v>6723</v>
      </c>
      <c r="C128" s="649"/>
      <c r="D128" s="646" t="s">
        <v>6724</v>
      </c>
      <c r="E128" s="38" t="s">
        <v>6725</v>
      </c>
      <c r="F128" s="44" t="s">
        <v>6726</v>
      </c>
      <c r="G128" s="145" t="s">
        <v>6727</v>
      </c>
      <c r="H128" s="658" t="s">
        <v>6093</v>
      </c>
    </row>
    <row r="129" spans="1:8" ht="30" x14ac:dyDescent="0.4">
      <c r="A129" s="96" t="s">
        <v>5682</v>
      </c>
      <c r="B129" s="565" t="s">
        <v>6728</v>
      </c>
      <c r="C129" s="649"/>
      <c r="D129" s="646" t="s">
        <v>6729</v>
      </c>
      <c r="E129" s="38" t="s">
        <v>6730</v>
      </c>
      <c r="F129" s="44" t="s">
        <v>6731</v>
      </c>
      <c r="G129" s="145" t="s">
        <v>6732</v>
      </c>
      <c r="H129" s="658" t="s">
        <v>6093</v>
      </c>
    </row>
    <row r="130" spans="1:8" ht="30" x14ac:dyDescent="0.4">
      <c r="A130" s="96" t="s">
        <v>5682</v>
      </c>
      <c r="B130" s="565" t="s">
        <v>6733</v>
      </c>
      <c r="C130" s="649"/>
      <c r="D130" s="646" t="s">
        <v>6734</v>
      </c>
      <c r="E130" s="38" t="s">
        <v>6735</v>
      </c>
      <c r="F130" s="44" t="s">
        <v>6736</v>
      </c>
      <c r="G130" s="145" t="s">
        <v>6737</v>
      </c>
      <c r="H130" s="658" t="s">
        <v>6093</v>
      </c>
    </row>
    <row r="131" spans="1:8" ht="30" x14ac:dyDescent="0.4">
      <c r="A131" s="96" t="s">
        <v>5682</v>
      </c>
      <c r="B131" s="565" t="s">
        <v>6738</v>
      </c>
      <c r="C131" s="649"/>
      <c r="D131" s="646" t="s">
        <v>6739</v>
      </c>
      <c r="E131" s="38" t="s">
        <v>6740</v>
      </c>
      <c r="F131" s="44" t="s">
        <v>6741</v>
      </c>
      <c r="G131" s="145" t="s">
        <v>6742</v>
      </c>
      <c r="H131" s="658" t="s">
        <v>6093</v>
      </c>
    </row>
    <row r="132" spans="1:8" ht="30" x14ac:dyDescent="0.4">
      <c r="A132" s="96" t="s">
        <v>5682</v>
      </c>
      <c r="B132" s="565" t="s">
        <v>6743</v>
      </c>
      <c r="C132" s="649"/>
      <c r="D132" s="646" t="s">
        <v>6744</v>
      </c>
      <c r="E132" s="38" t="s">
        <v>6745</v>
      </c>
      <c r="F132" s="44" t="s">
        <v>6746</v>
      </c>
      <c r="G132" s="145" t="s">
        <v>6747</v>
      </c>
      <c r="H132" s="658" t="s">
        <v>6093</v>
      </c>
    </row>
    <row r="133" spans="1:8" ht="30" x14ac:dyDescent="0.4">
      <c r="A133" s="96" t="s">
        <v>5682</v>
      </c>
      <c r="B133" s="565" t="s">
        <v>6748</v>
      </c>
      <c r="C133" s="649"/>
      <c r="D133" s="646" t="s">
        <v>6749</v>
      </c>
      <c r="E133" s="38" t="s">
        <v>6750</v>
      </c>
      <c r="F133" s="44" t="s">
        <v>6751</v>
      </c>
      <c r="G133" s="145" t="s">
        <v>6752</v>
      </c>
      <c r="H133" s="658" t="s">
        <v>6093</v>
      </c>
    </row>
    <row r="134" spans="1:8" ht="30" x14ac:dyDescent="0.4">
      <c r="A134" s="96" t="s">
        <v>5682</v>
      </c>
      <c r="B134" s="565" t="s">
        <v>6753</v>
      </c>
      <c r="C134" s="649"/>
      <c r="D134" s="646" t="s">
        <v>6754</v>
      </c>
      <c r="E134" s="38" t="s">
        <v>6755</v>
      </c>
      <c r="F134" s="44" t="s">
        <v>6756</v>
      </c>
      <c r="G134" s="145" t="s">
        <v>6757</v>
      </c>
      <c r="H134" s="658" t="s">
        <v>6093</v>
      </c>
    </row>
    <row r="135" spans="1:8" ht="30" x14ac:dyDescent="0.4">
      <c r="A135" s="96" t="s">
        <v>5682</v>
      </c>
      <c r="B135" s="565" t="s">
        <v>6758</v>
      </c>
      <c r="C135" s="649"/>
      <c r="D135" s="646" t="s">
        <v>6759</v>
      </c>
      <c r="E135" s="38" t="s">
        <v>6760</v>
      </c>
      <c r="F135" s="44" t="s">
        <v>6761</v>
      </c>
      <c r="G135" s="145" t="s">
        <v>6762</v>
      </c>
      <c r="H135" s="658" t="s">
        <v>6093</v>
      </c>
    </row>
    <row r="136" spans="1:8" ht="30" x14ac:dyDescent="0.4">
      <c r="A136" s="96" t="s">
        <v>5682</v>
      </c>
      <c r="B136" s="565" t="s">
        <v>6763</v>
      </c>
      <c r="C136" s="649"/>
      <c r="D136" s="646" t="s">
        <v>6764</v>
      </c>
      <c r="E136" s="38" t="s">
        <v>6765</v>
      </c>
      <c r="F136" s="44" t="s">
        <v>6766</v>
      </c>
      <c r="G136" s="145" t="s">
        <v>6767</v>
      </c>
      <c r="H136" s="658" t="s">
        <v>6093</v>
      </c>
    </row>
    <row r="137" spans="1:8" ht="30" x14ac:dyDescent="0.4">
      <c r="A137" s="96" t="s">
        <v>5682</v>
      </c>
      <c r="B137" s="565" t="s">
        <v>6768</v>
      </c>
      <c r="C137" s="649"/>
      <c r="D137" s="646" t="s">
        <v>6769</v>
      </c>
      <c r="E137" s="38" t="s">
        <v>6770</v>
      </c>
      <c r="F137" s="44" t="s">
        <v>6771</v>
      </c>
      <c r="G137" s="145" t="s">
        <v>6772</v>
      </c>
      <c r="H137" s="658" t="s">
        <v>6093</v>
      </c>
    </row>
    <row r="138" spans="1:8" ht="30" x14ac:dyDescent="0.4">
      <c r="A138" s="96" t="s">
        <v>5682</v>
      </c>
      <c r="B138" s="565" t="s">
        <v>6773</v>
      </c>
      <c r="C138" s="649"/>
      <c r="D138" s="646" t="s">
        <v>6774</v>
      </c>
      <c r="E138" s="38" t="s">
        <v>6775</v>
      </c>
      <c r="F138" s="44" t="s">
        <v>6776</v>
      </c>
      <c r="G138" s="145" t="s">
        <v>6777</v>
      </c>
      <c r="H138" s="658" t="s">
        <v>6093</v>
      </c>
    </row>
    <row r="139" spans="1:8" ht="30" x14ac:dyDescent="0.4">
      <c r="A139" s="96" t="s">
        <v>5682</v>
      </c>
      <c r="B139" s="565" t="s">
        <v>6778</v>
      </c>
      <c r="C139" s="649"/>
      <c r="D139" s="646" t="s">
        <v>6779</v>
      </c>
      <c r="E139" s="38" t="s">
        <v>6780</v>
      </c>
      <c r="F139" s="44" t="s">
        <v>6781</v>
      </c>
      <c r="G139" s="145" t="s">
        <v>6782</v>
      </c>
      <c r="H139" s="658" t="s">
        <v>6093</v>
      </c>
    </row>
    <row r="140" spans="1:8" ht="30" x14ac:dyDescent="0.4">
      <c r="A140" s="96" t="s">
        <v>5682</v>
      </c>
      <c r="B140" s="565" t="s">
        <v>6783</v>
      </c>
      <c r="C140" s="649"/>
      <c r="D140" s="646" t="s">
        <v>6784</v>
      </c>
      <c r="E140" s="38" t="s">
        <v>6785</v>
      </c>
      <c r="F140" s="44" t="s">
        <v>6786</v>
      </c>
      <c r="G140" s="145" t="s">
        <v>6787</v>
      </c>
      <c r="H140" s="658" t="s">
        <v>6093</v>
      </c>
    </row>
    <row r="141" spans="1:8" ht="30" x14ac:dyDescent="0.4">
      <c r="A141" s="96" t="s">
        <v>5682</v>
      </c>
      <c r="B141" s="565" t="s">
        <v>6788</v>
      </c>
      <c r="C141" s="649"/>
      <c r="D141" s="646" t="s">
        <v>6789</v>
      </c>
      <c r="E141" s="38" t="s">
        <v>6790</v>
      </c>
      <c r="F141" s="44" t="s">
        <v>6791</v>
      </c>
      <c r="G141" s="145" t="s">
        <v>6792</v>
      </c>
      <c r="H141" s="658" t="s">
        <v>6093</v>
      </c>
    </row>
    <row r="142" spans="1:8" ht="30" x14ac:dyDescent="0.4">
      <c r="A142" s="96" t="s">
        <v>5682</v>
      </c>
      <c r="B142" s="565" t="s">
        <v>6793</v>
      </c>
      <c r="C142" s="649"/>
      <c r="D142" s="646" t="s">
        <v>6794</v>
      </c>
      <c r="E142" s="38" t="s">
        <v>6795</v>
      </c>
      <c r="F142" s="44" t="s">
        <v>6796</v>
      </c>
      <c r="G142" s="145" t="s">
        <v>6797</v>
      </c>
      <c r="H142" s="658" t="s">
        <v>6093</v>
      </c>
    </row>
    <row r="143" spans="1:8" ht="30" x14ac:dyDescent="0.4">
      <c r="A143" s="96" t="s">
        <v>5682</v>
      </c>
      <c r="B143" s="565" t="s">
        <v>6798</v>
      </c>
      <c r="C143" s="649"/>
      <c r="D143" s="646" t="s">
        <v>6799</v>
      </c>
      <c r="E143" s="38" t="s">
        <v>6800</v>
      </c>
      <c r="F143" s="44" t="s">
        <v>6801</v>
      </c>
      <c r="G143" s="145" t="s">
        <v>6802</v>
      </c>
      <c r="H143" s="658" t="s">
        <v>6093</v>
      </c>
    </row>
    <row r="144" spans="1:8" ht="30" x14ac:dyDescent="0.4">
      <c r="A144" s="96" t="s">
        <v>5682</v>
      </c>
      <c r="B144" s="565" t="s">
        <v>6803</v>
      </c>
      <c r="C144" s="649"/>
      <c r="D144" s="646" t="s">
        <v>6804</v>
      </c>
      <c r="E144" s="38" t="s">
        <v>6805</v>
      </c>
      <c r="F144" s="44" t="s">
        <v>6806</v>
      </c>
      <c r="G144" s="145" t="s">
        <v>6807</v>
      </c>
      <c r="H144" s="658" t="s">
        <v>6093</v>
      </c>
    </row>
    <row r="145" spans="1:9" ht="30" x14ac:dyDescent="0.4">
      <c r="A145" s="96" t="s">
        <v>5682</v>
      </c>
      <c r="B145" s="565" t="s">
        <v>6808</v>
      </c>
      <c r="C145" s="649"/>
      <c r="D145" s="646" t="s">
        <v>6809</v>
      </c>
      <c r="E145" s="38" t="s">
        <v>6810</v>
      </c>
      <c r="F145" s="44" t="s">
        <v>6811</v>
      </c>
      <c r="G145" s="145" t="s">
        <v>6812</v>
      </c>
      <c r="H145" s="658" t="s">
        <v>6093</v>
      </c>
    </row>
    <row r="146" spans="1:9" ht="30" x14ac:dyDescent="0.4">
      <c r="A146" s="96" t="s">
        <v>5682</v>
      </c>
      <c r="B146" s="565" t="s">
        <v>6813</v>
      </c>
      <c r="C146" s="649"/>
      <c r="D146" s="646" t="s">
        <v>6814</v>
      </c>
      <c r="E146" s="38" t="s">
        <v>6815</v>
      </c>
      <c r="F146" s="44" t="s">
        <v>6816</v>
      </c>
      <c r="G146" s="145" t="s">
        <v>6817</v>
      </c>
      <c r="H146" s="658" t="s">
        <v>6093</v>
      </c>
    </row>
    <row r="147" spans="1:9" ht="38.25" x14ac:dyDescent="0.4">
      <c r="A147" s="96" t="s">
        <v>6818</v>
      </c>
      <c r="B147" s="565" t="s">
        <v>6819</v>
      </c>
      <c r="C147" s="649"/>
      <c r="D147" s="646" t="s">
        <v>6820</v>
      </c>
      <c r="E147" s="38" t="s">
        <v>6821</v>
      </c>
      <c r="F147" s="44" t="s">
        <v>6822</v>
      </c>
      <c r="G147" s="145" t="s">
        <v>6823</v>
      </c>
      <c r="H147" s="666" t="s">
        <v>6824</v>
      </c>
    </row>
    <row r="148" spans="1:9" ht="30" x14ac:dyDescent="0.4">
      <c r="A148" s="96" t="s">
        <v>5200</v>
      </c>
      <c r="B148" s="565" t="s">
        <v>6825</v>
      </c>
      <c r="C148" s="649"/>
      <c r="D148" s="646" t="s">
        <v>6826</v>
      </c>
      <c r="E148" s="38" t="s">
        <v>6827</v>
      </c>
      <c r="F148" s="44" t="s">
        <v>6828</v>
      </c>
      <c r="G148" s="145" t="s">
        <v>6056</v>
      </c>
      <c r="H148" s="643" t="s">
        <v>5898</v>
      </c>
    </row>
    <row r="149" spans="1:9" ht="30" x14ac:dyDescent="0.4">
      <c r="A149" s="96" t="s">
        <v>5682</v>
      </c>
      <c r="B149" s="565" t="s">
        <v>6829</v>
      </c>
      <c r="C149" s="649"/>
      <c r="D149" s="646" t="s">
        <v>6830</v>
      </c>
      <c r="E149" s="38" t="s">
        <v>6831</v>
      </c>
      <c r="F149" s="44" t="s">
        <v>6832</v>
      </c>
      <c r="G149" s="145" t="s">
        <v>6833</v>
      </c>
      <c r="H149" s="658" t="s">
        <v>6093</v>
      </c>
      <c r="I149" t="s">
        <v>6834</v>
      </c>
    </row>
    <row r="150" spans="1:9" ht="30" x14ac:dyDescent="0.4">
      <c r="A150" s="96" t="s">
        <v>4110</v>
      </c>
      <c r="B150" s="565" t="s">
        <v>6835</v>
      </c>
      <c r="C150" s="649"/>
      <c r="D150" s="646" t="s">
        <v>6836</v>
      </c>
      <c r="E150" s="38" t="s">
        <v>6837</v>
      </c>
      <c r="F150" s="44" t="s">
        <v>6838</v>
      </c>
      <c r="G150" s="145" t="s">
        <v>6839</v>
      </c>
      <c r="H150" s="643" t="s">
        <v>6840</v>
      </c>
    </row>
    <row r="151" spans="1:9" ht="30" x14ac:dyDescent="0.4">
      <c r="A151" s="96" t="s">
        <v>6841</v>
      </c>
      <c r="B151" s="565" t="s">
        <v>6842</v>
      </c>
      <c r="C151" s="649"/>
      <c r="D151" s="646" t="s">
        <v>6843</v>
      </c>
      <c r="E151" s="38" t="s">
        <v>6844</v>
      </c>
      <c r="F151" s="44" t="s">
        <v>6845</v>
      </c>
      <c r="G151" s="145" t="s">
        <v>6846</v>
      </c>
      <c r="H151" s="643" t="s">
        <v>5582</v>
      </c>
    </row>
    <row r="152" spans="1:9" ht="30" x14ac:dyDescent="0.4">
      <c r="A152" s="96" t="s">
        <v>337</v>
      </c>
      <c r="B152" s="565" t="s">
        <v>6847</v>
      </c>
      <c r="C152" s="649"/>
      <c r="D152" s="646" t="s">
        <v>6848</v>
      </c>
      <c r="E152" s="38" t="s">
        <v>6849</v>
      </c>
      <c r="F152" s="44" t="s">
        <v>6850</v>
      </c>
      <c r="G152" s="145" t="s">
        <v>6851</v>
      </c>
      <c r="H152" s="643" t="s">
        <v>6852</v>
      </c>
    </row>
    <row r="153" spans="1:9" ht="30" x14ac:dyDescent="0.4">
      <c r="A153" s="96" t="s">
        <v>337</v>
      </c>
      <c r="B153" s="565" t="s">
        <v>6853</v>
      </c>
      <c r="C153" s="649"/>
      <c r="D153" s="646" t="s">
        <v>6854</v>
      </c>
      <c r="E153" s="38" t="s">
        <v>6855</v>
      </c>
      <c r="F153" s="44" t="s">
        <v>6856</v>
      </c>
      <c r="G153" s="145" t="s">
        <v>6857</v>
      </c>
      <c r="H153" s="643" t="s">
        <v>6858</v>
      </c>
    </row>
    <row r="154" spans="1:9" ht="30" x14ac:dyDescent="0.4">
      <c r="A154" s="96" t="s">
        <v>337</v>
      </c>
      <c r="B154" s="565" t="s">
        <v>6859</v>
      </c>
      <c r="C154" s="649"/>
      <c r="D154" s="646" t="s">
        <v>6860</v>
      </c>
      <c r="E154" s="38" t="s">
        <v>6861</v>
      </c>
      <c r="F154" s="44" t="s">
        <v>6862</v>
      </c>
      <c r="G154" s="145" t="s">
        <v>6863</v>
      </c>
      <c r="H154" s="643" t="s">
        <v>6864</v>
      </c>
    </row>
    <row r="155" spans="1:9" ht="30" x14ac:dyDescent="0.4">
      <c r="A155" s="96" t="s">
        <v>6865</v>
      </c>
      <c r="B155" s="565" t="s">
        <v>6866</v>
      </c>
      <c r="C155" s="649"/>
      <c r="D155" s="646" t="s">
        <v>6867</v>
      </c>
      <c r="E155" s="38" t="s">
        <v>6868</v>
      </c>
      <c r="F155" s="44" t="s">
        <v>6869</v>
      </c>
      <c r="G155" s="145" t="s">
        <v>6870</v>
      </c>
      <c r="H155" s="643" t="s">
        <v>5582</v>
      </c>
    </row>
    <row r="156" spans="1:9" ht="30" x14ac:dyDescent="0.4">
      <c r="A156" s="96" t="s">
        <v>5440</v>
      </c>
      <c r="B156" s="565" t="s">
        <v>6871</v>
      </c>
      <c r="C156" s="649"/>
      <c r="D156" s="646" t="s">
        <v>6872</v>
      </c>
      <c r="E156" s="38" t="s">
        <v>6873</v>
      </c>
      <c r="F156" s="44" t="s">
        <v>6874</v>
      </c>
      <c r="G156" s="145" t="s">
        <v>6875</v>
      </c>
      <c r="H156" s="647" t="s">
        <v>6876</v>
      </c>
    </row>
    <row r="157" spans="1:9" ht="30" x14ac:dyDescent="0.4">
      <c r="A157" s="96" t="s">
        <v>4263</v>
      </c>
      <c r="B157" s="565" t="s">
        <v>6877</v>
      </c>
      <c r="C157" s="649"/>
      <c r="D157" s="646" t="s">
        <v>6878</v>
      </c>
      <c r="E157" s="38" t="s">
        <v>6879</v>
      </c>
      <c r="F157" s="44" t="s">
        <v>6880</v>
      </c>
      <c r="G157" s="145" t="s">
        <v>6881</v>
      </c>
      <c r="H157" s="643" t="s">
        <v>6882</v>
      </c>
      <c r="I157" t="s">
        <v>6883</v>
      </c>
    </row>
    <row r="158" spans="1:9" ht="30" x14ac:dyDescent="0.4">
      <c r="A158" s="96" t="s">
        <v>4159</v>
      </c>
      <c r="B158" s="565" t="s">
        <v>6884</v>
      </c>
      <c r="C158" s="649"/>
      <c r="D158" s="646" t="s">
        <v>6885</v>
      </c>
      <c r="E158" s="38" t="s">
        <v>6886</v>
      </c>
      <c r="F158" s="44" t="s">
        <v>6887</v>
      </c>
      <c r="G158" s="145" t="s">
        <v>6888</v>
      </c>
      <c r="H158" s="657" t="s">
        <v>580</v>
      </c>
    </row>
    <row r="159" spans="1:9" ht="30" x14ac:dyDescent="0.4">
      <c r="A159" s="96" t="s">
        <v>337</v>
      </c>
      <c r="B159" s="565" t="s">
        <v>6889</v>
      </c>
      <c r="C159" s="649"/>
      <c r="D159" s="646" t="s">
        <v>6890</v>
      </c>
      <c r="E159" s="38" t="s">
        <v>6891</v>
      </c>
      <c r="F159" s="44" t="s">
        <v>6892</v>
      </c>
      <c r="G159" s="145" t="s">
        <v>6893</v>
      </c>
      <c r="H159" s="643" t="s">
        <v>6893</v>
      </c>
    </row>
    <row r="160" spans="1:9" ht="30" x14ac:dyDescent="0.4">
      <c r="A160" s="96" t="s">
        <v>337</v>
      </c>
      <c r="B160" s="565" t="s">
        <v>6894</v>
      </c>
      <c r="C160" s="649"/>
      <c r="D160" s="646" t="s">
        <v>6895</v>
      </c>
      <c r="E160" s="38" t="s">
        <v>6896</v>
      </c>
      <c r="F160" s="44" t="s">
        <v>6897</v>
      </c>
      <c r="G160" s="145" t="s">
        <v>6893</v>
      </c>
      <c r="H160" s="643" t="s">
        <v>6893</v>
      </c>
    </row>
    <row r="161" spans="1:14" ht="30" x14ac:dyDescent="0.4">
      <c r="A161" s="96" t="s">
        <v>4442</v>
      </c>
      <c r="B161" s="565" t="s">
        <v>6898</v>
      </c>
      <c r="C161" s="649"/>
      <c r="D161" s="646" t="s">
        <v>6899</v>
      </c>
      <c r="E161" s="38" t="s">
        <v>6900</v>
      </c>
      <c r="F161" s="44" t="s">
        <v>6901</v>
      </c>
      <c r="G161" s="145" t="s">
        <v>6902</v>
      </c>
      <c r="H161" s="643" t="s">
        <v>6903</v>
      </c>
      <c r="I161" s="68" t="s">
        <v>6904</v>
      </c>
      <c r="J161" s="68" t="s">
        <v>6905</v>
      </c>
      <c r="K161" s="68" t="s">
        <v>6906</v>
      </c>
      <c r="L161" s="68" t="s">
        <v>6907</v>
      </c>
      <c r="M161" s="68" t="s">
        <v>6908</v>
      </c>
      <c r="N161" s="672" t="s">
        <v>6909</v>
      </c>
    </row>
    <row r="162" spans="1:14" ht="30" x14ac:dyDescent="0.4">
      <c r="A162" s="96" t="s">
        <v>5440</v>
      </c>
      <c r="B162" s="565" t="s">
        <v>6910</v>
      </c>
      <c r="C162" s="649"/>
      <c r="D162" s="646" t="s">
        <v>6911</v>
      </c>
      <c r="E162" s="38" t="s">
        <v>6912</v>
      </c>
      <c r="F162" s="44" t="s">
        <v>6913</v>
      </c>
      <c r="G162" s="145" t="s">
        <v>6914</v>
      </c>
      <c r="H162" s="657" t="s">
        <v>580</v>
      </c>
    </row>
    <row r="163" spans="1:14" ht="30" x14ac:dyDescent="0.4">
      <c r="A163" s="96" t="s">
        <v>6453</v>
      </c>
      <c r="B163" s="565" t="s">
        <v>6915</v>
      </c>
      <c r="C163" s="649"/>
      <c r="D163" s="646" t="s">
        <v>6916</v>
      </c>
      <c r="E163" s="38" t="s">
        <v>6917</v>
      </c>
      <c r="F163" s="44" t="s">
        <v>6918</v>
      </c>
      <c r="G163" s="145" t="s">
        <v>6919</v>
      </c>
      <c r="H163" s="657" t="s">
        <v>580</v>
      </c>
    </row>
    <row r="164" spans="1:14" ht="30" x14ac:dyDescent="0.4">
      <c r="A164" s="96" t="s">
        <v>6920</v>
      </c>
      <c r="B164" s="565" t="s">
        <v>6921</v>
      </c>
      <c r="C164" s="649"/>
      <c r="D164" s="646" t="s">
        <v>6922</v>
      </c>
      <c r="E164" s="38" t="s">
        <v>6923</v>
      </c>
      <c r="F164" s="44" t="s">
        <v>6924</v>
      </c>
      <c r="G164" s="145" t="s">
        <v>6925</v>
      </c>
      <c r="H164" s="643" t="s">
        <v>6926</v>
      </c>
    </row>
    <row r="165" spans="1:14" ht="30" x14ac:dyDescent="0.4">
      <c r="A165" s="96" t="s">
        <v>4243</v>
      </c>
      <c r="B165" s="565" t="s">
        <v>6927</v>
      </c>
      <c r="C165" s="649"/>
      <c r="D165" s="646" t="s">
        <v>6928</v>
      </c>
      <c r="E165" s="38" t="s">
        <v>6929</v>
      </c>
      <c r="F165" s="44" t="s">
        <v>6930</v>
      </c>
      <c r="G165" s="145">
        <v>26505</v>
      </c>
      <c r="H165" s="643" t="s">
        <v>6931</v>
      </c>
    </row>
    <row r="166" spans="1:14" ht="30" x14ac:dyDescent="0.4">
      <c r="A166" s="96" t="s">
        <v>4789</v>
      </c>
      <c r="B166" s="565" t="s">
        <v>6932</v>
      </c>
      <c r="C166" s="649"/>
      <c r="D166" s="646" t="s">
        <v>6933</v>
      </c>
      <c r="E166" s="38" t="s">
        <v>6934</v>
      </c>
      <c r="F166" s="44" t="s">
        <v>6935</v>
      </c>
      <c r="G166" s="145" t="s">
        <v>6538</v>
      </c>
      <c r="H166" s="643" t="s">
        <v>6936</v>
      </c>
    </row>
    <row r="167" spans="1:14" ht="30" x14ac:dyDescent="0.4">
      <c r="A167" s="96" t="s">
        <v>6120</v>
      </c>
      <c r="B167" s="565" t="s">
        <v>6937</v>
      </c>
      <c r="C167" s="649"/>
      <c r="D167" s="646" t="s">
        <v>6938</v>
      </c>
      <c r="E167" s="38" t="s">
        <v>6939</v>
      </c>
      <c r="F167" s="44" t="s">
        <v>6940</v>
      </c>
      <c r="G167" s="145" t="s">
        <v>6538</v>
      </c>
      <c r="H167" s="643" t="s">
        <v>6941</v>
      </c>
    </row>
    <row r="168" spans="1:14" ht="30" x14ac:dyDescent="0.4">
      <c r="A168" s="96" t="s">
        <v>4913</v>
      </c>
      <c r="B168" s="565" t="s">
        <v>6942</v>
      </c>
      <c r="C168" s="649"/>
      <c r="D168" s="646" t="s">
        <v>6943</v>
      </c>
      <c r="E168" s="38" t="s">
        <v>6944</v>
      </c>
      <c r="F168" s="44" t="s">
        <v>6945</v>
      </c>
      <c r="G168" s="145">
        <v>60000</v>
      </c>
      <c r="H168" s="643" t="s">
        <v>5582</v>
      </c>
    </row>
    <row r="169" spans="1:14" ht="30" x14ac:dyDescent="0.4">
      <c r="A169" s="96" t="s">
        <v>4110</v>
      </c>
      <c r="B169" s="565" t="s">
        <v>6946</v>
      </c>
      <c r="C169" s="649"/>
      <c r="D169" s="646" t="s">
        <v>6947</v>
      </c>
      <c r="E169" s="38" t="s">
        <v>6948</v>
      </c>
      <c r="F169" s="44" t="s">
        <v>6949</v>
      </c>
      <c r="G169" s="145" t="s">
        <v>6950</v>
      </c>
      <c r="H169" s="673" t="s">
        <v>6951</v>
      </c>
    </row>
    <row r="170" spans="1:14" ht="30" x14ac:dyDescent="0.4">
      <c r="A170" s="96" t="s">
        <v>4159</v>
      </c>
      <c r="B170" s="565" t="s">
        <v>6952</v>
      </c>
      <c r="C170" s="649"/>
      <c r="D170" s="646" t="s">
        <v>6953</v>
      </c>
      <c r="E170" s="38" t="s">
        <v>6954</v>
      </c>
      <c r="F170" s="44" t="s">
        <v>6955</v>
      </c>
      <c r="G170" s="145" t="s">
        <v>6956</v>
      </c>
      <c r="H170" s="671" t="s">
        <v>580</v>
      </c>
    </row>
    <row r="171" spans="1:14" ht="30" x14ac:dyDescent="0.4">
      <c r="A171" s="96" t="s">
        <v>4793</v>
      </c>
      <c r="B171" s="565" t="s">
        <v>6957</v>
      </c>
      <c r="C171" s="649"/>
      <c r="D171" s="646" t="s">
        <v>6958</v>
      </c>
      <c r="E171" s="38" t="s">
        <v>6959</v>
      </c>
      <c r="F171" s="44" t="s">
        <v>6960</v>
      </c>
      <c r="G171" s="145" t="s">
        <v>6961</v>
      </c>
      <c r="H171" s="647" t="s">
        <v>6962</v>
      </c>
      <c r="I171" t="s">
        <v>6963</v>
      </c>
    </row>
    <row r="172" spans="1:14" ht="30" x14ac:dyDescent="0.4">
      <c r="A172" s="96" t="s">
        <v>6964</v>
      </c>
      <c r="B172" s="565" t="s">
        <v>6965</v>
      </c>
      <c r="C172" s="649"/>
      <c r="D172" s="646" t="s">
        <v>6966</v>
      </c>
      <c r="E172" s="38" t="s">
        <v>6967</v>
      </c>
      <c r="F172" s="44" t="s">
        <v>6968</v>
      </c>
      <c r="G172" s="145" t="s">
        <v>6969</v>
      </c>
      <c r="H172" s="643" t="s">
        <v>6970</v>
      </c>
    </row>
    <row r="173" spans="1:14" ht="30" x14ac:dyDescent="0.4">
      <c r="A173" s="96" t="s">
        <v>4428</v>
      </c>
      <c r="B173" s="565" t="s">
        <v>6971</v>
      </c>
      <c r="C173" s="649"/>
      <c r="D173" s="646" t="s">
        <v>6972</v>
      </c>
      <c r="E173" s="38" t="s">
        <v>6973</v>
      </c>
      <c r="F173" s="44" t="s">
        <v>6974</v>
      </c>
      <c r="G173" s="145" t="s">
        <v>5077</v>
      </c>
      <c r="H173" s="657" t="s">
        <v>580</v>
      </c>
    </row>
    <row r="174" spans="1:14" ht="30" x14ac:dyDescent="0.4">
      <c r="A174" s="96" t="s">
        <v>4428</v>
      </c>
      <c r="B174" s="565" t="s">
        <v>6975</v>
      </c>
      <c r="C174" s="649"/>
      <c r="D174" s="646" t="s">
        <v>6976</v>
      </c>
      <c r="E174" s="38" t="s">
        <v>6977</v>
      </c>
      <c r="F174" s="44" t="s">
        <v>6978</v>
      </c>
      <c r="G174" s="145" t="s">
        <v>6979</v>
      </c>
      <c r="H174" s="643" t="s">
        <v>6980</v>
      </c>
    </row>
    <row r="175" spans="1:14" ht="30" x14ac:dyDescent="0.4">
      <c r="A175" s="129" t="s">
        <v>6533</v>
      </c>
      <c r="B175" s="565" t="s">
        <v>6981</v>
      </c>
      <c r="C175" s="649"/>
      <c r="D175" s="646" t="s">
        <v>6982</v>
      </c>
      <c r="E175" s="38" t="s">
        <v>6983</v>
      </c>
      <c r="F175" s="44" t="s">
        <v>6984</v>
      </c>
      <c r="G175" s="145" t="s">
        <v>6236</v>
      </c>
      <c r="H175" s="643" t="s">
        <v>6985</v>
      </c>
      <c r="I175" s="68" t="s">
        <v>952</v>
      </c>
    </row>
    <row r="176" spans="1:14" ht="30" x14ac:dyDescent="0.4">
      <c r="A176" s="129" t="s">
        <v>4204</v>
      </c>
      <c r="B176" s="565" t="s">
        <v>6986</v>
      </c>
      <c r="C176" s="649"/>
      <c r="D176" s="646" t="s">
        <v>6987</v>
      </c>
      <c r="E176" s="38" t="s">
        <v>6988</v>
      </c>
      <c r="F176" s="44" t="s">
        <v>6989</v>
      </c>
      <c r="G176" s="145" t="s">
        <v>6990</v>
      </c>
      <c r="H176" s="657" t="s">
        <v>580</v>
      </c>
    </row>
    <row r="177" spans="1:13" ht="30" x14ac:dyDescent="0.4">
      <c r="A177" s="129" t="s">
        <v>337</v>
      </c>
      <c r="B177" s="565" t="s">
        <v>6991</v>
      </c>
      <c r="C177" s="649"/>
      <c r="D177" s="674" t="s">
        <v>6992</v>
      </c>
      <c r="E177" s="675" t="s">
        <v>6993</v>
      </c>
      <c r="F177" s="44" t="s">
        <v>6994</v>
      </c>
      <c r="G177" s="145" t="s">
        <v>6995</v>
      </c>
      <c r="H177" s="676" t="s">
        <v>6996</v>
      </c>
    </row>
    <row r="178" spans="1:13" ht="30" x14ac:dyDescent="0.4">
      <c r="A178" s="129" t="s">
        <v>6453</v>
      </c>
      <c r="B178" s="565" t="s">
        <v>6997</v>
      </c>
      <c r="C178" s="649"/>
      <c r="D178" s="646" t="s">
        <v>6998</v>
      </c>
      <c r="E178" s="38" t="s">
        <v>6999</v>
      </c>
      <c r="F178" s="44" t="s">
        <v>7000</v>
      </c>
      <c r="G178" s="145" t="s">
        <v>7001</v>
      </c>
      <c r="H178" s="643" t="s">
        <v>7002</v>
      </c>
    </row>
    <row r="179" spans="1:13" ht="30" x14ac:dyDescent="0.4">
      <c r="A179" s="129" t="s">
        <v>7003</v>
      </c>
      <c r="B179" s="565" t="s">
        <v>7004</v>
      </c>
      <c r="C179" s="649"/>
      <c r="D179" s="646" t="s">
        <v>7005</v>
      </c>
      <c r="E179" s="38" t="s">
        <v>7006</v>
      </c>
      <c r="F179" s="44" t="s">
        <v>7007</v>
      </c>
      <c r="G179" s="145" t="s">
        <v>7008</v>
      </c>
      <c r="H179" s="657" t="s">
        <v>580</v>
      </c>
    </row>
    <row r="180" spans="1:13" ht="30" x14ac:dyDescent="0.4">
      <c r="A180" s="129" t="s">
        <v>6590</v>
      </c>
      <c r="B180" s="565" t="s">
        <v>7009</v>
      </c>
      <c r="C180" s="649"/>
      <c r="D180" s="646" t="s">
        <v>7010</v>
      </c>
      <c r="E180" s="38" t="s">
        <v>7011</v>
      </c>
      <c r="F180" s="44" t="s">
        <v>7012</v>
      </c>
      <c r="G180" s="145" t="s">
        <v>7013</v>
      </c>
      <c r="H180" s="647" t="s">
        <v>7014</v>
      </c>
      <c r="M180">
        <v>54</v>
      </c>
    </row>
    <row r="181" spans="1:13" ht="30" x14ac:dyDescent="0.4">
      <c r="A181" s="129" t="s">
        <v>4204</v>
      </c>
      <c r="B181" s="565" t="s">
        <v>7015</v>
      </c>
      <c r="C181" s="649"/>
      <c r="D181" s="646" t="s">
        <v>7016</v>
      </c>
      <c r="E181" s="38" t="s">
        <v>7017</v>
      </c>
      <c r="F181" s="44" t="s">
        <v>7018</v>
      </c>
      <c r="G181" s="145" t="s">
        <v>7019</v>
      </c>
      <c r="H181" s="647" t="s">
        <v>7020</v>
      </c>
      <c r="I181" t="s">
        <v>7021</v>
      </c>
    </row>
    <row r="182" spans="1:13" ht="30" x14ac:dyDescent="0.4">
      <c r="A182" s="639" t="s">
        <v>7022</v>
      </c>
      <c r="B182" s="565" t="s">
        <v>7023</v>
      </c>
      <c r="C182" s="649"/>
      <c r="D182" s="646" t="s">
        <v>7024</v>
      </c>
      <c r="E182" s="38" t="s">
        <v>7025</v>
      </c>
      <c r="F182" s="44" t="s">
        <v>7026</v>
      </c>
      <c r="G182" s="145" t="s">
        <v>7027</v>
      </c>
      <c r="H182" s="643" t="s">
        <v>7028</v>
      </c>
    </row>
    <row r="183" spans="1:13" ht="30" x14ac:dyDescent="0.4">
      <c r="A183" s="639" t="s">
        <v>4442</v>
      </c>
      <c r="B183" s="565" t="s">
        <v>7029</v>
      </c>
      <c r="C183" s="649"/>
      <c r="D183" s="646" t="s">
        <v>7030</v>
      </c>
      <c r="E183" s="38" t="s">
        <v>7031</v>
      </c>
      <c r="F183" s="44" t="s">
        <v>7032</v>
      </c>
      <c r="G183" s="145" t="s">
        <v>7033</v>
      </c>
      <c r="H183" s="643" t="s">
        <v>7028</v>
      </c>
    </row>
    <row r="184" spans="1:13" ht="30" x14ac:dyDescent="0.4">
      <c r="A184" s="677" t="s">
        <v>4124</v>
      </c>
      <c r="B184" s="678" t="s">
        <v>7034</v>
      </c>
      <c r="C184" s="679"/>
      <c r="D184" s="674" t="s">
        <v>7035</v>
      </c>
      <c r="E184" s="675" t="s">
        <v>7036</v>
      </c>
      <c r="F184" s="680" t="s">
        <v>7037</v>
      </c>
      <c r="G184" s="681" t="s">
        <v>7038</v>
      </c>
      <c r="H184" s="90" t="s">
        <v>7039</v>
      </c>
    </row>
  </sheetData>
  <mergeCells count="15">
    <mergeCell ref="I80:J80"/>
    <mergeCell ref="K80:L80"/>
    <mergeCell ref="I101:K101"/>
    <mergeCell ref="I118:K118"/>
    <mergeCell ref="L118:O118"/>
    <mergeCell ref="I63:J63"/>
    <mergeCell ref="I64:J64"/>
    <mergeCell ref="I65:J65"/>
    <mergeCell ref="I66:J66"/>
    <mergeCell ref="I67:J67"/>
    <mergeCell ref="A1:A2"/>
    <mergeCell ref="I17:L17"/>
    <mergeCell ref="M17:N17"/>
    <mergeCell ref="I35:J35"/>
    <mergeCell ref="I62:J62"/>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heetViews>
  <sheetFormatPr defaultRowHeight="15" x14ac:dyDescent="0.25"/>
  <cols>
    <col min="1" max="1" width="8.7109375" customWidth="1"/>
    <col min="2" max="3" width="11.5703125" hidden="1" customWidth="1"/>
    <col min="4" max="4" width="91.7109375" customWidth="1"/>
    <col min="5" max="5" width="27.7109375" customWidth="1"/>
    <col min="6" max="6" width="14.85546875" customWidth="1"/>
    <col min="7" max="1025" width="8.7109375" customWidth="1"/>
  </cols>
  <sheetData>
    <row r="1" spans="1:6" ht="33.75" x14ac:dyDescent="0.5">
      <c r="A1" s="122" t="s">
        <v>5702</v>
      </c>
      <c r="B1" s="120"/>
      <c r="C1" s="120"/>
      <c r="D1" s="1310" t="s">
        <v>7040</v>
      </c>
      <c r="E1" s="1310"/>
      <c r="F1" s="1310"/>
    </row>
    <row r="2" spans="1:6" ht="30" x14ac:dyDescent="0.4">
      <c r="A2" s="682" t="s">
        <v>4</v>
      </c>
      <c r="D2" s="43" t="s">
        <v>6030</v>
      </c>
      <c r="E2" s="38" t="s">
        <v>6031</v>
      </c>
      <c r="F2" s="44" t="s">
        <v>6032</v>
      </c>
    </row>
    <row r="3" spans="1:6" ht="30" x14ac:dyDescent="0.4">
      <c r="A3" s="682" t="s">
        <v>7</v>
      </c>
      <c r="D3" s="43" t="s">
        <v>6082</v>
      </c>
      <c r="E3" s="38" t="s">
        <v>6083</v>
      </c>
      <c r="F3" s="44" t="s">
        <v>6084</v>
      </c>
    </row>
    <row r="4" spans="1:6" ht="30" x14ac:dyDescent="0.4">
      <c r="A4" s="682" t="s">
        <v>9</v>
      </c>
      <c r="D4" s="43" t="s">
        <v>6122</v>
      </c>
      <c r="E4" s="38" t="s">
        <v>6123</v>
      </c>
      <c r="F4" s="44" t="s">
        <v>6124</v>
      </c>
    </row>
    <row r="5" spans="1:6" ht="30" x14ac:dyDescent="0.4">
      <c r="A5" s="682" t="s">
        <v>11</v>
      </c>
      <c r="D5" s="43" t="s">
        <v>6127</v>
      </c>
      <c r="E5" s="38" t="s">
        <v>6128</v>
      </c>
      <c r="F5" s="44" t="s">
        <v>6129</v>
      </c>
    </row>
    <row r="6" spans="1:6" ht="30" x14ac:dyDescent="0.4">
      <c r="A6" s="682" t="s">
        <v>13</v>
      </c>
      <c r="D6" s="43" t="s">
        <v>6168</v>
      </c>
      <c r="E6" s="38" t="s">
        <v>6169</v>
      </c>
      <c r="F6" s="44" t="s">
        <v>6170</v>
      </c>
    </row>
    <row r="7" spans="1:6" ht="30" x14ac:dyDescent="0.4">
      <c r="A7" s="682" t="s">
        <v>16</v>
      </c>
      <c r="D7" s="43" t="s">
        <v>6182</v>
      </c>
      <c r="E7" s="38" t="s">
        <v>389</v>
      </c>
      <c r="F7" s="44" t="s">
        <v>6183</v>
      </c>
    </row>
    <row r="8" spans="1:6" ht="30" x14ac:dyDescent="0.4">
      <c r="A8" s="682" t="s">
        <v>19</v>
      </c>
      <c r="D8" s="43" t="s">
        <v>7041</v>
      </c>
      <c r="E8" s="38" t="s">
        <v>6219</v>
      </c>
      <c r="F8" s="44" t="s">
        <v>6220</v>
      </c>
    </row>
    <row r="9" spans="1:6" ht="30" x14ac:dyDescent="0.4">
      <c r="A9" s="682" t="s">
        <v>22</v>
      </c>
      <c r="D9" s="43" t="s">
        <v>7042</v>
      </c>
      <c r="E9" s="38" t="s">
        <v>6234</v>
      </c>
      <c r="F9" s="44" t="s">
        <v>6235</v>
      </c>
    </row>
    <row r="10" spans="1:6" ht="30" x14ac:dyDescent="0.4">
      <c r="A10" s="682" t="s">
        <v>25</v>
      </c>
      <c r="D10" s="43" t="s">
        <v>6335</v>
      </c>
      <c r="E10" s="38" t="s">
        <v>6336</v>
      </c>
      <c r="F10" s="44" t="s">
        <v>6337</v>
      </c>
    </row>
    <row r="11" spans="1:6" ht="30" x14ac:dyDescent="0.4">
      <c r="A11" s="682" t="s">
        <v>28</v>
      </c>
      <c r="D11" s="43" t="s">
        <v>6390</v>
      </c>
      <c r="E11" s="38" t="s">
        <v>6391</v>
      </c>
      <c r="F11" s="44" t="s">
        <v>6392</v>
      </c>
    </row>
    <row r="12" spans="1:6" ht="30" x14ac:dyDescent="0.4">
      <c r="A12" s="682" t="s">
        <v>31</v>
      </c>
      <c r="D12" s="43" t="s">
        <v>6396</v>
      </c>
      <c r="E12" s="38" t="s">
        <v>6397</v>
      </c>
      <c r="F12" s="44" t="s">
        <v>6398</v>
      </c>
    </row>
    <row r="13" spans="1:6" ht="30" x14ac:dyDescent="0.4">
      <c r="A13" s="682" t="s">
        <v>34</v>
      </c>
      <c r="D13" s="43" t="s">
        <v>6402</v>
      </c>
      <c r="E13" s="38" t="s">
        <v>6403</v>
      </c>
      <c r="F13" s="44" t="s">
        <v>6404</v>
      </c>
    </row>
    <row r="14" spans="1:6" ht="30" x14ac:dyDescent="0.4">
      <c r="A14" s="682" t="s">
        <v>37</v>
      </c>
      <c r="D14" s="43" t="s">
        <v>6535</v>
      </c>
      <c r="E14" s="38" t="s">
        <v>6536</v>
      </c>
      <c r="F14" s="44" t="s">
        <v>6537</v>
      </c>
    </row>
    <row r="15" spans="1:6" s="683" customFormat="1" ht="18" customHeight="1" x14ac:dyDescent="0.2">
      <c r="A15" s="683" t="s">
        <v>7043</v>
      </c>
    </row>
    <row r="18" spans="1:6" ht="33.75" x14ac:dyDescent="0.5">
      <c r="A18" s="684" t="s">
        <v>5702</v>
      </c>
      <c r="B18" s="231"/>
      <c r="C18" s="231"/>
      <c r="D18" s="1311" t="s">
        <v>5200</v>
      </c>
      <c r="E18" s="1311"/>
      <c r="F18" s="1311"/>
    </row>
    <row r="19" spans="1:6" ht="30" x14ac:dyDescent="0.4">
      <c r="A19" s="685" t="s">
        <v>4</v>
      </c>
      <c r="B19" s="231"/>
      <c r="C19" s="231"/>
      <c r="D19" s="148" t="s">
        <v>6036</v>
      </c>
      <c r="E19" s="686" t="s">
        <v>6037</v>
      </c>
      <c r="F19" s="687" t="s">
        <v>6038</v>
      </c>
    </row>
    <row r="20" spans="1:6" ht="30" x14ac:dyDescent="0.4">
      <c r="A20" s="685" t="s">
        <v>7</v>
      </c>
      <c r="B20" s="231"/>
      <c r="C20" s="231"/>
      <c r="D20" s="148" t="s">
        <v>6053</v>
      </c>
      <c r="E20" s="686" t="s">
        <v>6054</v>
      </c>
      <c r="F20" s="687" t="s">
        <v>6055</v>
      </c>
    </row>
    <row r="21" spans="1:6" ht="30" x14ac:dyDescent="0.4">
      <c r="A21" s="685" t="s">
        <v>9</v>
      </c>
      <c r="B21" s="231"/>
      <c r="C21" s="231"/>
      <c r="D21" s="148" t="s">
        <v>6239</v>
      </c>
      <c r="E21" s="686" t="s">
        <v>6240</v>
      </c>
      <c r="F21" s="687" t="s">
        <v>6241</v>
      </c>
    </row>
    <row r="22" spans="1:6" ht="30" x14ac:dyDescent="0.4">
      <c r="A22" s="685" t="s">
        <v>11</v>
      </c>
      <c r="B22" s="231"/>
      <c r="C22" s="231"/>
      <c r="D22" s="148" t="s">
        <v>6244</v>
      </c>
      <c r="E22" s="686" t="s">
        <v>6245</v>
      </c>
      <c r="F22" s="687" t="s">
        <v>6246</v>
      </c>
    </row>
    <row r="23" spans="1:6" ht="30" x14ac:dyDescent="0.4">
      <c r="A23" s="685" t="s">
        <v>13</v>
      </c>
      <c r="B23" s="231"/>
      <c r="C23" s="231"/>
      <c r="D23" s="148" t="s">
        <v>6249</v>
      </c>
      <c r="E23" s="686" t="s">
        <v>6250</v>
      </c>
      <c r="F23" s="687" t="s">
        <v>6251</v>
      </c>
    </row>
    <row r="24" spans="1:6" ht="30" x14ac:dyDescent="0.4">
      <c r="A24" s="685" t="s">
        <v>16</v>
      </c>
      <c r="B24" s="231"/>
      <c r="C24" s="231"/>
      <c r="D24" s="148" t="s">
        <v>6253</v>
      </c>
      <c r="E24" s="686" t="s">
        <v>6254</v>
      </c>
      <c r="F24" s="687" t="s">
        <v>6255</v>
      </c>
    </row>
    <row r="25" spans="1:6" ht="30" x14ac:dyDescent="0.4">
      <c r="A25" s="685" t="s">
        <v>19</v>
      </c>
      <c r="B25" s="231"/>
      <c r="C25" s="231"/>
      <c r="D25" s="148" t="s">
        <v>6257</v>
      </c>
      <c r="E25" s="686" t="s">
        <v>6258</v>
      </c>
      <c r="F25" s="687" t="s">
        <v>6259</v>
      </c>
    </row>
    <row r="26" spans="1:6" ht="30" x14ac:dyDescent="0.4">
      <c r="A26" s="685" t="s">
        <v>22</v>
      </c>
      <c r="B26" s="231"/>
      <c r="C26" s="231"/>
      <c r="D26" s="148" t="s">
        <v>6261</v>
      </c>
      <c r="E26" s="686" t="s">
        <v>6262</v>
      </c>
      <c r="F26" s="687" t="s">
        <v>6263</v>
      </c>
    </row>
    <row r="27" spans="1:6" ht="30" x14ac:dyDescent="0.4">
      <c r="A27" s="685" t="s">
        <v>25</v>
      </c>
      <c r="B27" s="231"/>
      <c r="C27" s="231"/>
      <c r="D27" s="148" t="s">
        <v>6265</v>
      </c>
      <c r="E27" s="686" t="s">
        <v>6266</v>
      </c>
      <c r="F27" s="687" t="s">
        <v>6267</v>
      </c>
    </row>
    <row r="28" spans="1:6" ht="30" x14ac:dyDescent="0.4">
      <c r="A28" s="685" t="s">
        <v>28</v>
      </c>
      <c r="B28" s="231"/>
      <c r="C28" s="231"/>
      <c r="D28" s="148" t="s">
        <v>6269</v>
      </c>
      <c r="E28" s="686" t="s">
        <v>6270</v>
      </c>
      <c r="F28" s="687" t="s">
        <v>6271</v>
      </c>
    </row>
    <row r="29" spans="1:6" ht="30" x14ac:dyDescent="0.4">
      <c r="A29" s="685" t="s">
        <v>31</v>
      </c>
      <c r="B29" s="231"/>
      <c r="C29" s="231"/>
      <c r="D29" s="148" t="s">
        <v>6274</v>
      </c>
      <c r="E29" s="686" t="s">
        <v>6275</v>
      </c>
      <c r="F29" s="687" t="s">
        <v>6276</v>
      </c>
    </row>
    <row r="30" spans="1:6" ht="30" x14ac:dyDescent="0.4">
      <c r="A30" s="685" t="s">
        <v>34</v>
      </c>
      <c r="B30" s="231"/>
      <c r="C30" s="231"/>
      <c r="D30" s="148" t="s">
        <v>6278</v>
      </c>
      <c r="E30" s="686" t="s">
        <v>6279</v>
      </c>
      <c r="F30" s="687" t="s">
        <v>6280</v>
      </c>
    </row>
    <row r="31" spans="1:6" ht="30" x14ac:dyDescent="0.4">
      <c r="A31" s="685" t="s">
        <v>37</v>
      </c>
      <c r="B31" s="231"/>
      <c r="C31" s="231"/>
      <c r="D31" s="148" t="s">
        <v>6282</v>
      </c>
      <c r="E31" s="686" t="s">
        <v>6283</v>
      </c>
      <c r="F31" s="687" t="s">
        <v>6284</v>
      </c>
    </row>
    <row r="32" spans="1:6" ht="30" x14ac:dyDescent="0.4">
      <c r="A32" s="685" t="s">
        <v>39</v>
      </c>
      <c r="B32" s="231"/>
      <c r="C32" s="231"/>
      <c r="D32" s="148" t="s">
        <v>6385</v>
      </c>
      <c r="E32" s="686" t="s">
        <v>6386</v>
      </c>
      <c r="F32" s="687" t="s">
        <v>6387</v>
      </c>
    </row>
    <row r="36" spans="1:7" ht="33.75" x14ac:dyDescent="0.5">
      <c r="A36" s="688" t="s">
        <v>5702</v>
      </c>
      <c r="B36" s="689"/>
      <c r="C36" s="689"/>
      <c r="D36" s="1312" t="s">
        <v>7044</v>
      </c>
      <c r="E36" s="1312"/>
      <c r="F36" s="1312"/>
    </row>
    <row r="37" spans="1:7" ht="30" x14ac:dyDescent="0.4">
      <c r="A37" s="690" t="s">
        <v>4</v>
      </c>
      <c r="B37" s="689"/>
      <c r="C37" s="689"/>
      <c r="D37" s="691" t="s">
        <v>6042</v>
      </c>
      <c r="E37" s="692" t="s">
        <v>6043</v>
      </c>
      <c r="F37" s="693" t="s">
        <v>6044</v>
      </c>
    </row>
    <row r="38" spans="1:7" ht="30" x14ac:dyDescent="0.4">
      <c r="A38" s="690" t="s">
        <v>7</v>
      </c>
      <c r="B38" s="689"/>
      <c r="C38" s="689"/>
      <c r="D38" s="691" t="s">
        <v>6047</v>
      </c>
      <c r="E38" s="692" t="s">
        <v>6048</v>
      </c>
      <c r="F38" s="693" t="s">
        <v>6049</v>
      </c>
    </row>
    <row r="39" spans="1:7" ht="30" x14ac:dyDescent="0.4">
      <c r="A39" s="690" t="s">
        <v>9</v>
      </c>
      <c r="B39" s="689"/>
      <c r="C39" s="689"/>
      <c r="D39" s="691" t="s">
        <v>6069</v>
      </c>
      <c r="E39" s="692" t="s">
        <v>6070</v>
      </c>
      <c r="F39" s="693" t="s">
        <v>6071</v>
      </c>
    </row>
    <row r="40" spans="1:7" ht="30" x14ac:dyDescent="0.4">
      <c r="A40" s="690" t="s">
        <v>11</v>
      </c>
      <c r="B40" s="689"/>
      <c r="C40" s="689"/>
      <c r="D40" s="442" t="s">
        <v>5380</v>
      </c>
      <c r="E40" s="692" t="s">
        <v>6075</v>
      </c>
      <c r="F40" s="693" t="s">
        <v>6076</v>
      </c>
    </row>
    <row r="41" spans="1:7" ht="30" x14ac:dyDescent="0.4">
      <c r="A41" s="690" t="s">
        <v>13</v>
      </c>
      <c r="B41" s="689"/>
      <c r="C41" s="689"/>
      <c r="D41" s="442" t="s">
        <v>5383</v>
      </c>
      <c r="E41" s="692" t="s">
        <v>6079</v>
      </c>
      <c r="F41" s="693" t="s">
        <v>6080</v>
      </c>
    </row>
    <row r="42" spans="1:7" ht="30" x14ac:dyDescent="0.4">
      <c r="A42" s="690" t="s">
        <v>16</v>
      </c>
      <c r="B42" s="689"/>
      <c r="C42" s="689"/>
      <c r="D42" s="691" t="s">
        <v>6223</v>
      </c>
      <c r="E42" s="692" t="s">
        <v>6224</v>
      </c>
      <c r="F42" s="693" t="s">
        <v>6225</v>
      </c>
      <c r="G42" t="s">
        <v>7045</v>
      </c>
    </row>
    <row r="43" spans="1:7" ht="30" x14ac:dyDescent="0.4">
      <c r="A43" s="690" t="s">
        <v>19</v>
      </c>
      <c r="B43" s="689"/>
      <c r="C43" s="689"/>
      <c r="D43" s="691" t="s">
        <v>7046</v>
      </c>
      <c r="E43" s="692" t="s">
        <v>6346</v>
      </c>
      <c r="F43" s="693" t="s">
        <v>6347</v>
      </c>
    </row>
    <row r="44" spans="1:7" ht="30" x14ac:dyDescent="0.4">
      <c r="A44" s="690" t="s">
        <v>22</v>
      </c>
      <c r="B44" s="689"/>
      <c r="C44" s="689"/>
      <c r="D44" s="691" t="s">
        <v>6517</v>
      </c>
      <c r="E44" s="692" t="s">
        <v>6518</v>
      </c>
      <c r="F44" s="693" t="s">
        <v>6519</v>
      </c>
    </row>
    <row r="45" spans="1:7" ht="30" x14ac:dyDescent="0.4">
      <c r="A45" s="690" t="s">
        <v>25</v>
      </c>
      <c r="B45" s="689"/>
      <c r="C45" s="689"/>
      <c r="D45" s="691" t="s">
        <v>6528</v>
      </c>
      <c r="E45" s="692" t="s">
        <v>6529</v>
      </c>
      <c r="F45" s="693" t="s">
        <v>6530</v>
      </c>
    </row>
    <row r="46" spans="1:7" ht="30" x14ac:dyDescent="0.4">
      <c r="A46" s="690" t="s">
        <v>28</v>
      </c>
      <c r="B46" s="689"/>
      <c r="C46" s="689"/>
      <c r="D46" s="691" t="s">
        <v>7047</v>
      </c>
      <c r="E46" s="692" t="s">
        <v>6547</v>
      </c>
      <c r="F46" s="693" t="s">
        <v>6548</v>
      </c>
    </row>
    <row r="47" spans="1:7" ht="30" x14ac:dyDescent="0.4">
      <c r="A47" s="690" t="s">
        <v>31</v>
      </c>
      <c r="B47" s="689"/>
      <c r="C47" s="689"/>
      <c r="D47" s="691" t="s">
        <v>6552</v>
      </c>
      <c r="E47" s="692" t="s">
        <v>6553</v>
      </c>
      <c r="F47" s="693" t="s">
        <v>6554</v>
      </c>
    </row>
    <row r="48" spans="1:7" ht="30" x14ac:dyDescent="0.4">
      <c r="A48" s="690" t="s">
        <v>34</v>
      </c>
      <c r="B48" s="689"/>
      <c r="C48" s="689"/>
      <c r="D48" s="691" t="s">
        <v>6559</v>
      </c>
      <c r="E48" s="692" t="s">
        <v>6560</v>
      </c>
      <c r="F48" s="693" t="s">
        <v>6561</v>
      </c>
    </row>
    <row r="49" spans="1:6" ht="30" x14ac:dyDescent="0.4">
      <c r="A49" s="690" t="s">
        <v>37</v>
      </c>
      <c r="B49" s="689"/>
      <c r="C49" s="689"/>
      <c r="D49" s="691" t="s">
        <v>7048</v>
      </c>
      <c r="E49" s="692" t="s">
        <v>7049</v>
      </c>
      <c r="F49" s="693" t="s">
        <v>7050</v>
      </c>
    </row>
    <row r="52" spans="1:6" ht="33.75" x14ac:dyDescent="0.5">
      <c r="A52" s="152" t="s">
        <v>5702</v>
      </c>
      <c r="B52" s="694"/>
      <c r="C52" s="694"/>
      <c r="D52" s="1313" t="s">
        <v>7051</v>
      </c>
      <c r="E52" s="1313"/>
      <c r="F52" s="1313"/>
    </row>
    <row r="53" spans="1:6" ht="30" x14ac:dyDescent="0.4">
      <c r="A53" s="695" t="s">
        <v>4</v>
      </c>
      <c r="B53" s="694"/>
      <c r="C53" s="694"/>
      <c r="D53" s="147" t="s">
        <v>7052</v>
      </c>
      <c r="E53" s="558" t="s">
        <v>6060</v>
      </c>
      <c r="F53" s="696" t="s">
        <v>6061</v>
      </c>
    </row>
    <row r="57" spans="1:6" ht="33.75" x14ac:dyDescent="0.5">
      <c r="A57" s="697" t="s">
        <v>5702</v>
      </c>
      <c r="B57" s="698"/>
      <c r="C57" s="698"/>
      <c r="D57" s="1314" t="s">
        <v>4428</v>
      </c>
      <c r="E57" s="1314"/>
      <c r="F57" s="1314"/>
    </row>
    <row r="58" spans="1:6" ht="30" x14ac:dyDescent="0.4">
      <c r="A58" s="699" t="s">
        <v>4</v>
      </c>
      <c r="B58" s="698"/>
      <c r="C58" s="698"/>
      <c r="D58" s="148" t="s">
        <v>593</v>
      </c>
      <c r="E58" s="686" t="s">
        <v>7053</v>
      </c>
      <c r="F58" s="687" t="s">
        <v>595</v>
      </c>
    </row>
    <row r="59" spans="1:6" ht="30" x14ac:dyDescent="0.4">
      <c r="A59" s="699" t="s">
        <v>7</v>
      </c>
      <c r="B59" s="698"/>
      <c r="C59" s="698"/>
      <c r="D59" s="148" t="s">
        <v>596</v>
      </c>
      <c r="E59" s="686" t="s">
        <v>597</v>
      </c>
      <c r="F59" s="687" t="s">
        <v>598</v>
      </c>
    </row>
    <row r="64" spans="1:6" ht="33.75" x14ac:dyDescent="0.5">
      <c r="A64" s="700" t="s">
        <v>5702</v>
      </c>
      <c r="B64" s="701"/>
      <c r="C64" s="701"/>
      <c r="D64" s="1315" t="s">
        <v>7054</v>
      </c>
      <c r="E64" s="1315"/>
      <c r="F64" s="1315"/>
    </row>
    <row r="65" spans="1:6" ht="30" x14ac:dyDescent="0.4">
      <c r="A65" s="702" t="s">
        <v>4</v>
      </c>
      <c r="B65" s="701"/>
      <c r="C65" s="701"/>
      <c r="D65" s="703" t="s">
        <v>6089</v>
      </c>
      <c r="E65" s="704" t="s">
        <v>6090</v>
      </c>
      <c r="F65" s="705" t="s">
        <v>6091</v>
      </c>
    </row>
    <row r="66" spans="1:6" ht="30" x14ac:dyDescent="0.4">
      <c r="A66" s="702" t="s">
        <v>7</v>
      </c>
      <c r="B66" s="701"/>
      <c r="C66" s="701"/>
      <c r="D66" s="703" t="s">
        <v>6102</v>
      </c>
      <c r="E66" s="704" t="s">
        <v>6103</v>
      </c>
      <c r="F66" s="705" t="s">
        <v>6104</v>
      </c>
    </row>
    <row r="69" spans="1:6" ht="33.75" x14ac:dyDescent="0.5">
      <c r="A69" s="706" t="s">
        <v>5702</v>
      </c>
      <c r="B69" s="707"/>
      <c r="C69" s="707"/>
      <c r="D69" s="1316" t="s">
        <v>7055</v>
      </c>
      <c r="E69" s="1316"/>
      <c r="F69" s="1316"/>
    </row>
    <row r="70" spans="1:6" ht="30" x14ac:dyDescent="0.4">
      <c r="A70" s="708" t="s">
        <v>4</v>
      </c>
      <c r="B70" s="707"/>
      <c r="C70" s="707"/>
      <c r="D70" s="709" t="s">
        <v>6095</v>
      </c>
      <c r="E70" s="710" t="s">
        <v>6096</v>
      </c>
      <c r="F70" s="711" t="s">
        <v>6097</v>
      </c>
    </row>
    <row r="71" spans="1:6" ht="30" x14ac:dyDescent="0.4">
      <c r="A71" s="708" t="s">
        <v>7</v>
      </c>
      <c r="B71" s="712"/>
      <c r="C71" s="712"/>
      <c r="D71" s="709" t="s">
        <v>6108</v>
      </c>
      <c r="E71" s="710" t="s">
        <v>6109</v>
      </c>
      <c r="F71" s="711" t="s">
        <v>6110</v>
      </c>
    </row>
    <row r="72" spans="1:6" ht="30" x14ac:dyDescent="0.4">
      <c r="A72" s="708" t="s">
        <v>9</v>
      </c>
      <c r="B72" s="712"/>
      <c r="C72" s="712"/>
      <c r="D72" s="709" t="s">
        <v>6115</v>
      </c>
      <c r="E72" s="710" t="s">
        <v>6116</v>
      </c>
      <c r="F72" s="711" t="s">
        <v>6117</v>
      </c>
    </row>
    <row r="73" spans="1:6" ht="30" x14ac:dyDescent="0.4">
      <c r="A73" s="708" t="s">
        <v>11</v>
      </c>
      <c r="B73" s="712"/>
      <c r="C73" s="712"/>
      <c r="D73" s="709" t="s">
        <v>6192</v>
      </c>
      <c r="E73" s="710" t="s">
        <v>6193</v>
      </c>
      <c r="F73" s="711" t="s">
        <v>6194</v>
      </c>
    </row>
    <row r="74" spans="1:6" ht="30" x14ac:dyDescent="0.4">
      <c r="A74" s="708" t="s">
        <v>13</v>
      </c>
      <c r="B74" s="712"/>
      <c r="C74" s="712"/>
      <c r="D74" s="709" t="s">
        <v>6494</v>
      </c>
      <c r="E74" s="710" t="s">
        <v>5646</v>
      </c>
      <c r="F74" s="711" t="s">
        <v>6496</v>
      </c>
    </row>
    <row r="75" spans="1:6" ht="30" x14ac:dyDescent="0.4">
      <c r="A75" s="713"/>
      <c r="B75" s="199"/>
      <c r="C75" s="199"/>
      <c r="D75" s="714"/>
      <c r="E75" s="715"/>
      <c r="F75" s="327"/>
    </row>
    <row r="77" spans="1:6" ht="33.75" x14ac:dyDescent="0.5">
      <c r="A77" s="700" t="s">
        <v>5702</v>
      </c>
      <c r="B77" s="701"/>
      <c r="C77" s="701"/>
      <c r="D77" s="1315" t="s">
        <v>4430</v>
      </c>
      <c r="E77" s="1315"/>
      <c r="F77" s="1315"/>
    </row>
    <row r="78" spans="1:6" ht="30" x14ac:dyDescent="0.4">
      <c r="A78" s="702" t="s">
        <v>4</v>
      </c>
      <c r="B78" s="701"/>
      <c r="C78" s="701"/>
      <c r="D78" s="703" t="s">
        <v>7056</v>
      </c>
      <c r="E78" s="704" t="s">
        <v>6145</v>
      </c>
      <c r="F78" s="705" t="s">
        <v>6146</v>
      </c>
    </row>
    <row r="79" spans="1:6" ht="30" x14ac:dyDescent="0.4">
      <c r="A79" s="702" t="s">
        <v>7</v>
      </c>
      <c r="B79" s="701"/>
      <c r="C79" s="701"/>
      <c r="D79" s="703" t="s">
        <v>6156</v>
      </c>
      <c r="E79" s="704" t="s">
        <v>6157</v>
      </c>
      <c r="F79" s="705" t="s">
        <v>6158</v>
      </c>
    </row>
    <row r="84" spans="1:6" ht="33.75" x14ac:dyDescent="0.5">
      <c r="A84" s="716" t="s">
        <v>5702</v>
      </c>
      <c r="B84" s="717"/>
      <c r="C84" s="717"/>
      <c r="D84" s="1317" t="s">
        <v>7057</v>
      </c>
      <c r="E84" s="1317"/>
      <c r="F84" s="1317"/>
    </row>
    <row r="85" spans="1:6" ht="30" x14ac:dyDescent="0.4">
      <c r="A85" s="718" t="s">
        <v>4</v>
      </c>
      <c r="B85" s="717"/>
      <c r="C85" s="717"/>
      <c r="D85" s="719" t="s">
        <v>6133</v>
      </c>
      <c r="E85" s="720" t="s">
        <v>6134</v>
      </c>
      <c r="F85" s="721" t="s">
        <v>6135</v>
      </c>
    </row>
    <row r="86" spans="1:6" ht="30" x14ac:dyDescent="0.4">
      <c r="A86" s="718" t="s">
        <v>7</v>
      </c>
      <c r="B86" s="717"/>
      <c r="C86" s="717"/>
      <c r="D86" s="719" t="s">
        <v>6139</v>
      </c>
      <c r="E86" s="720" t="s">
        <v>6140</v>
      </c>
      <c r="F86" s="721" t="s">
        <v>6141</v>
      </c>
    </row>
    <row r="87" spans="1:6" ht="30" x14ac:dyDescent="0.4">
      <c r="A87" s="718" t="s">
        <v>9</v>
      </c>
      <c r="B87" s="717"/>
      <c r="C87" s="717"/>
      <c r="D87" s="719" t="s">
        <v>6161</v>
      </c>
      <c r="E87" s="720" t="s">
        <v>6162</v>
      </c>
      <c r="F87" s="721" t="s">
        <v>6163</v>
      </c>
    </row>
    <row r="88" spans="1:6" ht="30" x14ac:dyDescent="0.4">
      <c r="A88" s="718" t="s">
        <v>11</v>
      </c>
      <c r="B88" s="717"/>
      <c r="C88" s="717"/>
      <c r="D88" s="719" t="s">
        <v>6305</v>
      </c>
      <c r="E88" s="720" t="s">
        <v>6306</v>
      </c>
      <c r="F88" s="721" t="s">
        <v>6307</v>
      </c>
    </row>
    <row r="89" spans="1:6" ht="30" x14ac:dyDescent="0.4">
      <c r="A89" s="718" t="s">
        <v>13</v>
      </c>
      <c r="B89" s="717"/>
      <c r="C89" s="717"/>
      <c r="D89" s="719" t="s">
        <v>6310</v>
      </c>
      <c r="E89" s="720" t="s">
        <v>6311</v>
      </c>
      <c r="F89" s="721" t="s">
        <v>6312</v>
      </c>
    </row>
    <row r="94" spans="1:6" ht="33.75" x14ac:dyDescent="0.5">
      <c r="A94" s="700" t="s">
        <v>5702</v>
      </c>
      <c r="B94" s="701"/>
      <c r="C94" s="701"/>
      <c r="D94" s="1315" t="s">
        <v>7058</v>
      </c>
      <c r="E94" s="1315"/>
      <c r="F94" s="1315"/>
    </row>
    <row r="95" spans="1:6" ht="30" x14ac:dyDescent="0.4">
      <c r="A95" s="702" t="s">
        <v>4</v>
      </c>
      <c r="B95" s="701"/>
      <c r="C95" s="701"/>
      <c r="D95" s="703" t="s">
        <v>7059</v>
      </c>
      <c r="E95" s="704" t="s">
        <v>6178</v>
      </c>
      <c r="F95" s="705" t="s">
        <v>6179</v>
      </c>
    </row>
    <row r="96" spans="1:6" ht="30" x14ac:dyDescent="0.4">
      <c r="A96" s="702" t="s">
        <v>7</v>
      </c>
      <c r="B96" s="701"/>
      <c r="C96" s="701"/>
      <c r="D96" s="703" t="s">
        <v>6228</v>
      </c>
      <c r="E96" s="704" t="s">
        <v>6229</v>
      </c>
      <c r="F96" s="705" t="s">
        <v>6230</v>
      </c>
    </row>
    <row r="97" spans="1:6" ht="30" x14ac:dyDescent="0.4">
      <c r="A97" s="702" t="s">
        <v>9</v>
      </c>
      <c r="B97" s="701"/>
      <c r="C97" s="701"/>
      <c r="D97" s="703" t="s">
        <v>6286</v>
      </c>
      <c r="E97" s="704" t="s">
        <v>6287</v>
      </c>
      <c r="F97" s="705" t="s">
        <v>6288</v>
      </c>
    </row>
    <row r="98" spans="1:6" ht="30" x14ac:dyDescent="0.4">
      <c r="A98" s="702" t="s">
        <v>11</v>
      </c>
      <c r="B98" s="701"/>
      <c r="C98" s="701"/>
      <c r="D98" s="703" t="s">
        <v>6340</v>
      </c>
      <c r="E98" s="704" t="s">
        <v>6341</v>
      </c>
      <c r="F98" s="705" t="s">
        <v>6342</v>
      </c>
    </row>
    <row r="99" spans="1:6" ht="30" x14ac:dyDescent="0.4">
      <c r="A99" s="702" t="s">
        <v>13</v>
      </c>
      <c r="B99" s="701"/>
      <c r="C99" s="701"/>
      <c r="D99" s="703" t="s">
        <v>6415</v>
      </c>
      <c r="E99" s="704" t="s">
        <v>6416</v>
      </c>
      <c r="F99" s="705" t="s">
        <v>6417</v>
      </c>
    </row>
    <row r="100" spans="1:6" ht="30" x14ac:dyDescent="0.4">
      <c r="A100" s="702" t="s">
        <v>16</v>
      </c>
      <c r="B100" s="701"/>
      <c r="C100" s="701"/>
      <c r="D100" s="703" t="s">
        <v>6442</v>
      </c>
      <c r="E100" s="704" t="s">
        <v>6443</v>
      </c>
      <c r="F100" s="705" t="s">
        <v>6444</v>
      </c>
    </row>
    <row r="101" spans="1:6" ht="30" x14ac:dyDescent="0.4">
      <c r="A101" s="702" t="s">
        <v>19</v>
      </c>
      <c r="B101" s="701"/>
      <c r="C101" s="701"/>
      <c r="D101" s="703" t="s">
        <v>6507</v>
      </c>
      <c r="E101" s="704" t="s">
        <v>6508</v>
      </c>
      <c r="F101" s="705" t="s">
        <v>6509</v>
      </c>
    </row>
    <row r="102" spans="1:6" ht="30" x14ac:dyDescent="0.4">
      <c r="A102" s="702" t="s">
        <v>22</v>
      </c>
      <c r="B102" s="702" t="s">
        <v>25</v>
      </c>
      <c r="C102" s="702" t="s">
        <v>28</v>
      </c>
      <c r="D102" s="703" t="s">
        <v>6512</v>
      </c>
      <c r="E102" s="704" t="s">
        <v>6513</v>
      </c>
      <c r="F102" s="705" t="s">
        <v>6514</v>
      </c>
    </row>
    <row r="103" spans="1:6" ht="30" x14ac:dyDescent="0.4">
      <c r="A103" s="702" t="s">
        <v>25</v>
      </c>
      <c r="B103" s="722"/>
      <c r="C103" s="722"/>
      <c r="D103" s="703" t="s">
        <v>6523</v>
      </c>
      <c r="E103" s="704" t="s">
        <v>6524</v>
      </c>
      <c r="F103" s="705" t="s">
        <v>6525</v>
      </c>
    </row>
    <row r="104" spans="1:6" ht="30" x14ac:dyDescent="0.4">
      <c r="A104" s="702" t="s">
        <v>28</v>
      </c>
      <c r="B104" s="722"/>
      <c r="C104" s="722"/>
      <c r="D104" s="703" t="s">
        <v>6541</v>
      </c>
      <c r="E104" s="704" t="s">
        <v>6542</v>
      </c>
      <c r="F104" s="705" t="s">
        <v>6543</v>
      </c>
    </row>
    <row r="105" spans="1:6" ht="30" x14ac:dyDescent="0.4">
      <c r="A105" s="702" t="s">
        <v>31</v>
      </c>
      <c r="B105" s="722"/>
      <c r="C105" s="722"/>
      <c r="D105" s="703" t="s">
        <v>6586</v>
      </c>
      <c r="E105" s="704" t="s">
        <v>6587</v>
      </c>
      <c r="F105" s="705" t="s">
        <v>6588</v>
      </c>
    </row>
    <row r="110" spans="1:6" ht="33.75" x14ac:dyDescent="0.5">
      <c r="A110" s="700" t="s">
        <v>5702</v>
      </c>
      <c r="B110" s="701"/>
      <c r="C110" s="701"/>
      <c r="D110" s="1315" t="s">
        <v>7060</v>
      </c>
      <c r="E110" s="1315"/>
      <c r="F110" s="1315"/>
    </row>
    <row r="111" spans="1:6" ht="30" x14ac:dyDescent="0.4">
      <c r="A111" s="702" t="s">
        <v>4</v>
      </c>
      <c r="B111" s="701"/>
      <c r="C111" s="701"/>
      <c r="D111" s="703" t="s">
        <v>6187</v>
      </c>
      <c r="E111" s="704" t="s">
        <v>6188</v>
      </c>
      <c r="F111" s="705" t="s">
        <v>6189</v>
      </c>
    </row>
    <row r="112" spans="1:6" ht="30" x14ac:dyDescent="0.4">
      <c r="A112" s="702" t="s">
        <v>7</v>
      </c>
      <c r="B112" s="723"/>
      <c r="C112" s="723"/>
      <c r="D112" s="703" t="s">
        <v>6199</v>
      </c>
      <c r="E112" s="704" t="s">
        <v>6200</v>
      </c>
      <c r="F112" s="705" t="s">
        <v>6201</v>
      </c>
    </row>
    <row r="113" spans="1:6" ht="30" x14ac:dyDescent="0.4">
      <c r="A113" s="702" t="s">
        <v>9</v>
      </c>
      <c r="B113" s="723"/>
      <c r="C113" s="723"/>
      <c r="D113" s="703" t="s">
        <v>6206</v>
      </c>
      <c r="E113" s="704" t="s">
        <v>6207</v>
      </c>
      <c r="F113" s="705" t="s">
        <v>6208</v>
      </c>
    </row>
    <row r="114" spans="1:6" ht="30" x14ac:dyDescent="0.4">
      <c r="A114" s="702" t="s">
        <v>11</v>
      </c>
      <c r="B114" s="723"/>
      <c r="C114" s="723"/>
      <c r="D114" s="703" t="s">
        <v>4852</v>
      </c>
      <c r="E114" s="255" t="s">
        <v>6212</v>
      </c>
      <c r="F114" s="705" t="s">
        <v>6213</v>
      </c>
    </row>
    <row r="115" spans="1:6" ht="30" x14ac:dyDescent="0.4">
      <c r="A115" s="702" t="s">
        <v>13</v>
      </c>
      <c r="B115" s="723"/>
      <c r="C115" s="723"/>
      <c r="D115" s="703" t="s">
        <v>6291</v>
      </c>
      <c r="E115" s="704" t="s">
        <v>6292</v>
      </c>
      <c r="F115" s="705" t="s">
        <v>6293</v>
      </c>
    </row>
    <row r="116" spans="1:6" ht="30" x14ac:dyDescent="0.4">
      <c r="A116" s="702" t="s">
        <v>16</v>
      </c>
      <c r="B116" s="723"/>
      <c r="C116" s="723"/>
      <c r="D116" s="703" t="s">
        <v>6298</v>
      </c>
      <c r="E116" s="704" t="s">
        <v>6299</v>
      </c>
      <c r="F116" s="705" t="s">
        <v>6300</v>
      </c>
    </row>
    <row r="117" spans="1:6" ht="30" x14ac:dyDescent="0.4">
      <c r="A117" s="702" t="s">
        <v>19</v>
      </c>
      <c r="B117" s="723"/>
      <c r="C117" s="723"/>
      <c r="D117" s="703" t="s">
        <v>6329</v>
      </c>
      <c r="E117" s="704" t="s">
        <v>6330</v>
      </c>
      <c r="F117" s="705" t="s">
        <v>6331</v>
      </c>
    </row>
    <row r="118" spans="1:6" ht="30" x14ac:dyDescent="0.4">
      <c r="A118" s="702" t="s">
        <v>22</v>
      </c>
      <c r="B118" s="723"/>
      <c r="C118" s="723"/>
      <c r="D118" s="703" t="s">
        <v>7061</v>
      </c>
      <c r="E118" s="704" t="s">
        <v>6410</v>
      </c>
      <c r="F118" s="705" t="s">
        <v>6411</v>
      </c>
    </row>
    <row r="119" spans="1:6" ht="30" x14ac:dyDescent="0.4">
      <c r="A119" s="702" t="s">
        <v>25</v>
      </c>
      <c r="B119" s="723"/>
      <c r="C119" s="723"/>
      <c r="D119" s="703" t="s">
        <v>6448</v>
      </c>
      <c r="E119" s="704" t="s">
        <v>6449</v>
      </c>
      <c r="F119" s="705" t="s">
        <v>6450</v>
      </c>
    </row>
    <row r="120" spans="1:6" ht="30" x14ac:dyDescent="0.4">
      <c r="A120" s="702" t="s">
        <v>28</v>
      </c>
      <c r="B120" s="723"/>
      <c r="C120" s="723"/>
      <c r="D120" s="703" t="s">
        <v>7062</v>
      </c>
      <c r="E120" s="704" t="s">
        <v>6456</v>
      </c>
      <c r="F120" s="705" t="s">
        <v>6457</v>
      </c>
    </row>
    <row r="121" spans="1:6" ht="30" x14ac:dyDescent="0.4">
      <c r="A121" s="702" t="s">
        <v>31</v>
      </c>
      <c r="B121" s="723"/>
      <c r="C121" s="723"/>
      <c r="D121" s="703" t="s">
        <v>6565</v>
      </c>
      <c r="E121" s="704" t="s">
        <v>6566</v>
      </c>
      <c r="F121" s="705" t="s">
        <v>6567</v>
      </c>
    </row>
    <row r="122" spans="1:6" ht="30" x14ac:dyDescent="0.4">
      <c r="A122" s="702" t="s">
        <v>34</v>
      </c>
      <c r="B122" s="723"/>
      <c r="C122" s="723"/>
      <c r="D122" s="703" t="s">
        <v>7063</v>
      </c>
      <c r="E122" s="704" t="s">
        <v>6593</v>
      </c>
      <c r="F122" s="705" t="s">
        <v>6594</v>
      </c>
    </row>
    <row r="127" spans="1:6" ht="33.75" x14ac:dyDescent="0.5">
      <c r="A127" s="724" t="s">
        <v>5702</v>
      </c>
      <c r="B127" s="725"/>
      <c r="C127" s="725"/>
      <c r="D127" s="1320" t="s">
        <v>7064</v>
      </c>
      <c r="E127" s="1320"/>
      <c r="F127" s="1320"/>
    </row>
    <row r="128" spans="1:6" ht="30" x14ac:dyDescent="0.4">
      <c r="A128" s="726" t="s">
        <v>4</v>
      </c>
      <c r="B128" s="725"/>
      <c r="C128" s="725"/>
      <c r="D128" s="727" t="s">
        <v>7065</v>
      </c>
      <c r="E128" s="424" t="s">
        <v>6318</v>
      </c>
      <c r="F128" s="728" t="s">
        <v>6319</v>
      </c>
    </row>
    <row r="129" spans="1:6" ht="30" x14ac:dyDescent="0.4">
      <c r="A129" s="726" t="s">
        <v>7</v>
      </c>
      <c r="B129" s="729"/>
      <c r="C129" s="729"/>
      <c r="D129" s="727" t="s">
        <v>6324</v>
      </c>
      <c r="E129" s="424" t="s">
        <v>6325</v>
      </c>
      <c r="F129" s="728" t="s">
        <v>6326</v>
      </c>
    </row>
    <row r="130" spans="1:6" ht="30" x14ac:dyDescent="0.4">
      <c r="A130" s="726" t="s">
        <v>9</v>
      </c>
      <c r="B130" s="729"/>
      <c r="C130" s="729"/>
      <c r="D130" s="727" t="s">
        <v>6572</v>
      </c>
      <c r="E130" s="424" t="s">
        <v>6573</v>
      </c>
      <c r="F130" s="728" t="s">
        <v>6574</v>
      </c>
    </row>
    <row r="131" spans="1:6" ht="30" x14ac:dyDescent="0.4">
      <c r="A131" s="726" t="s">
        <v>11</v>
      </c>
      <c r="B131" s="729"/>
      <c r="C131" s="729"/>
      <c r="D131" s="727" t="s">
        <v>6579</v>
      </c>
      <c r="E131" s="424" t="s">
        <v>6580</v>
      </c>
      <c r="F131" s="728" t="s">
        <v>6581</v>
      </c>
    </row>
    <row r="136" spans="1:6" ht="33.75" x14ac:dyDescent="0.5">
      <c r="A136" s="730" t="s">
        <v>5702</v>
      </c>
      <c r="B136" s="731"/>
      <c r="C136" s="731"/>
      <c r="D136" s="1318" t="s">
        <v>7066</v>
      </c>
      <c r="E136" s="1318"/>
      <c r="F136" s="1318"/>
    </row>
    <row r="137" spans="1:6" ht="30" x14ac:dyDescent="0.4">
      <c r="A137" s="30" t="s">
        <v>4</v>
      </c>
      <c r="B137" s="731"/>
      <c r="C137" s="731"/>
      <c r="D137" s="43" t="s">
        <v>6352</v>
      </c>
      <c r="E137" s="38" t="s">
        <v>6353</v>
      </c>
      <c r="F137" s="44" t="s">
        <v>6354</v>
      </c>
    </row>
    <row r="138" spans="1:6" ht="30" x14ac:dyDescent="0.4">
      <c r="A138" s="30" t="s">
        <v>7</v>
      </c>
      <c r="B138" s="731"/>
      <c r="C138" s="731"/>
      <c r="D138" s="43" t="s">
        <v>6358</v>
      </c>
      <c r="E138" s="38" t="s">
        <v>6359</v>
      </c>
      <c r="F138" s="44" t="s">
        <v>6360</v>
      </c>
    </row>
    <row r="139" spans="1:6" ht="30" x14ac:dyDescent="0.4">
      <c r="A139" s="30" t="s">
        <v>9</v>
      </c>
      <c r="B139" s="731"/>
      <c r="C139" s="731"/>
      <c r="D139" s="43" t="s">
        <v>6363</v>
      </c>
      <c r="E139" s="38" t="s">
        <v>6364</v>
      </c>
      <c r="F139" s="44" t="s">
        <v>6365</v>
      </c>
    </row>
    <row r="140" spans="1:6" ht="30" x14ac:dyDescent="0.4">
      <c r="A140" s="30" t="s">
        <v>11</v>
      </c>
      <c r="B140" s="731"/>
      <c r="C140" s="731"/>
      <c r="D140" s="43" t="s">
        <v>6367</v>
      </c>
      <c r="E140" s="38" t="s">
        <v>6368</v>
      </c>
      <c r="F140" s="44" t="s">
        <v>6369</v>
      </c>
    </row>
    <row r="141" spans="1:6" ht="30" x14ac:dyDescent="0.4">
      <c r="A141" s="30" t="s">
        <v>13</v>
      </c>
      <c r="B141" s="731"/>
      <c r="C141" s="731"/>
      <c r="D141" s="43" t="s">
        <v>6371</v>
      </c>
      <c r="E141" s="38" t="s">
        <v>6372</v>
      </c>
      <c r="F141" s="44" t="s">
        <v>6373</v>
      </c>
    </row>
    <row r="142" spans="1:6" ht="30" x14ac:dyDescent="0.4">
      <c r="A142" s="30" t="s">
        <v>16</v>
      </c>
      <c r="B142" s="731"/>
      <c r="C142" s="731"/>
      <c r="D142" s="43" t="s">
        <v>6375</v>
      </c>
      <c r="E142" s="38" t="s">
        <v>6376</v>
      </c>
      <c r="F142" s="44" t="s">
        <v>6377</v>
      </c>
    </row>
    <row r="143" spans="1:6" ht="30" hidden="1" x14ac:dyDescent="0.4">
      <c r="A143" s="732"/>
      <c r="B143" s="731"/>
      <c r="C143" s="731"/>
      <c r="D143" s="119"/>
      <c r="E143" s="733"/>
      <c r="F143" s="734"/>
    </row>
    <row r="148" spans="1:6" ht="33.75" x14ac:dyDescent="0.5">
      <c r="A148" s="697" t="s">
        <v>5702</v>
      </c>
      <c r="B148" s="698"/>
      <c r="C148" s="698"/>
      <c r="D148" s="1314" t="s">
        <v>4204</v>
      </c>
      <c r="E148" s="1314"/>
      <c r="F148" s="1314"/>
    </row>
    <row r="149" spans="1:6" ht="30" x14ac:dyDescent="0.4">
      <c r="A149" s="699" t="s">
        <v>4</v>
      </c>
      <c r="B149" s="698"/>
      <c r="C149" s="698"/>
      <c r="D149" s="148" t="s">
        <v>6379</v>
      </c>
      <c r="E149" s="686" t="s">
        <v>6380</v>
      </c>
      <c r="F149" s="687" t="s">
        <v>6381</v>
      </c>
    </row>
    <row r="153" spans="1:6" ht="33.75" x14ac:dyDescent="0.5">
      <c r="A153" s="697" t="s">
        <v>5702</v>
      </c>
      <c r="B153" s="698"/>
      <c r="C153" s="698"/>
      <c r="D153" s="1314" t="s">
        <v>4913</v>
      </c>
      <c r="E153" s="1314"/>
      <c r="F153" s="1314"/>
    </row>
    <row r="154" spans="1:6" ht="30" x14ac:dyDescent="0.4">
      <c r="A154" s="699" t="s">
        <v>4</v>
      </c>
      <c r="B154" s="698"/>
      <c r="C154" s="698"/>
      <c r="D154" s="148" t="s">
        <v>6461</v>
      </c>
      <c r="E154" s="686" t="s">
        <v>6462</v>
      </c>
      <c r="F154" s="687" t="s">
        <v>6463</v>
      </c>
    </row>
    <row r="155" spans="1:6" ht="30" x14ac:dyDescent="0.4">
      <c r="A155" s="699" t="s">
        <v>7</v>
      </c>
      <c r="B155" s="698"/>
      <c r="C155" s="698"/>
      <c r="D155" s="148" t="s">
        <v>6466</v>
      </c>
      <c r="E155" s="686" t="s">
        <v>6467</v>
      </c>
      <c r="F155" s="687" t="s">
        <v>6468</v>
      </c>
    </row>
    <row r="156" spans="1:6" ht="30" x14ac:dyDescent="0.4">
      <c r="A156" s="699" t="s">
        <v>9</v>
      </c>
      <c r="B156" s="698"/>
      <c r="C156" s="698"/>
      <c r="D156" s="148" t="s">
        <v>6471</v>
      </c>
      <c r="E156" s="686" t="s">
        <v>6472</v>
      </c>
      <c r="F156" s="687" t="s">
        <v>6473</v>
      </c>
    </row>
    <row r="160" spans="1:6" ht="33.75" x14ac:dyDescent="0.5">
      <c r="A160" s="730" t="s">
        <v>5702</v>
      </c>
      <c r="B160" s="731"/>
      <c r="C160" s="731"/>
      <c r="D160" s="1318" t="s">
        <v>7067</v>
      </c>
      <c r="E160" s="1318"/>
      <c r="F160" s="1318"/>
    </row>
    <row r="161" spans="1:6" ht="30" x14ac:dyDescent="0.4">
      <c r="A161" s="30" t="s">
        <v>4</v>
      </c>
      <c r="B161" s="731"/>
      <c r="C161" s="731"/>
      <c r="D161" s="43" t="s">
        <v>6475</v>
      </c>
      <c r="E161" s="38" t="s">
        <v>6476</v>
      </c>
      <c r="F161" s="44" t="s">
        <v>6477</v>
      </c>
    </row>
    <row r="162" spans="1:6" ht="30" x14ac:dyDescent="0.4">
      <c r="A162" s="30" t="s">
        <v>7</v>
      </c>
      <c r="B162" s="731"/>
      <c r="C162" s="731"/>
      <c r="D162" s="43" t="s">
        <v>6481</v>
      </c>
      <c r="E162" s="38" t="s">
        <v>6482</v>
      </c>
      <c r="F162" s="44" t="s">
        <v>6483</v>
      </c>
    </row>
    <row r="163" spans="1:6" ht="30" x14ac:dyDescent="0.4">
      <c r="A163" s="30" t="s">
        <v>9</v>
      </c>
      <c r="B163" s="731"/>
      <c r="C163" s="731"/>
      <c r="D163" s="43" t="s">
        <v>6485</v>
      </c>
      <c r="E163" s="38" t="s">
        <v>6486</v>
      </c>
      <c r="F163" s="44" t="s">
        <v>6487</v>
      </c>
    </row>
    <row r="164" spans="1:6" ht="30" x14ac:dyDescent="0.4">
      <c r="A164" s="30" t="s">
        <v>11</v>
      </c>
      <c r="B164" s="731"/>
      <c r="C164" s="731"/>
      <c r="D164" s="43" t="s">
        <v>6489</v>
      </c>
      <c r="E164" s="38" t="s">
        <v>6490</v>
      </c>
      <c r="F164" s="44" t="s">
        <v>6491</v>
      </c>
    </row>
    <row r="165" spans="1:6" ht="30" x14ac:dyDescent="0.4">
      <c r="A165" s="30" t="s">
        <v>13</v>
      </c>
      <c r="B165" s="731"/>
      <c r="C165" s="731"/>
      <c r="D165" s="119"/>
      <c r="E165" s="733"/>
      <c r="F165" s="734"/>
    </row>
    <row r="170" spans="1:6" ht="33.75" x14ac:dyDescent="0.5">
      <c r="A170" s="730" t="s">
        <v>5702</v>
      </c>
      <c r="B170" s="731"/>
      <c r="C170" s="731"/>
      <c r="D170" s="1318" t="s">
        <v>482</v>
      </c>
      <c r="E170" s="1318"/>
      <c r="F170" s="1318"/>
    </row>
    <row r="171" spans="1:6" ht="30" x14ac:dyDescent="0.4">
      <c r="A171" s="30" t="s">
        <v>4</v>
      </c>
      <c r="B171" s="731"/>
      <c r="C171" s="731"/>
      <c r="D171" s="43" t="s">
        <v>7068</v>
      </c>
      <c r="E171" s="38" t="s">
        <v>6501</v>
      </c>
      <c r="F171" s="44" t="s">
        <v>6502</v>
      </c>
    </row>
    <row r="173" spans="1:6" ht="33.75" x14ac:dyDescent="0.5">
      <c r="A173" s="735" t="s">
        <v>5702</v>
      </c>
      <c r="B173" s="736"/>
      <c r="C173" s="736"/>
      <c r="D173" s="1319" t="s">
        <v>7069</v>
      </c>
      <c r="E173" s="1319"/>
      <c r="F173" s="1319"/>
    </row>
    <row r="174" spans="1:6" ht="30" x14ac:dyDescent="0.4">
      <c r="A174" s="737" t="s">
        <v>4</v>
      </c>
      <c r="B174" s="736"/>
      <c r="C174" s="736"/>
      <c r="D174" s="738" t="s">
        <v>6682</v>
      </c>
      <c r="E174" s="739" t="s">
        <v>6683</v>
      </c>
      <c r="F174" s="740" t="s">
        <v>6684</v>
      </c>
    </row>
  </sheetData>
  <mergeCells count="18">
    <mergeCell ref="D160:F160"/>
    <mergeCell ref="D170:F170"/>
    <mergeCell ref="D173:F173"/>
    <mergeCell ref="D110:F110"/>
    <mergeCell ref="D127:F127"/>
    <mergeCell ref="D136:F136"/>
    <mergeCell ref="D148:F148"/>
    <mergeCell ref="D153:F153"/>
    <mergeCell ref="D64:F64"/>
    <mergeCell ref="D69:F69"/>
    <mergeCell ref="D77:F77"/>
    <mergeCell ref="D84:F84"/>
    <mergeCell ref="D94:F94"/>
    <mergeCell ref="D1:F1"/>
    <mergeCell ref="D18:F18"/>
    <mergeCell ref="D36:F36"/>
    <mergeCell ref="D52:F52"/>
    <mergeCell ref="D57:F57"/>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zoomScaleNormal="100" workbookViewId="0"/>
  </sheetViews>
  <sheetFormatPr defaultRowHeight="15" x14ac:dyDescent="0.25"/>
  <cols>
    <col min="1" max="1" width="11.5703125" customWidth="1"/>
    <col min="2" max="2" width="11.28515625" customWidth="1"/>
    <col min="3" max="3" width="9.140625" style="632" customWidth="1"/>
    <col min="4" max="4" width="62.5703125" style="632" customWidth="1"/>
    <col min="5" max="5" width="30" customWidth="1"/>
    <col min="6" max="6" width="26" customWidth="1"/>
    <col min="7" max="7" width="42" customWidth="1"/>
    <col min="8" max="8" width="34.85546875" customWidth="1"/>
    <col min="9" max="9" width="14.5703125" customWidth="1"/>
    <col min="10" max="10" width="18.42578125" customWidth="1"/>
    <col min="11" max="1025" width="8.7109375" customWidth="1"/>
  </cols>
  <sheetData>
    <row r="1" spans="1:11" ht="30" x14ac:dyDescent="0.4">
      <c r="A1" s="1301" t="s">
        <v>3860</v>
      </c>
      <c r="B1" s="1322" t="s">
        <v>3861</v>
      </c>
      <c r="C1" s="651"/>
      <c r="D1" s="1323" t="s">
        <v>3862</v>
      </c>
      <c r="E1" s="1323"/>
      <c r="F1" s="1323"/>
      <c r="G1" s="1323"/>
      <c r="H1" s="1323"/>
    </row>
    <row r="2" spans="1:11" ht="18" x14ac:dyDescent="0.25">
      <c r="A2" s="1301"/>
      <c r="B2" s="1322"/>
      <c r="C2" s="659"/>
      <c r="D2" s="638" t="s">
        <v>3863</v>
      </c>
      <c r="E2" s="84" t="s">
        <v>3864</v>
      </c>
      <c r="F2" s="85" t="s">
        <v>3865</v>
      </c>
      <c r="G2" s="86" t="s">
        <v>3866</v>
      </c>
      <c r="H2" s="87" t="s">
        <v>3867</v>
      </c>
    </row>
    <row r="3" spans="1:11" ht="30" x14ac:dyDescent="0.4">
      <c r="A3" s="129" t="s">
        <v>7070</v>
      </c>
      <c r="B3" s="565" t="s">
        <v>7071</v>
      </c>
      <c r="C3" s="741"/>
      <c r="D3" s="642" t="s">
        <v>7072</v>
      </c>
      <c r="E3" s="46" t="s">
        <v>7073</v>
      </c>
      <c r="F3" s="44" t="s">
        <v>7074</v>
      </c>
      <c r="G3" s="145" t="s">
        <v>7075</v>
      </c>
      <c r="H3" s="658" t="s">
        <v>6093</v>
      </c>
    </row>
    <row r="4" spans="1:11" ht="30" x14ac:dyDescent="0.4">
      <c r="A4" s="129" t="s">
        <v>7070</v>
      </c>
      <c r="B4" s="565" t="s">
        <v>7076</v>
      </c>
      <c r="C4" s="741"/>
      <c r="D4" s="642" t="s">
        <v>7077</v>
      </c>
      <c r="E4" s="46" t="s">
        <v>7078</v>
      </c>
      <c r="F4" s="44" t="s">
        <v>7079</v>
      </c>
      <c r="G4" s="145" t="s">
        <v>7080</v>
      </c>
      <c r="H4" s="658" t="s">
        <v>6093</v>
      </c>
    </row>
    <row r="5" spans="1:11" ht="30" x14ac:dyDescent="0.4">
      <c r="A5" s="129" t="s">
        <v>7070</v>
      </c>
      <c r="B5" s="565" t="s">
        <v>7081</v>
      </c>
      <c r="C5" s="741"/>
      <c r="D5" s="642" t="s">
        <v>7082</v>
      </c>
      <c r="E5" s="46" t="s">
        <v>7083</v>
      </c>
      <c r="F5" s="44" t="s">
        <v>7084</v>
      </c>
      <c r="G5" s="145" t="s">
        <v>7085</v>
      </c>
      <c r="H5" s="658" t="s">
        <v>6093</v>
      </c>
    </row>
    <row r="6" spans="1:11" ht="30" x14ac:dyDescent="0.4">
      <c r="A6" s="129" t="s">
        <v>5682</v>
      </c>
      <c r="B6" s="565" t="s">
        <v>7086</v>
      </c>
      <c r="C6" s="741"/>
      <c r="D6" s="642" t="s">
        <v>7087</v>
      </c>
      <c r="E6" s="46" t="s">
        <v>7088</v>
      </c>
      <c r="F6" s="44" t="s">
        <v>7089</v>
      </c>
      <c r="G6" s="145" t="s">
        <v>7090</v>
      </c>
      <c r="H6" s="658" t="s">
        <v>6093</v>
      </c>
    </row>
    <row r="7" spans="1:11" ht="30" x14ac:dyDescent="0.4">
      <c r="A7" s="129" t="s">
        <v>5682</v>
      </c>
      <c r="B7" s="565" t="s">
        <v>7091</v>
      </c>
      <c r="C7" s="741"/>
      <c r="D7" s="642" t="s">
        <v>7092</v>
      </c>
      <c r="E7" s="46" t="s">
        <v>7093</v>
      </c>
      <c r="F7" s="44" t="s">
        <v>7094</v>
      </c>
      <c r="G7" s="145" t="s">
        <v>7095</v>
      </c>
      <c r="H7" s="658" t="s">
        <v>6093</v>
      </c>
    </row>
    <row r="8" spans="1:11" ht="30" x14ac:dyDescent="0.4">
      <c r="A8" s="125" t="s">
        <v>4110</v>
      </c>
      <c r="B8" s="565" t="s">
        <v>7096</v>
      </c>
      <c r="C8" s="741"/>
      <c r="D8" s="642" t="s">
        <v>7097</v>
      </c>
      <c r="E8" s="46" t="s">
        <v>7098</v>
      </c>
      <c r="F8" s="44" t="s">
        <v>7099</v>
      </c>
      <c r="G8" s="145" t="s">
        <v>7100</v>
      </c>
      <c r="H8" s="643" t="s">
        <v>5898</v>
      </c>
    </row>
    <row r="9" spans="1:11" ht="30" x14ac:dyDescent="0.4">
      <c r="A9" s="125" t="s">
        <v>7101</v>
      </c>
      <c r="B9" s="565" t="s">
        <v>7102</v>
      </c>
      <c r="C9" s="741"/>
      <c r="D9" s="642" t="s">
        <v>7103</v>
      </c>
      <c r="E9" s="46" t="s">
        <v>7104</v>
      </c>
      <c r="F9" s="44" t="s">
        <v>7105</v>
      </c>
      <c r="G9" s="145" t="s">
        <v>7106</v>
      </c>
      <c r="H9" s="643" t="s">
        <v>7107</v>
      </c>
    </row>
    <row r="10" spans="1:11" ht="30" x14ac:dyDescent="0.4">
      <c r="A10" s="125" t="s">
        <v>6333</v>
      </c>
      <c r="B10" s="565" t="s">
        <v>7108</v>
      </c>
      <c r="C10" s="741"/>
      <c r="D10" s="642" t="s">
        <v>7109</v>
      </c>
      <c r="E10" s="46" t="s">
        <v>7110</v>
      </c>
      <c r="F10" s="44" t="s">
        <v>7111</v>
      </c>
      <c r="G10" s="145" t="s">
        <v>6538</v>
      </c>
      <c r="H10" s="643" t="s">
        <v>7112</v>
      </c>
      <c r="I10" s="68" t="s">
        <v>950</v>
      </c>
    </row>
    <row r="11" spans="1:11" ht="30" x14ac:dyDescent="0.4">
      <c r="A11" s="125" t="s">
        <v>4451</v>
      </c>
      <c r="B11" s="565" t="s">
        <v>7113</v>
      </c>
      <c r="C11" s="741"/>
      <c r="D11" s="642" t="s">
        <v>7114</v>
      </c>
      <c r="E11" s="46" t="s">
        <v>7115</v>
      </c>
      <c r="F11" s="44" t="s">
        <v>7116</v>
      </c>
      <c r="G11" s="145" t="s">
        <v>4937</v>
      </c>
      <c r="H11" s="643" t="s">
        <v>7117</v>
      </c>
    </row>
    <row r="12" spans="1:11" ht="30" x14ac:dyDescent="0.4">
      <c r="A12" s="125" t="s">
        <v>5682</v>
      </c>
      <c r="B12" s="565" t="s">
        <v>7118</v>
      </c>
      <c r="C12" s="741"/>
      <c r="D12" s="642" t="s">
        <v>7119</v>
      </c>
      <c r="E12" s="46" t="s">
        <v>7120</v>
      </c>
      <c r="F12" s="44" t="s">
        <v>7121</v>
      </c>
      <c r="G12" s="145" t="s">
        <v>7122</v>
      </c>
      <c r="H12" s="643" t="s">
        <v>7123</v>
      </c>
    </row>
    <row r="13" spans="1:11" ht="38.25" x14ac:dyDescent="0.4">
      <c r="A13" s="125" t="s">
        <v>4526</v>
      </c>
      <c r="B13" s="565" t="s">
        <v>7124</v>
      </c>
      <c r="C13" s="741"/>
      <c r="D13" s="642" t="s">
        <v>7125</v>
      </c>
      <c r="E13" s="46" t="s">
        <v>7126</v>
      </c>
      <c r="F13" s="44" t="s">
        <v>7127</v>
      </c>
      <c r="G13" s="145" t="s">
        <v>7128</v>
      </c>
      <c r="H13" s="669" t="s">
        <v>7129</v>
      </c>
      <c r="I13" s="68" t="s">
        <v>7130</v>
      </c>
    </row>
    <row r="14" spans="1:11" ht="30" x14ac:dyDescent="0.4">
      <c r="A14" s="125" t="s">
        <v>4124</v>
      </c>
      <c r="B14" s="565" t="s">
        <v>7131</v>
      </c>
      <c r="C14" s="741"/>
      <c r="D14" s="642" t="s">
        <v>7132</v>
      </c>
      <c r="E14" s="46" t="s">
        <v>7133</v>
      </c>
      <c r="F14" s="44" t="s">
        <v>7134</v>
      </c>
      <c r="G14" s="145" t="s">
        <v>7135</v>
      </c>
      <c r="H14" s="643" t="s">
        <v>7136</v>
      </c>
      <c r="I14" s="68" t="s">
        <v>946</v>
      </c>
    </row>
    <row r="15" spans="1:11" ht="30" x14ac:dyDescent="0.4">
      <c r="A15" s="125" t="s">
        <v>4124</v>
      </c>
      <c r="B15" s="565" t="s">
        <v>7137</v>
      </c>
      <c r="C15" s="741"/>
      <c r="D15" s="642" t="s">
        <v>7138</v>
      </c>
      <c r="E15" s="46" t="s">
        <v>7139</v>
      </c>
      <c r="F15" s="44" t="s">
        <v>7140</v>
      </c>
      <c r="G15" s="145" t="s">
        <v>7135</v>
      </c>
      <c r="H15" s="643" t="s">
        <v>7141</v>
      </c>
      <c r="I15" s="68" t="s">
        <v>948</v>
      </c>
    </row>
    <row r="16" spans="1:11" ht="30" x14ac:dyDescent="0.4">
      <c r="A16" s="125" t="s">
        <v>7142</v>
      </c>
      <c r="B16" s="565" t="s">
        <v>7143</v>
      </c>
      <c r="C16" s="741"/>
      <c r="D16" s="642" t="s">
        <v>7144</v>
      </c>
      <c r="E16" s="46" t="s">
        <v>7145</v>
      </c>
      <c r="F16" s="44" t="s">
        <v>7146</v>
      </c>
      <c r="G16" s="145" t="s">
        <v>7147</v>
      </c>
      <c r="H16" s="655" t="s">
        <v>7148</v>
      </c>
      <c r="I16" s="1324" t="s">
        <v>7149</v>
      </c>
      <c r="J16" s="1324"/>
      <c r="K16" s="1324"/>
    </row>
    <row r="17" spans="1:11" ht="30" x14ac:dyDescent="0.4">
      <c r="A17" s="125" t="s">
        <v>6920</v>
      </c>
      <c r="B17" s="565" t="s">
        <v>7150</v>
      </c>
      <c r="C17" s="741"/>
      <c r="D17" s="642" t="s">
        <v>7151</v>
      </c>
      <c r="E17" s="46" t="s">
        <v>7152</v>
      </c>
      <c r="F17" s="44" t="s">
        <v>7153</v>
      </c>
      <c r="G17" s="145" t="s">
        <v>7154</v>
      </c>
      <c r="H17" s="643" t="s">
        <v>7155</v>
      </c>
    </row>
    <row r="18" spans="1:11" ht="30" x14ac:dyDescent="0.4">
      <c r="A18" s="125" t="s">
        <v>6920</v>
      </c>
      <c r="B18" s="565" t="s">
        <v>7156</v>
      </c>
      <c r="C18" s="741"/>
      <c r="D18" s="642" t="s">
        <v>7157</v>
      </c>
      <c r="E18" s="46" t="s">
        <v>7158</v>
      </c>
      <c r="F18" s="44" t="s">
        <v>7159</v>
      </c>
      <c r="G18" s="145" t="s">
        <v>7160</v>
      </c>
      <c r="H18" s="654" t="s">
        <v>7155</v>
      </c>
      <c r="I18" s="1325" t="s">
        <v>7161</v>
      </c>
      <c r="J18" s="1325"/>
      <c r="K18" s="1325"/>
    </row>
    <row r="19" spans="1:11" ht="30" x14ac:dyDescent="0.4">
      <c r="A19" s="125" t="s">
        <v>337</v>
      </c>
      <c r="B19" s="565" t="s">
        <v>7162</v>
      </c>
      <c r="C19" s="741"/>
      <c r="D19" s="642" t="s">
        <v>7163</v>
      </c>
      <c r="E19" s="46" t="s">
        <v>7164</v>
      </c>
      <c r="F19" s="44" t="s">
        <v>7165</v>
      </c>
      <c r="G19" s="145" t="s">
        <v>7166</v>
      </c>
      <c r="H19" s="643" t="s">
        <v>7167</v>
      </c>
    </row>
    <row r="20" spans="1:11" ht="30" x14ac:dyDescent="0.4">
      <c r="A20" s="125" t="s">
        <v>4526</v>
      </c>
      <c r="B20" s="565" t="s">
        <v>7168</v>
      </c>
      <c r="C20" s="741"/>
      <c r="D20" s="642" t="s">
        <v>7169</v>
      </c>
      <c r="E20" s="46" t="s">
        <v>7170</v>
      </c>
      <c r="F20" s="44" t="s">
        <v>7171</v>
      </c>
      <c r="G20" s="145" t="s">
        <v>7172</v>
      </c>
      <c r="H20" s="643" t="s">
        <v>7173</v>
      </c>
      <c r="I20" s="68" t="s">
        <v>964</v>
      </c>
    </row>
    <row r="21" spans="1:11" ht="30" x14ac:dyDescent="0.4">
      <c r="A21" s="125" t="s">
        <v>7174</v>
      </c>
      <c r="B21" s="565" t="s">
        <v>7175</v>
      </c>
      <c r="C21" s="741"/>
      <c r="D21" s="642" t="s">
        <v>7176</v>
      </c>
      <c r="E21" s="46" t="s">
        <v>7177</v>
      </c>
      <c r="F21" s="44" t="s">
        <v>7178</v>
      </c>
      <c r="G21" s="145" t="s">
        <v>7179</v>
      </c>
      <c r="H21" s="643" t="s">
        <v>7180</v>
      </c>
      <c r="I21" t="s">
        <v>7181</v>
      </c>
    </row>
    <row r="22" spans="1:11" ht="30" x14ac:dyDescent="0.4">
      <c r="A22" s="125" t="s">
        <v>7174</v>
      </c>
      <c r="B22" s="565" t="s">
        <v>7182</v>
      </c>
      <c r="C22" s="741"/>
      <c r="D22" s="642" t="s">
        <v>7183</v>
      </c>
      <c r="E22" s="46" t="s">
        <v>7184</v>
      </c>
      <c r="F22" s="44" t="s">
        <v>7185</v>
      </c>
      <c r="G22" s="145" t="s">
        <v>7179</v>
      </c>
      <c r="H22" s="643" t="s">
        <v>7186</v>
      </c>
      <c r="I22" t="s">
        <v>7187</v>
      </c>
    </row>
    <row r="23" spans="1:11" ht="30" x14ac:dyDescent="0.4">
      <c r="A23" s="125" t="s">
        <v>7174</v>
      </c>
      <c r="B23" s="565" t="s">
        <v>7188</v>
      </c>
      <c r="C23" s="741"/>
      <c r="D23" s="642" t="s">
        <v>7189</v>
      </c>
      <c r="E23" s="46" t="s">
        <v>7190</v>
      </c>
      <c r="F23" s="44" t="s">
        <v>7191</v>
      </c>
      <c r="G23" s="145" t="s">
        <v>4380</v>
      </c>
      <c r="H23" s="643" t="s">
        <v>7192</v>
      </c>
      <c r="I23" s="68" t="s">
        <v>969</v>
      </c>
    </row>
    <row r="24" spans="1:11" ht="30" x14ac:dyDescent="0.4">
      <c r="A24" s="125" t="s">
        <v>5682</v>
      </c>
      <c r="B24" s="565" t="s">
        <v>7193</v>
      </c>
      <c r="C24" s="741"/>
      <c r="D24" s="642" t="s">
        <v>7194</v>
      </c>
      <c r="E24" s="46" t="s">
        <v>7195</v>
      </c>
      <c r="F24" s="44" t="s">
        <v>7196</v>
      </c>
      <c r="G24" s="145" t="s">
        <v>7197</v>
      </c>
      <c r="H24" s="658" t="s">
        <v>6093</v>
      </c>
    </row>
    <row r="25" spans="1:11" ht="30" x14ac:dyDescent="0.4">
      <c r="A25" s="125" t="s">
        <v>7070</v>
      </c>
      <c r="B25" s="565" t="s">
        <v>7198</v>
      </c>
      <c r="C25" s="741"/>
      <c r="D25" s="642" t="s">
        <v>7199</v>
      </c>
      <c r="E25" s="46" t="s">
        <v>7200</v>
      </c>
      <c r="F25" s="44" t="s">
        <v>7201</v>
      </c>
      <c r="G25" s="145" t="s">
        <v>7202</v>
      </c>
      <c r="H25" s="658" t="s">
        <v>6093</v>
      </c>
    </row>
    <row r="26" spans="1:11" ht="30" x14ac:dyDescent="0.4">
      <c r="A26" s="125" t="s">
        <v>6446</v>
      </c>
      <c r="B26" s="565" t="s">
        <v>7203</v>
      </c>
      <c r="C26" s="741"/>
      <c r="D26" s="642" t="s">
        <v>7204</v>
      </c>
      <c r="E26" s="46" t="s">
        <v>7205</v>
      </c>
      <c r="F26" s="44" t="s">
        <v>7206</v>
      </c>
      <c r="G26" s="145" t="s">
        <v>7207</v>
      </c>
      <c r="H26" s="643" t="s">
        <v>7208</v>
      </c>
      <c r="I26" s="68" t="s">
        <v>1088</v>
      </c>
    </row>
    <row r="27" spans="1:11" ht="30" x14ac:dyDescent="0.4">
      <c r="A27" s="125" t="s">
        <v>5197</v>
      </c>
      <c r="B27" s="565" t="s">
        <v>7209</v>
      </c>
      <c r="C27" s="741"/>
      <c r="D27" s="642" t="s">
        <v>7210</v>
      </c>
      <c r="E27" s="46" t="s">
        <v>7211</v>
      </c>
      <c r="F27" s="44" t="s">
        <v>7212</v>
      </c>
      <c r="G27" s="145" t="s">
        <v>7213</v>
      </c>
      <c r="H27" s="643" t="s">
        <v>7214</v>
      </c>
    </row>
    <row r="28" spans="1:11" ht="30" x14ac:dyDescent="0.4">
      <c r="A28" s="125" t="s">
        <v>5682</v>
      </c>
      <c r="B28" s="565" t="s">
        <v>7215</v>
      </c>
      <c r="C28" s="741"/>
      <c r="D28" s="642" t="s">
        <v>7216</v>
      </c>
      <c r="E28" s="46" t="s">
        <v>7217</v>
      </c>
      <c r="F28" s="44" t="s">
        <v>7218</v>
      </c>
      <c r="G28" s="145" t="s">
        <v>7219</v>
      </c>
      <c r="H28" s="655" t="s">
        <v>7220</v>
      </c>
    </row>
    <row r="29" spans="1:11" ht="30" x14ac:dyDescent="0.4">
      <c r="A29" s="125" t="s">
        <v>7221</v>
      </c>
      <c r="B29" s="565" t="s">
        <v>7222</v>
      </c>
      <c r="C29" s="741"/>
      <c r="D29" s="642" t="s">
        <v>7223</v>
      </c>
      <c r="E29" s="46" t="s">
        <v>7224</v>
      </c>
      <c r="F29" s="44" t="s">
        <v>7225</v>
      </c>
      <c r="G29" s="145" t="s">
        <v>7226</v>
      </c>
      <c r="H29" s="658" t="s">
        <v>7227</v>
      </c>
      <c r="I29" s="72"/>
      <c r="J29" t="s">
        <v>7228</v>
      </c>
    </row>
    <row r="30" spans="1:11" ht="30" x14ac:dyDescent="0.4">
      <c r="A30" s="125" t="s">
        <v>5682</v>
      </c>
      <c r="B30" s="565" t="s">
        <v>7229</v>
      </c>
      <c r="C30" s="741"/>
      <c r="D30" s="642" t="s">
        <v>7230</v>
      </c>
      <c r="E30" s="46" t="s">
        <v>7231</v>
      </c>
      <c r="F30" s="44" t="s">
        <v>7232</v>
      </c>
      <c r="G30" s="145" t="s">
        <v>7233</v>
      </c>
      <c r="H30" s="658" t="s">
        <v>6093</v>
      </c>
    </row>
    <row r="31" spans="1:11" ht="30" x14ac:dyDescent="0.4">
      <c r="A31" s="125" t="s">
        <v>6001</v>
      </c>
      <c r="B31" s="565" t="s">
        <v>7234</v>
      </c>
      <c r="C31" s="741"/>
      <c r="D31" s="642" t="s">
        <v>7235</v>
      </c>
      <c r="E31" s="46" t="s">
        <v>7236</v>
      </c>
      <c r="F31" s="44" t="s">
        <v>7237</v>
      </c>
      <c r="G31" s="145" t="s">
        <v>7238</v>
      </c>
      <c r="H31" s="647" t="s">
        <v>7239</v>
      </c>
      <c r="I31" t="s">
        <v>7240</v>
      </c>
    </row>
    <row r="32" spans="1:11" ht="30" x14ac:dyDescent="0.4">
      <c r="A32" s="125" t="s">
        <v>7241</v>
      </c>
      <c r="B32" s="565" t="s">
        <v>7242</v>
      </c>
      <c r="C32" s="741"/>
      <c r="D32" s="642" t="s">
        <v>7243</v>
      </c>
      <c r="E32" s="46" t="s">
        <v>7244</v>
      </c>
      <c r="F32" s="44" t="s">
        <v>7245</v>
      </c>
      <c r="G32" s="145" t="s">
        <v>7246</v>
      </c>
      <c r="H32" s="643" t="s">
        <v>7247</v>
      </c>
    </row>
    <row r="33" spans="1:14" ht="30" x14ac:dyDescent="0.4">
      <c r="A33" s="125" t="s">
        <v>4243</v>
      </c>
      <c r="B33" s="565" t="s">
        <v>7248</v>
      </c>
      <c r="C33" s="741"/>
      <c r="D33" s="642" t="s">
        <v>7249</v>
      </c>
      <c r="E33" s="46" t="s">
        <v>7250</v>
      </c>
      <c r="F33" s="44" t="s">
        <v>7251</v>
      </c>
      <c r="G33" s="145" t="s">
        <v>7252</v>
      </c>
      <c r="H33" s="643" t="s">
        <v>7253</v>
      </c>
      <c r="I33" s="65" t="s">
        <v>7254</v>
      </c>
      <c r="J33" s="743"/>
      <c r="K33" s="123"/>
    </row>
    <row r="34" spans="1:14" ht="30" x14ac:dyDescent="0.4">
      <c r="A34" s="125" t="s">
        <v>7255</v>
      </c>
      <c r="B34" s="565" t="s">
        <v>7256</v>
      </c>
      <c r="C34" s="741"/>
      <c r="D34" s="642" t="s">
        <v>7257</v>
      </c>
      <c r="E34" s="46" t="s">
        <v>7258</v>
      </c>
      <c r="F34" s="44" t="s">
        <v>7259</v>
      </c>
      <c r="G34" s="145" t="s">
        <v>7260</v>
      </c>
      <c r="H34" s="647" t="s">
        <v>7261</v>
      </c>
      <c r="I34" t="s">
        <v>7240</v>
      </c>
    </row>
    <row r="35" spans="1:14" ht="30" x14ac:dyDescent="0.4">
      <c r="A35" s="125" t="s">
        <v>6120</v>
      </c>
      <c r="B35" s="565" t="s">
        <v>7262</v>
      </c>
      <c r="C35" s="741"/>
      <c r="D35" s="642" t="s">
        <v>7263</v>
      </c>
      <c r="E35" s="46" t="s">
        <v>7264</v>
      </c>
      <c r="F35" s="44" t="s">
        <v>7265</v>
      </c>
      <c r="G35" s="145" t="s">
        <v>6538</v>
      </c>
      <c r="H35" s="643" t="s">
        <v>7266</v>
      </c>
      <c r="I35" s="68" t="s">
        <v>972</v>
      </c>
    </row>
    <row r="36" spans="1:14" ht="30" x14ac:dyDescent="0.4">
      <c r="A36" s="125" t="s">
        <v>6120</v>
      </c>
      <c r="B36" s="565" t="s">
        <v>7267</v>
      </c>
      <c r="C36" s="741"/>
      <c r="D36" s="642" t="s">
        <v>7268</v>
      </c>
      <c r="E36" s="46" t="s">
        <v>7269</v>
      </c>
      <c r="F36" s="44" t="s">
        <v>7270</v>
      </c>
      <c r="G36" s="145" t="s">
        <v>7271</v>
      </c>
      <c r="H36" s="643" t="s">
        <v>7272</v>
      </c>
      <c r="I36" s="68" t="s">
        <v>975</v>
      </c>
    </row>
    <row r="37" spans="1:14" ht="30" x14ac:dyDescent="0.4">
      <c r="A37" s="125" t="s">
        <v>7273</v>
      </c>
      <c r="B37" s="565" t="s">
        <v>7274</v>
      </c>
      <c r="C37" s="741"/>
      <c r="D37" s="642" t="s">
        <v>7275</v>
      </c>
      <c r="E37" s="46" t="s">
        <v>7276</v>
      </c>
      <c r="F37" s="44" t="s">
        <v>7277</v>
      </c>
      <c r="G37" s="145" t="s">
        <v>7278</v>
      </c>
      <c r="H37" s="643" t="s">
        <v>7279</v>
      </c>
      <c r="I37" s="68" t="s">
        <v>7280</v>
      </c>
      <c r="J37" s="120"/>
      <c r="K37" s="120"/>
      <c r="L37" s="120"/>
    </row>
    <row r="38" spans="1:14" ht="30" x14ac:dyDescent="0.4">
      <c r="A38" s="125" t="s">
        <v>6001</v>
      </c>
      <c r="B38" s="565" t="s">
        <v>7281</v>
      </c>
      <c r="C38" s="741"/>
      <c r="D38" s="642" t="s">
        <v>7282</v>
      </c>
      <c r="E38" s="46" t="s">
        <v>7283</v>
      </c>
      <c r="F38" s="44" t="s">
        <v>7284</v>
      </c>
      <c r="G38" s="145" t="s">
        <v>7285</v>
      </c>
      <c r="H38" s="658" t="s">
        <v>7286</v>
      </c>
      <c r="I38" t="s">
        <v>7287</v>
      </c>
    </row>
    <row r="39" spans="1:14" ht="30" x14ac:dyDescent="0.4">
      <c r="A39" s="125" t="s">
        <v>6001</v>
      </c>
      <c r="B39" s="565" t="s">
        <v>7288</v>
      </c>
      <c r="C39" s="741"/>
      <c r="D39" s="642" t="s">
        <v>7289</v>
      </c>
      <c r="E39" s="46" t="s">
        <v>7290</v>
      </c>
      <c r="F39" s="44" t="s">
        <v>7291</v>
      </c>
      <c r="G39" s="145" t="s">
        <v>7292</v>
      </c>
      <c r="H39" s="643" t="s">
        <v>7293</v>
      </c>
    </row>
    <row r="40" spans="1:14" ht="30" x14ac:dyDescent="0.4">
      <c r="A40" s="125" t="s">
        <v>4495</v>
      </c>
      <c r="B40" s="565" t="s">
        <v>7294</v>
      </c>
      <c r="C40" s="741"/>
      <c r="D40" s="642" t="s">
        <v>7295</v>
      </c>
      <c r="E40" s="46" t="s">
        <v>7296</v>
      </c>
      <c r="F40" s="44" t="s">
        <v>7297</v>
      </c>
      <c r="G40" s="145" t="s">
        <v>4495</v>
      </c>
      <c r="H40" s="647" t="s">
        <v>5337</v>
      </c>
      <c r="I40" t="s">
        <v>7298</v>
      </c>
    </row>
    <row r="41" spans="1:14" ht="30" x14ac:dyDescent="0.4">
      <c r="A41" s="125" t="s">
        <v>5682</v>
      </c>
      <c r="B41" s="565" t="s">
        <v>7299</v>
      </c>
      <c r="C41" s="741"/>
      <c r="D41" s="642" t="s">
        <v>7300</v>
      </c>
      <c r="E41" s="46" t="s">
        <v>7301</v>
      </c>
      <c r="F41" s="44" t="s">
        <v>7302</v>
      </c>
      <c r="G41" s="145" t="s">
        <v>7303</v>
      </c>
      <c r="H41" s="658" t="s">
        <v>6093</v>
      </c>
    </row>
    <row r="42" spans="1:14" ht="30" x14ac:dyDescent="0.4">
      <c r="A42" s="125" t="s">
        <v>5966</v>
      </c>
      <c r="B42" s="565" t="s">
        <v>7304</v>
      </c>
      <c r="C42" s="741"/>
      <c r="D42" s="642" t="s">
        <v>7305</v>
      </c>
      <c r="E42" s="46" t="s">
        <v>7306</v>
      </c>
      <c r="F42" s="44" t="s">
        <v>7307</v>
      </c>
      <c r="G42" s="145" t="s">
        <v>7308</v>
      </c>
      <c r="H42" s="643" t="s">
        <v>7309</v>
      </c>
    </row>
    <row r="43" spans="1:14" ht="30" x14ac:dyDescent="0.4">
      <c r="A43" s="125" t="s">
        <v>7310</v>
      </c>
      <c r="B43" s="565" t="s">
        <v>7311</v>
      </c>
      <c r="C43" s="741"/>
      <c r="D43" s="642" t="s">
        <v>7312</v>
      </c>
      <c r="E43" s="46" t="s">
        <v>7313</v>
      </c>
      <c r="F43" s="44" t="s">
        <v>7314</v>
      </c>
      <c r="G43" s="145" t="s">
        <v>7315</v>
      </c>
      <c r="H43" s="643" t="s">
        <v>7316</v>
      </c>
    </row>
    <row r="44" spans="1:14" ht="30" x14ac:dyDescent="0.4">
      <c r="A44" s="125" t="s">
        <v>337</v>
      </c>
      <c r="B44" s="565" t="s">
        <v>7317</v>
      </c>
      <c r="C44" s="741"/>
      <c r="D44" s="642" t="s">
        <v>7318</v>
      </c>
      <c r="E44" s="46" t="s">
        <v>7319</v>
      </c>
      <c r="F44" s="44" t="s">
        <v>7320</v>
      </c>
      <c r="G44" s="145" t="s">
        <v>7321</v>
      </c>
      <c r="H44" s="654" t="s">
        <v>7322</v>
      </c>
      <c r="I44" s="744">
        <v>721</v>
      </c>
      <c r="J44" s="745"/>
      <c r="K44" s="745"/>
      <c r="L44" s="745"/>
      <c r="M44" s="746"/>
    </row>
    <row r="45" spans="1:14" ht="30" x14ac:dyDescent="0.4">
      <c r="A45" s="125" t="s">
        <v>7323</v>
      </c>
      <c r="B45" s="565" t="s">
        <v>7324</v>
      </c>
      <c r="C45" s="741"/>
      <c r="D45" s="642" t="s">
        <v>7325</v>
      </c>
      <c r="E45" s="46" t="s">
        <v>7326</v>
      </c>
      <c r="F45" s="44" t="s">
        <v>7327</v>
      </c>
      <c r="G45" s="145" t="s">
        <v>7328</v>
      </c>
      <c r="H45" s="643" t="s">
        <v>7329</v>
      </c>
    </row>
    <row r="46" spans="1:14" ht="30" x14ac:dyDescent="0.4">
      <c r="A46" s="125" t="s">
        <v>7323</v>
      </c>
      <c r="B46" s="565" t="s">
        <v>7330</v>
      </c>
      <c r="C46" s="741"/>
      <c r="D46" s="642" t="s">
        <v>7331</v>
      </c>
      <c r="E46" s="46" t="s">
        <v>7332</v>
      </c>
      <c r="F46" s="44" t="s">
        <v>7333</v>
      </c>
      <c r="G46" s="145" t="s">
        <v>7328</v>
      </c>
      <c r="H46" s="643" t="s">
        <v>7334</v>
      </c>
      <c r="I46" s="68" t="s">
        <v>7335</v>
      </c>
    </row>
    <row r="47" spans="1:14" ht="30" x14ac:dyDescent="0.4">
      <c r="A47" s="125" t="s">
        <v>7323</v>
      </c>
      <c r="B47" s="565" t="s">
        <v>7336</v>
      </c>
      <c r="C47" s="741"/>
      <c r="D47" s="642" t="s">
        <v>7337</v>
      </c>
      <c r="E47" s="46" t="s">
        <v>7338</v>
      </c>
      <c r="F47" s="44" t="s">
        <v>7339</v>
      </c>
      <c r="G47" s="145" t="s">
        <v>7328</v>
      </c>
      <c r="H47" s="643" t="s">
        <v>7340</v>
      </c>
    </row>
    <row r="48" spans="1:14" ht="30" x14ac:dyDescent="0.4">
      <c r="A48" s="125" t="s">
        <v>4502</v>
      </c>
      <c r="B48" s="565" t="s">
        <v>7341</v>
      </c>
      <c r="C48" s="741"/>
      <c r="D48" s="642" t="s">
        <v>7342</v>
      </c>
      <c r="E48" s="46" t="s">
        <v>7343</v>
      </c>
      <c r="F48" s="44" t="s">
        <v>7344</v>
      </c>
      <c r="G48" s="145" t="s">
        <v>7345</v>
      </c>
      <c r="H48" s="643" t="s">
        <v>7346</v>
      </c>
      <c r="I48" s="1321" t="s">
        <v>7347</v>
      </c>
      <c r="J48" s="1321"/>
      <c r="K48" s="1321"/>
      <c r="L48" s="1321"/>
      <c r="M48" s="1321"/>
      <c r="N48" s="114"/>
    </row>
    <row r="49" spans="1:9" ht="30" x14ac:dyDescent="0.4">
      <c r="A49" s="125" t="s">
        <v>4442</v>
      </c>
      <c r="B49" s="565" t="s">
        <v>7348</v>
      </c>
      <c r="C49" s="741"/>
      <c r="D49" s="642" t="s">
        <v>7349</v>
      </c>
      <c r="E49" s="46" t="s">
        <v>7350</v>
      </c>
      <c r="F49" s="44" t="s">
        <v>7351</v>
      </c>
      <c r="G49" s="145" t="s">
        <v>7352</v>
      </c>
      <c r="H49" s="643" t="s">
        <v>7353</v>
      </c>
    </row>
    <row r="50" spans="1:9" ht="30" x14ac:dyDescent="0.4">
      <c r="A50" s="125" t="s">
        <v>4451</v>
      </c>
      <c r="B50" s="565" t="s">
        <v>7354</v>
      </c>
      <c r="C50" s="741"/>
      <c r="D50" s="642" t="s">
        <v>7355</v>
      </c>
      <c r="E50" s="46" t="s">
        <v>7356</v>
      </c>
      <c r="F50" s="44" t="s">
        <v>7357</v>
      </c>
      <c r="G50" s="145" t="s">
        <v>7358</v>
      </c>
      <c r="H50" s="643" t="s">
        <v>7359</v>
      </c>
    </row>
    <row r="51" spans="1:9" ht="30" x14ac:dyDescent="0.4">
      <c r="A51" s="125" t="s">
        <v>4124</v>
      </c>
      <c r="B51" s="565" t="s">
        <v>7360</v>
      </c>
      <c r="C51" s="741"/>
      <c r="D51" s="642" t="s">
        <v>7361</v>
      </c>
      <c r="E51" s="46" t="s">
        <v>7362</v>
      </c>
      <c r="F51" s="44" t="s">
        <v>7363</v>
      </c>
      <c r="G51" s="145" t="s">
        <v>7364</v>
      </c>
      <c r="H51" s="643" t="s">
        <v>7365</v>
      </c>
    </row>
    <row r="52" spans="1:9" ht="30" x14ac:dyDescent="0.4">
      <c r="A52" s="125" t="s">
        <v>7310</v>
      </c>
      <c r="B52" s="565" t="s">
        <v>7366</v>
      </c>
      <c r="C52" s="741"/>
      <c r="D52" s="642" t="s">
        <v>7367</v>
      </c>
      <c r="E52" s="46" t="s">
        <v>7368</v>
      </c>
      <c r="F52" s="44" t="s">
        <v>7369</v>
      </c>
      <c r="G52" s="145" t="s">
        <v>7370</v>
      </c>
      <c r="H52" s="643" t="s">
        <v>7371</v>
      </c>
    </row>
    <row r="53" spans="1:9" ht="30" x14ac:dyDescent="0.4">
      <c r="A53" s="125" t="s">
        <v>7310</v>
      </c>
      <c r="B53" s="565" t="s">
        <v>7372</v>
      </c>
      <c r="C53" s="741"/>
      <c r="D53" s="642" t="s">
        <v>7373</v>
      </c>
      <c r="E53" s="46" t="s">
        <v>7374</v>
      </c>
      <c r="F53" s="44" t="s">
        <v>7375</v>
      </c>
      <c r="G53" s="145" t="s">
        <v>7376</v>
      </c>
      <c r="H53" s="643" t="s">
        <v>7371</v>
      </c>
    </row>
    <row r="54" spans="1:9" ht="30" x14ac:dyDescent="0.4">
      <c r="A54" s="125" t="s">
        <v>4159</v>
      </c>
      <c r="B54" s="565" t="s">
        <v>7377</v>
      </c>
      <c r="C54" s="741"/>
      <c r="D54" s="642" t="s">
        <v>7378</v>
      </c>
      <c r="E54" s="46" t="s">
        <v>7379</v>
      </c>
      <c r="F54" s="44" t="s">
        <v>7380</v>
      </c>
      <c r="G54" s="145" t="s">
        <v>7381</v>
      </c>
      <c r="H54" s="643" t="s">
        <v>7382</v>
      </c>
    </row>
    <row r="55" spans="1:9" ht="30" x14ac:dyDescent="0.4">
      <c r="A55" s="125" t="s">
        <v>4451</v>
      </c>
      <c r="B55" s="565" t="s">
        <v>7383</v>
      </c>
      <c r="C55" s="741"/>
      <c r="D55" s="642" t="s">
        <v>7384</v>
      </c>
      <c r="E55" s="46" t="s">
        <v>7385</v>
      </c>
      <c r="F55" s="44" t="s">
        <v>7386</v>
      </c>
      <c r="G55" s="145" t="s">
        <v>7387</v>
      </c>
      <c r="H55" s="643" t="s">
        <v>7388</v>
      </c>
    </row>
    <row r="56" spans="1:9" ht="30" x14ac:dyDescent="0.4">
      <c r="A56" s="125" t="s">
        <v>4580</v>
      </c>
      <c r="B56" s="565" t="s">
        <v>7389</v>
      </c>
      <c r="C56" s="741"/>
      <c r="D56" s="642" t="s">
        <v>7390</v>
      </c>
      <c r="E56" s="46" t="s">
        <v>7391</v>
      </c>
      <c r="F56" s="44" t="s">
        <v>7392</v>
      </c>
      <c r="G56" s="145" t="s">
        <v>4380</v>
      </c>
      <c r="H56" s="643" t="s">
        <v>7393</v>
      </c>
    </row>
    <row r="57" spans="1:9" ht="30" x14ac:dyDescent="0.4">
      <c r="A57" s="125" t="s">
        <v>7310</v>
      </c>
      <c r="B57" s="565" t="s">
        <v>7394</v>
      </c>
      <c r="C57" s="741"/>
      <c r="D57" s="642" t="s">
        <v>7395</v>
      </c>
      <c r="E57" s="46" t="s">
        <v>7396</v>
      </c>
      <c r="F57" s="44" t="s">
        <v>7397</v>
      </c>
      <c r="G57" s="145" t="s">
        <v>7398</v>
      </c>
      <c r="H57" s="643" t="s">
        <v>7399</v>
      </c>
    </row>
    <row r="58" spans="1:9" ht="30" x14ac:dyDescent="0.4">
      <c r="A58" s="131" t="s">
        <v>7310</v>
      </c>
      <c r="B58" s="606" t="s">
        <v>7400</v>
      </c>
      <c r="C58" s="741"/>
      <c r="D58" s="642" t="s">
        <v>7401</v>
      </c>
      <c r="E58" s="46" t="s">
        <v>7402</v>
      </c>
      <c r="F58" s="42" t="s">
        <v>7403</v>
      </c>
      <c r="G58" s="145" t="s">
        <v>7404</v>
      </c>
      <c r="H58" s="643" t="s">
        <v>7399</v>
      </c>
    </row>
    <row r="59" spans="1:9" ht="30" x14ac:dyDescent="0.4">
      <c r="A59" s="125" t="s">
        <v>7060</v>
      </c>
      <c r="B59" s="565" t="s">
        <v>7405</v>
      </c>
      <c r="C59" s="649"/>
      <c r="D59" s="646" t="s">
        <v>7406</v>
      </c>
      <c r="E59" s="38" t="s">
        <v>7407</v>
      </c>
      <c r="F59" s="44" t="s">
        <v>7408</v>
      </c>
      <c r="G59" s="43" t="s">
        <v>5648</v>
      </c>
      <c r="H59" s="747" t="s">
        <v>7409</v>
      </c>
      <c r="I59" t="s">
        <v>7410</v>
      </c>
    </row>
    <row r="60" spans="1:9" ht="30" x14ac:dyDescent="0.4">
      <c r="A60" s="125" t="s">
        <v>5682</v>
      </c>
      <c r="B60" s="565" t="s">
        <v>7411</v>
      </c>
      <c r="C60" s="649"/>
      <c r="D60" s="646" t="s">
        <v>7412</v>
      </c>
      <c r="E60" s="38" t="s">
        <v>7413</v>
      </c>
      <c r="F60" s="44" t="s">
        <v>7414</v>
      </c>
      <c r="G60" s="43" t="s">
        <v>7415</v>
      </c>
      <c r="H60" s="157" t="s">
        <v>6093</v>
      </c>
    </row>
    <row r="61" spans="1:9" ht="30" x14ac:dyDescent="0.4">
      <c r="A61" s="125" t="s">
        <v>5682</v>
      </c>
      <c r="B61" s="565" t="s">
        <v>7416</v>
      </c>
      <c r="C61" s="659"/>
      <c r="D61" s="646" t="s">
        <v>7417</v>
      </c>
      <c r="E61" s="38" t="s">
        <v>7418</v>
      </c>
      <c r="F61" s="44" t="s">
        <v>7419</v>
      </c>
      <c r="G61" s="43" t="s">
        <v>7420</v>
      </c>
      <c r="H61" s="157" t="s">
        <v>6093</v>
      </c>
      <c r="I61" t="s">
        <v>7421</v>
      </c>
    </row>
    <row r="62" spans="1:9" ht="30" x14ac:dyDescent="0.4">
      <c r="A62" s="125" t="s">
        <v>5682</v>
      </c>
      <c r="B62" s="565" t="s">
        <v>7422</v>
      </c>
      <c r="C62" s="659"/>
      <c r="D62" s="646" t="s">
        <v>7423</v>
      </c>
      <c r="E62" s="38" t="s">
        <v>7424</v>
      </c>
      <c r="F62" s="44" t="s">
        <v>7425</v>
      </c>
      <c r="G62" s="43" t="s">
        <v>7426</v>
      </c>
      <c r="H62" s="157" t="s">
        <v>6093</v>
      </c>
    </row>
    <row r="63" spans="1:9" ht="30" x14ac:dyDescent="0.4">
      <c r="A63" s="125" t="s">
        <v>4601</v>
      </c>
      <c r="B63" s="565" t="s">
        <v>7427</v>
      </c>
      <c r="C63" s="659"/>
      <c r="D63" s="646" t="s">
        <v>7428</v>
      </c>
      <c r="E63" s="38" t="s">
        <v>7429</v>
      </c>
      <c r="F63" s="44" t="s">
        <v>7430</v>
      </c>
      <c r="G63" s="43" t="s">
        <v>7431</v>
      </c>
      <c r="H63" s="747" t="s">
        <v>7432</v>
      </c>
      <c r="I63" s="68" t="s">
        <v>1005</v>
      </c>
    </row>
    <row r="64" spans="1:9" ht="30" x14ac:dyDescent="0.4">
      <c r="A64" s="125" t="s">
        <v>7310</v>
      </c>
      <c r="B64" s="565" t="s">
        <v>7433</v>
      </c>
      <c r="C64" s="659"/>
      <c r="D64" s="646" t="s">
        <v>7434</v>
      </c>
      <c r="E64" s="38" t="s">
        <v>7435</v>
      </c>
      <c r="F64" s="44" t="s">
        <v>7436</v>
      </c>
      <c r="G64" s="43" t="s">
        <v>7437</v>
      </c>
      <c r="H64" s="747" t="s">
        <v>7438</v>
      </c>
    </row>
    <row r="65" spans="1:9" ht="30" x14ac:dyDescent="0.4">
      <c r="A65" s="125" t="s">
        <v>7310</v>
      </c>
      <c r="B65" s="565" t="s">
        <v>7439</v>
      </c>
      <c r="C65" s="659"/>
      <c r="D65" s="646" t="s">
        <v>7440</v>
      </c>
      <c r="E65" s="38" t="s">
        <v>7441</v>
      </c>
      <c r="F65" s="44" t="s">
        <v>7442</v>
      </c>
      <c r="G65" s="43" t="s">
        <v>7443</v>
      </c>
      <c r="H65" s="747" t="s">
        <v>7438</v>
      </c>
    </row>
    <row r="66" spans="1:9" ht="30" x14ac:dyDescent="0.4">
      <c r="A66" s="125" t="s">
        <v>7310</v>
      </c>
      <c r="B66" s="565" t="s">
        <v>7444</v>
      </c>
      <c r="C66" s="659"/>
      <c r="D66" s="646" t="s">
        <v>7445</v>
      </c>
      <c r="E66" s="38" t="s">
        <v>7446</v>
      </c>
      <c r="F66" s="44" t="s">
        <v>7447</v>
      </c>
      <c r="G66" s="43" t="s">
        <v>7448</v>
      </c>
      <c r="H66" s="747" t="s">
        <v>7438</v>
      </c>
    </row>
    <row r="67" spans="1:9" ht="30" x14ac:dyDescent="0.4">
      <c r="A67" s="125" t="s">
        <v>7310</v>
      </c>
      <c r="B67" s="565" t="s">
        <v>7449</v>
      </c>
      <c r="C67" s="659"/>
      <c r="D67" s="646" t="s">
        <v>7450</v>
      </c>
      <c r="E67" s="38" t="s">
        <v>7451</v>
      </c>
      <c r="F67" s="44" t="s">
        <v>7452</v>
      </c>
      <c r="G67" s="43" t="s">
        <v>7453</v>
      </c>
      <c r="H67" s="747" t="s">
        <v>7438</v>
      </c>
    </row>
    <row r="68" spans="1:9" ht="30" x14ac:dyDescent="0.4">
      <c r="A68" s="125" t="s">
        <v>7310</v>
      </c>
      <c r="B68" s="565" t="s">
        <v>7454</v>
      </c>
      <c r="C68" s="659"/>
      <c r="D68" s="646" t="s">
        <v>7455</v>
      </c>
      <c r="E68" s="38" t="s">
        <v>7456</v>
      </c>
      <c r="F68" s="44" t="s">
        <v>7457</v>
      </c>
      <c r="G68" s="43" t="s">
        <v>7458</v>
      </c>
      <c r="H68" s="747" t="s">
        <v>7438</v>
      </c>
    </row>
    <row r="69" spans="1:9" ht="30" x14ac:dyDescent="0.4">
      <c r="A69" s="125" t="s">
        <v>7310</v>
      </c>
      <c r="B69" s="565" t="s">
        <v>7459</v>
      </c>
      <c r="C69" s="659"/>
      <c r="D69" s="646" t="s">
        <v>7460</v>
      </c>
      <c r="E69" s="38" t="s">
        <v>7461</v>
      </c>
      <c r="F69" s="44" t="s">
        <v>7462</v>
      </c>
      <c r="G69" s="43" t="s">
        <v>7463</v>
      </c>
      <c r="H69" s="747" t="s">
        <v>7438</v>
      </c>
    </row>
    <row r="70" spans="1:9" ht="30" x14ac:dyDescent="0.4">
      <c r="A70" s="125" t="s">
        <v>4243</v>
      </c>
      <c r="B70" s="565" t="s">
        <v>7464</v>
      </c>
      <c r="C70" s="659"/>
      <c r="D70" s="646" t="s">
        <v>7465</v>
      </c>
      <c r="E70" s="38" t="s">
        <v>7466</v>
      </c>
      <c r="F70" s="44" t="s">
        <v>7467</v>
      </c>
      <c r="G70" s="43" t="s">
        <v>7468</v>
      </c>
      <c r="H70" s="747" t="s">
        <v>7469</v>
      </c>
    </row>
    <row r="71" spans="1:9" ht="30" x14ac:dyDescent="0.4">
      <c r="A71" s="125" t="s">
        <v>4451</v>
      </c>
      <c r="B71" s="565" t="s">
        <v>7470</v>
      </c>
      <c r="C71" s="659"/>
      <c r="D71" s="646" t="s">
        <v>7471</v>
      </c>
      <c r="E71" s="38" t="s">
        <v>7472</v>
      </c>
      <c r="F71" s="44" t="s">
        <v>7473</v>
      </c>
      <c r="G71" s="43" t="s">
        <v>7474</v>
      </c>
      <c r="H71" s="747" t="s">
        <v>7475</v>
      </c>
    </row>
    <row r="72" spans="1:9" ht="30" x14ac:dyDescent="0.4">
      <c r="A72" s="125" t="s">
        <v>5682</v>
      </c>
      <c r="B72" s="565" t="s">
        <v>7476</v>
      </c>
      <c r="C72" s="659"/>
      <c r="D72" s="646" t="s">
        <v>7477</v>
      </c>
      <c r="E72" s="38" t="s">
        <v>7478</v>
      </c>
      <c r="F72" s="44" t="s">
        <v>7479</v>
      </c>
      <c r="G72" s="43" t="s">
        <v>7480</v>
      </c>
      <c r="H72" s="157" t="s">
        <v>6093</v>
      </c>
    </row>
    <row r="73" spans="1:9" ht="30" x14ac:dyDescent="0.4">
      <c r="A73" s="125" t="s">
        <v>337</v>
      </c>
      <c r="B73" s="565" t="s">
        <v>7481</v>
      </c>
      <c r="C73" s="659"/>
      <c r="D73" s="646" t="s">
        <v>7482</v>
      </c>
      <c r="E73" s="38" t="s">
        <v>7483</v>
      </c>
      <c r="F73" s="44" t="s">
        <v>7484</v>
      </c>
      <c r="G73" s="43" t="s">
        <v>7485</v>
      </c>
      <c r="H73" s="747" t="s">
        <v>7486</v>
      </c>
    </row>
    <row r="74" spans="1:9" ht="30" x14ac:dyDescent="0.4">
      <c r="A74" s="125" t="s">
        <v>4789</v>
      </c>
      <c r="B74" s="565" t="s">
        <v>7487</v>
      </c>
      <c r="C74" s="659"/>
      <c r="D74" s="646" t="s">
        <v>7488</v>
      </c>
      <c r="E74" s="38" t="s">
        <v>7489</v>
      </c>
      <c r="F74" s="44" t="s">
        <v>7490</v>
      </c>
      <c r="G74" s="43" t="s">
        <v>6236</v>
      </c>
      <c r="H74" s="747" t="s">
        <v>7491</v>
      </c>
      <c r="I74" s="68" t="s">
        <v>1008</v>
      </c>
    </row>
    <row r="75" spans="1:9" ht="30" x14ac:dyDescent="0.4">
      <c r="A75" s="125" t="s">
        <v>4789</v>
      </c>
      <c r="B75" s="565" t="s">
        <v>7492</v>
      </c>
      <c r="C75" s="659"/>
      <c r="D75" s="646" t="s">
        <v>7493</v>
      </c>
      <c r="E75" s="38" t="s">
        <v>7494</v>
      </c>
      <c r="F75" s="44" t="s">
        <v>7495</v>
      </c>
      <c r="G75" s="43" t="s">
        <v>6236</v>
      </c>
      <c r="H75" s="747" t="s">
        <v>7496</v>
      </c>
      <c r="I75" s="68" t="s">
        <v>1011</v>
      </c>
    </row>
    <row r="76" spans="1:9" ht="30" x14ac:dyDescent="0.4">
      <c r="A76" s="125" t="s">
        <v>337</v>
      </c>
      <c r="B76" s="565" t="s">
        <v>7497</v>
      </c>
      <c r="C76" s="659"/>
      <c r="D76" s="646" t="s">
        <v>7498</v>
      </c>
      <c r="E76" s="38" t="s">
        <v>7499</v>
      </c>
      <c r="F76" s="44" t="s">
        <v>7500</v>
      </c>
      <c r="G76" s="43" t="s">
        <v>7501</v>
      </c>
      <c r="H76" s="747" t="s">
        <v>7502</v>
      </c>
    </row>
    <row r="77" spans="1:9" ht="30" x14ac:dyDescent="0.4">
      <c r="A77" s="125" t="s">
        <v>5966</v>
      </c>
      <c r="B77" s="565" t="s">
        <v>7503</v>
      </c>
      <c r="C77" s="659"/>
      <c r="D77" s="646" t="s">
        <v>7504</v>
      </c>
      <c r="E77" s="38" t="s">
        <v>7505</v>
      </c>
      <c r="F77" s="44" t="s">
        <v>7506</v>
      </c>
      <c r="G77" s="43" t="s">
        <v>7507</v>
      </c>
      <c r="H77" s="747" t="s">
        <v>7508</v>
      </c>
    </row>
    <row r="78" spans="1:9" ht="30" x14ac:dyDescent="0.4">
      <c r="A78" s="125" t="s">
        <v>337</v>
      </c>
      <c r="B78" s="565" t="s">
        <v>7509</v>
      </c>
      <c r="C78" s="659"/>
      <c r="D78" s="646" t="s">
        <v>7510</v>
      </c>
      <c r="E78" s="38" t="s">
        <v>7511</v>
      </c>
      <c r="F78" s="44" t="s">
        <v>7512</v>
      </c>
      <c r="G78" s="43" t="s">
        <v>7513</v>
      </c>
      <c r="H78" s="747" t="s">
        <v>7514</v>
      </c>
    </row>
    <row r="79" spans="1:9" ht="30" x14ac:dyDescent="0.4">
      <c r="A79" s="125" t="s">
        <v>337</v>
      </c>
      <c r="B79" s="565" t="s">
        <v>7515</v>
      </c>
      <c r="C79" s="659"/>
      <c r="D79" s="646" t="s">
        <v>7516</v>
      </c>
      <c r="E79" s="38" t="s">
        <v>7517</v>
      </c>
      <c r="F79" s="44" t="s">
        <v>7518</v>
      </c>
      <c r="G79" s="43" t="s">
        <v>7519</v>
      </c>
      <c r="H79" s="747" t="s">
        <v>7520</v>
      </c>
    </row>
    <row r="80" spans="1:9" ht="30" x14ac:dyDescent="0.4">
      <c r="A80" s="125" t="s">
        <v>4789</v>
      </c>
      <c r="B80" s="565" t="s">
        <v>7521</v>
      </c>
      <c r="C80" s="659"/>
      <c r="D80" s="646" t="s">
        <v>7522</v>
      </c>
      <c r="E80" s="38" t="s">
        <v>7523</v>
      </c>
      <c r="F80" s="44" t="s">
        <v>7524</v>
      </c>
      <c r="G80" s="43" t="s">
        <v>4495</v>
      </c>
      <c r="H80" s="747" t="s">
        <v>7525</v>
      </c>
      <c r="I80" s="68" t="s">
        <v>1104</v>
      </c>
    </row>
    <row r="81" spans="1:9" ht="30" x14ac:dyDescent="0.4">
      <c r="A81" s="125" t="s">
        <v>337</v>
      </c>
      <c r="B81" s="565" t="s">
        <v>7526</v>
      </c>
      <c r="C81" s="659"/>
      <c r="D81" s="646" t="s">
        <v>7527</v>
      </c>
      <c r="E81" s="38" t="s">
        <v>7528</v>
      </c>
      <c r="F81" s="44" t="s">
        <v>7529</v>
      </c>
      <c r="G81" s="43" t="s">
        <v>7530</v>
      </c>
      <c r="H81" s="747">
        <v>3017</v>
      </c>
    </row>
    <row r="82" spans="1:9" ht="30" x14ac:dyDescent="0.4">
      <c r="A82" s="125" t="s">
        <v>4789</v>
      </c>
      <c r="B82" s="565" t="s">
        <v>7531</v>
      </c>
      <c r="C82" s="659"/>
      <c r="D82" s="646" t="s">
        <v>7532</v>
      </c>
      <c r="E82" s="38" t="s">
        <v>7533</v>
      </c>
      <c r="F82" s="44" t="s">
        <v>7534</v>
      </c>
      <c r="G82" s="43" t="s">
        <v>4495</v>
      </c>
      <c r="H82" s="747" t="s">
        <v>7535</v>
      </c>
      <c r="I82" t="s">
        <v>580</v>
      </c>
    </row>
    <row r="83" spans="1:9" ht="30" x14ac:dyDescent="0.4">
      <c r="A83" s="125" t="s">
        <v>337</v>
      </c>
      <c r="B83" s="565" t="s">
        <v>7536</v>
      </c>
      <c r="C83" s="659"/>
      <c r="D83" s="646" t="s">
        <v>7537</v>
      </c>
      <c r="E83" s="38" t="s">
        <v>7538</v>
      </c>
      <c r="F83" s="44" t="s">
        <v>7539</v>
      </c>
      <c r="G83" s="43" t="s">
        <v>7540</v>
      </c>
      <c r="H83" s="747" t="s">
        <v>7541</v>
      </c>
    </row>
    <row r="84" spans="1:9" ht="30" x14ac:dyDescent="0.4">
      <c r="A84" s="125" t="s">
        <v>4243</v>
      </c>
      <c r="B84" s="565" t="s">
        <v>7542</v>
      </c>
      <c r="C84" s="659"/>
      <c r="D84" s="646" t="s">
        <v>7543</v>
      </c>
      <c r="E84" s="38" t="s">
        <v>7544</v>
      </c>
      <c r="F84" s="44" t="s">
        <v>7545</v>
      </c>
      <c r="G84" s="43" t="s">
        <v>7546</v>
      </c>
      <c r="H84" s="747" t="s">
        <v>7547</v>
      </c>
    </row>
    <row r="85" spans="1:9" ht="30" x14ac:dyDescent="0.4">
      <c r="A85" s="125" t="s">
        <v>6533</v>
      </c>
      <c r="B85" s="565" t="s">
        <v>7548</v>
      </c>
      <c r="C85" s="659"/>
      <c r="D85" s="646" t="s">
        <v>7549</v>
      </c>
      <c r="E85" s="38" t="s">
        <v>7550</v>
      </c>
      <c r="F85" s="44" t="s">
        <v>7551</v>
      </c>
      <c r="G85" s="43" t="s">
        <v>7552</v>
      </c>
      <c r="H85" s="747" t="s">
        <v>7496</v>
      </c>
      <c r="I85" s="68" t="s">
        <v>1022</v>
      </c>
    </row>
    <row r="86" spans="1:9" ht="30" x14ac:dyDescent="0.4">
      <c r="A86" s="125" t="s">
        <v>6333</v>
      </c>
      <c r="B86" s="565" t="s">
        <v>7553</v>
      </c>
      <c r="C86" s="659"/>
      <c r="D86" s="646" t="s">
        <v>7554</v>
      </c>
      <c r="E86" s="38" t="s">
        <v>7555</v>
      </c>
      <c r="F86" s="44" t="s">
        <v>7556</v>
      </c>
      <c r="G86" s="43" t="s">
        <v>4495</v>
      </c>
      <c r="H86" s="747" t="s">
        <v>7496</v>
      </c>
      <c r="I86" s="68" t="s">
        <v>1014</v>
      </c>
    </row>
    <row r="87" spans="1:9" ht="30" x14ac:dyDescent="0.4">
      <c r="A87" s="125" t="s">
        <v>4451</v>
      </c>
      <c r="B87" s="565" t="s">
        <v>7557</v>
      </c>
      <c r="C87" s="659"/>
      <c r="D87" s="646" t="s">
        <v>7558</v>
      </c>
      <c r="E87" s="38" t="s">
        <v>7559</v>
      </c>
      <c r="F87" s="44" t="s">
        <v>7560</v>
      </c>
      <c r="G87" s="43" t="s">
        <v>7561</v>
      </c>
      <c r="H87" s="747" t="s">
        <v>7562</v>
      </c>
      <c r="I87" s="68" t="s">
        <v>1020</v>
      </c>
    </row>
    <row r="88" spans="1:9" ht="30" x14ac:dyDescent="0.4">
      <c r="A88" s="125" t="s">
        <v>4442</v>
      </c>
      <c r="B88" s="565" t="s">
        <v>7563</v>
      </c>
      <c r="C88" s="659"/>
      <c r="D88" s="646" t="s">
        <v>7564</v>
      </c>
      <c r="E88" s="38" t="s">
        <v>7565</v>
      </c>
      <c r="F88" s="44" t="s">
        <v>7566</v>
      </c>
      <c r="G88" s="43" t="s">
        <v>7567</v>
      </c>
      <c r="H88" s="747" t="s">
        <v>7562</v>
      </c>
      <c r="I88" s="68" t="s">
        <v>1017</v>
      </c>
    </row>
    <row r="89" spans="1:9" ht="30" x14ac:dyDescent="0.4">
      <c r="A89" s="125" t="s">
        <v>6333</v>
      </c>
      <c r="B89" s="565" t="s">
        <v>7568</v>
      </c>
      <c r="C89" s="659"/>
      <c r="D89" s="646" t="s">
        <v>7569</v>
      </c>
      <c r="E89" s="38" t="s">
        <v>7570</v>
      </c>
      <c r="F89" s="44" t="s">
        <v>7571</v>
      </c>
      <c r="G89" s="43" t="s">
        <v>7572</v>
      </c>
      <c r="H89" s="747" t="s">
        <v>7573</v>
      </c>
      <c r="I89" s="68" t="s">
        <v>1026</v>
      </c>
    </row>
    <row r="90" spans="1:9" ht="30" x14ac:dyDescent="0.4">
      <c r="A90" s="125" t="s">
        <v>337</v>
      </c>
      <c r="B90" s="565" t="s">
        <v>7574</v>
      </c>
      <c r="C90" s="659"/>
      <c r="D90" s="646" t="s">
        <v>7575</v>
      </c>
      <c r="E90" s="38" t="s">
        <v>7576</v>
      </c>
      <c r="F90" s="44" t="s">
        <v>7577</v>
      </c>
      <c r="G90" s="43" t="s">
        <v>7578</v>
      </c>
      <c r="H90" s="747" t="s">
        <v>7579</v>
      </c>
    </row>
    <row r="91" spans="1:9" ht="30" x14ac:dyDescent="0.4">
      <c r="A91" s="125" t="s">
        <v>337</v>
      </c>
      <c r="B91" s="565" t="s">
        <v>7580</v>
      </c>
      <c r="C91" s="659"/>
      <c r="D91" s="646" t="s">
        <v>7581</v>
      </c>
      <c r="E91" s="38" t="s">
        <v>7582</v>
      </c>
      <c r="F91" s="44" t="s">
        <v>7583</v>
      </c>
      <c r="G91" s="43" t="s">
        <v>7584</v>
      </c>
      <c r="H91" s="747" t="s">
        <v>7585</v>
      </c>
    </row>
    <row r="92" spans="1:9" ht="30" x14ac:dyDescent="0.4">
      <c r="A92" s="125" t="s">
        <v>337</v>
      </c>
      <c r="B92" s="565" t="s">
        <v>7586</v>
      </c>
      <c r="C92" s="659"/>
      <c r="D92" s="646" t="s">
        <v>7587</v>
      </c>
      <c r="E92" s="38" t="s">
        <v>7588</v>
      </c>
      <c r="F92" s="44" t="s">
        <v>7589</v>
      </c>
      <c r="G92" s="43" t="s">
        <v>7590</v>
      </c>
      <c r="H92" s="747" t="s">
        <v>7591</v>
      </c>
    </row>
    <row r="93" spans="1:9" ht="30" x14ac:dyDescent="0.4">
      <c r="A93" s="125" t="s">
        <v>337</v>
      </c>
      <c r="B93" s="565" t="s">
        <v>7592</v>
      </c>
      <c r="C93" s="659"/>
      <c r="D93" s="646" t="s">
        <v>7593</v>
      </c>
      <c r="E93" s="38" t="s">
        <v>7594</v>
      </c>
      <c r="F93" s="44" t="s">
        <v>7595</v>
      </c>
      <c r="G93" s="43" t="s">
        <v>7596</v>
      </c>
      <c r="H93" s="747" t="s">
        <v>7597</v>
      </c>
    </row>
    <row r="94" spans="1:9" ht="30" x14ac:dyDescent="0.4">
      <c r="A94" s="125" t="s">
        <v>337</v>
      </c>
      <c r="B94" s="565" t="s">
        <v>7598</v>
      </c>
      <c r="C94" s="659"/>
      <c r="D94" s="646" t="s">
        <v>7599</v>
      </c>
      <c r="E94" s="38" t="s">
        <v>7600</v>
      </c>
      <c r="F94" s="44" t="s">
        <v>7601</v>
      </c>
      <c r="G94" s="43" t="s">
        <v>7602</v>
      </c>
      <c r="H94" s="747" t="s">
        <v>7603</v>
      </c>
    </row>
    <row r="95" spans="1:9" ht="30" x14ac:dyDescent="0.4">
      <c r="A95" s="125" t="s">
        <v>337</v>
      </c>
      <c r="B95" s="565" t="s">
        <v>7604</v>
      </c>
      <c r="C95" s="659"/>
      <c r="D95" s="646" t="s">
        <v>7605</v>
      </c>
      <c r="E95" s="38" t="s">
        <v>7606</v>
      </c>
      <c r="F95" s="44" t="s">
        <v>7607</v>
      </c>
      <c r="G95" s="43" t="s">
        <v>7608</v>
      </c>
      <c r="H95" s="747" t="s">
        <v>7609</v>
      </c>
    </row>
    <row r="96" spans="1:9" ht="30" x14ac:dyDescent="0.4">
      <c r="A96" s="125" t="s">
        <v>337</v>
      </c>
      <c r="B96" s="565" t="s">
        <v>7610</v>
      </c>
      <c r="C96" s="659"/>
      <c r="D96" s="646" t="s">
        <v>7611</v>
      </c>
      <c r="E96" s="38" t="s">
        <v>7612</v>
      </c>
      <c r="F96" s="44" t="s">
        <v>7613</v>
      </c>
      <c r="G96" s="43" t="s">
        <v>7614</v>
      </c>
      <c r="H96" s="747" t="s">
        <v>7603</v>
      </c>
    </row>
    <row r="97" spans="1:13" ht="30" x14ac:dyDescent="0.4">
      <c r="A97" s="125" t="s">
        <v>337</v>
      </c>
      <c r="B97" s="565" t="s">
        <v>7615</v>
      </c>
      <c r="C97" s="659"/>
      <c r="D97" s="646" t="s">
        <v>7616</v>
      </c>
      <c r="E97" s="38" t="s">
        <v>7617</v>
      </c>
      <c r="F97" s="44" t="s">
        <v>7618</v>
      </c>
      <c r="G97" s="43" t="s">
        <v>7619</v>
      </c>
      <c r="H97" s="747" t="s">
        <v>7603</v>
      </c>
    </row>
    <row r="98" spans="1:13" ht="30" x14ac:dyDescent="0.4">
      <c r="A98" s="125" t="s">
        <v>337</v>
      </c>
      <c r="B98" s="565" t="s">
        <v>7620</v>
      </c>
      <c r="C98" s="659"/>
      <c r="D98" s="646" t="s">
        <v>7621</v>
      </c>
      <c r="E98" s="38" t="s">
        <v>7622</v>
      </c>
      <c r="F98" s="44" t="s">
        <v>7623</v>
      </c>
      <c r="G98" s="43" t="s">
        <v>7624</v>
      </c>
      <c r="H98" s="747" t="s">
        <v>7625</v>
      </c>
    </row>
    <row r="99" spans="1:13" ht="30" x14ac:dyDescent="0.4">
      <c r="A99" s="125" t="s">
        <v>5682</v>
      </c>
      <c r="B99" s="565" t="s">
        <v>7626</v>
      </c>
      <c r="C99" s="659"/>
      <c r="D99" s="646" t="s">
        <v>7627</v>
      </c>
      <c r="E99" s="38" t="s">
        <v>7622</v>
      </c>
      <c r="F99" s="44" t="s">
        <v>7628</v>
      </c>
      <c r="G99" s="43" t="s">
        <v>7629</v>
      </c>
      <c r="H99" s="157" t="s">
        <v>6093</v>
      </c>
    </row>
    <row r="100" spans="1:13" ht="30" x14ac:dyDescent="0.4">
      <c r="A100" s="125" t="s">
        <v>337</v>
      </c>
      <c r="B100" s="565" t="s">
        <v>7630</v>
      </c>
      <c r="C100" s="659"/>
      <c r="D100" s="646" t="s">
        <v>7631</v>
      </c>
      <c r="E100" s="38" t="s">
        <v>7632</v>
      </c>
      <c r="F100" s="44" t="s">
        <v>7633</v>
      </c>
      <c r="G100" s="43" t="s">
        <v>7634</v>
      </c>
      <c r="H100" s="747" t="s">
        <v>7635</v>
      </c>
    </row>
    <row r="101" spans="1:13" ht="30" x14ac:dyDescent="0.4">
      <c r="A101" s="125" t="s">
        <v>6818</v>
      </c>
      <c r="B101" s="565" t="s">
        <v>7636</v>
      </c>
      <c r="D101" s="646" t="s">
        <v>7637</v>
      </c>
      <c r="E101" s="38" t="s">
        <v>7638</v>
      </c>
      <c r="F101" s="748" t="s">
        <v>7639</v>
      </c>
      <c r="G101" s="43" t="s">
        <v>7640</v>
      </c>
      <c r="H101" s="747" t="s">
        <v>7641</v>
      </c>
      <c r="I101" s="68" t="s">
        <v>1002</v>
      </c>
    </row>
    <row r="102" spans="1:13" ht="30" x14ac:dyDescent="0.4">
      <c r="A102" s="125" t="s">
        <v>7323</v>
      </c>
      <c r="B102" s="565" t="s">
        <v>7642</v>
      </c>
      <c r="D102" s="646" t="s">
        <v>7643</v>
      </c>
      <c r="E102" s="38" t="s">
        <v>7644</v>
      </c>
      <c r="F102" s="44" t="s">
        <v>7645</v>
      </c>
      <c r="G102" s="43" t="s">
        <v>7646</v>
      </c>
      <c r="H102" s="747" t="s">
        <v>7573</v>
      </c>
    </row>
    <row r="103" spans="1:13" ht="30" x14ac:dyDescent="0.4">
      <c r="A103" s="125" t="s">
        <v>337</v>
      </c>
      <c r="B103" s="565" t="s">
        <v>7647</v>
      </c>
      <c r="D103" s="646" t="s">
        <v>7648</v>
      </c>
      <c r="E103" s="38" t="s">
        <v>7649</v>
      </c>
      <c r="F103" s="44" t="s">
        <v>7650</v>
      </c>
      <c r="G103" s="43" t="s">
        <v>7651</v>
      </c>
      <c r="H103" s="747" t="s">
        <v>7652</v>
      </c>
    </row>
    <row r="104" spans="1:13" ht="30" x14ac:dyDescent="0.4">
      <c r="A104" s="125" t="s">
        <v>4789</v>
      </c>
      <c r="B104" s="565" t="s">
        <v>7653</v>
      </c>
      <c r="D104" s="646" t="s">
        <v>7654</v>
      </c>
      <c r="E104" s="38" t="s">
        <v>7655</v>
      </c>
      <c r="F104" s="44" t="s">
        <v>7656</v>
      </c>
      <c r="G104" s="43" t="s">
        <v>7657</v>
      </c>
      <c r="H104" s="747" t="s">
        <v>7658</v>
      </c>
      <c r="I104" s="68" t="s">
        <v>1028</v>
      </c>
    </row>
    <row r="105" spans="1:13" ht="30" x14ac:dyDescent="0.4">
      <c r="A105" s="125" t="s">
        <v>337</v>
      </c>
      <c r="B105" s="565" t="s">
        <v>7659</v>
      </c>
      <c r="D105" s="646" t="s">
        <v>7660</v>
      </c>
      <c r="E105" s="38" t="s">
        <v>7661</v>
      </c>
      <c r="F105" s="44" t="s">
        <v>7662</v>
      </c>
      <c r="G105" s="43" t="s">
        <v>7663</v>
      </c>
      <c r="H105" s="747" t="s">
        <v>7664</v>
      </c>
    </row>
    <row r="106" spans="1:13" ht="56.25" x14ac:dyDescent="0.4">
      <c r="A106" s="125" t="s">
        <v>5200</v>
      </c>
      <c r="B106" s="565" t="s">
        <v>7665</v>
      </c>
      <c r="D106" s="646" t="s">
        <v>7666</v>
      </c>
      <c r="E106" s="38" t="s">
        <v>7667</v>
      </c>
      <c r="F106" s="44" t="s">
        <v>7668</v>
      </c>
      <c r="G106" s="43" t="s">
        <v>7669</v>
      </c>
      <c r="H106" s="749" t="s">
        <v>7670</v>
      </c>
      <c r="M106">
        <v>21</v>
      </c>
    </row>
    <row r="107" spans="1:13" ht="30" x14ac:dyDescent="0.4">
      <c r="A107" s="125" t="s">
        <v>337</v>
      </c>
      <c r="B107" s="565" t="s">
        <v>7671</v>
      </c>
      <c r="D107" s="646" t="s">
        <v>7672</v>
      </c>
      <c r="E107" s="38" t="s">
        <v>7673</v>
      </c>
      <c r="F107" s="44" t="s">
        <v>7674</v>
      </c>
      <c r="G107" s="43" t="s">
        <v>7675</v>
      </c>
      <c r="H107" s="747" t="s">
        <v>7676</v>
      </c>
    </row>
    <row r="108" spans="1:13" ht="56.25" x14ac:dyDescent="0.4">
      <c r="A108" s="125" t="s">
        <v>4526</v>
      </c>
      <c r="B108" s="565" t="s">
        <v>7677</v>
      </c>
      <c r="D108" s="646" t="s">
        <v>7678</v>
      </c>
      <c r="E108" s="38" t="s">
        <v>7679</v>
      </c>
      <c r="F108" s="44" t="s">
        <v>7680</v>
      </c>
      <c r="G108" s="43" t="s">
        <v>7657</v>
      </c>
      <c r="H108" s="750" t="s">
        <v>7681</v>
      </c>
      <c r="I108" s="68" t="s">
        <v>7682</v>
      </c>
    </row>
    <row r="109" spans="1:13" ht="30" x14ac:dyDescent="0.4">
      <c r="A109" s="125" t="s">
        <v>6818</v>
      </c>
      <c r="B109" s="565" t="s">
        <v>7683</v>
      </c>
      <c r="D109" s="646" t="s">
        <v>7684</v>
      </c>
      <c r="E109" s="38" t="s">
        <v>7685</v>
      </c>
      <c r="F109" s="44" t="s">
        <v>7686</v>
      </c>
      <c r="G109" s="43" t="s">
        <v>7687</v>
      </c>
      <c r="H109" s="747" t="s">
        <v>7688</v>
      </c>
    </row>
    <row r="110" spans="1:13" ht="30" x14ac:dyDescent="0.4">
      <c r="A110" s="125" t="s">
        <v>5682</v>
      </c>
      <c r="B110" s="565" t="s">
        <v>7689</v>
      </c>
      <c r="D110" s="646" t="s">
        <v>7690</v>
      </c>
      <c r="E110" s="38" t="s">
        <v>7691</v>
      </c>
      <c r="F110" s="44" t="s">
        <v>7692</v>
      </c>
      <c r="G110" s="43" t="s">
        <v>7693</v>
      </c>
      <c r="H110" s="157" t="s">
        <v>6093</v>
      </c>
    </row>
    <row r="111" spans="1:13" ht="30" x14ac:dyDescent="0.4">
      <c r="A111" s="125" t="s">
        <v>5682</v>
      </c>
      <c r="B111" s="565" t="s">
        <v>7694</v>
      </c>
      <c r="D111" s="646" t="s">
        <v>7695</v>
      </c>
      <c r="E111" s="38" t="s">
        <v>7696</v>
      </c>
      <c r="F111" s="44" t="s">
        <v>7697</v>
      </c>
      <c r="G111" s="43" t="s">
        <v>7698</v>
      </c>
      <c r="H111" s="157" t="s">
        <v>6093</v>
      </c>
    </row>
    <row r="112" spans="1:13" ht="30" x14ac:dyDescent="0.4">
      <c r="A112" s="125" t="s">
        <v>7699</v>
      </c>
      <c r="B112" s="565" t="s">
        <v>7700</v>
      </c>
      <c r="D112" s="646" t="s">
        <v>7701</v>
      </c>
      <c r="E112" s="38" t="s">
        <v>7702</v>
      </c>
      <c r="F112" s="44" t="s">
        <v>7703</v>
      </c>
      <c r="G112" s="43" t="s">
        <v>7704</v>
      </c>
      <c r="H112" s="751" t="s">
        <v>7705</v>
      </c>
    </row>
    <row r="113" spans="1:9" ht="30" x14ac:dyDescent="0.4">
      <c r="A113" s="125" t="s">
        <v>337</v>
      </c>
      <c r="B113" s="565" t="s">
        <v>7706</v>
      </c>
      <c r="D113" s="646" t="s">
        <v>7707</v>
      </c>
      <c r="E113" s="38" t="s">
        <v>7708</v>
      </c>
      <c r="F113" s="44" t="s">
        <v>7709</v>
      </c>
      <c r="G113" s="43" t="s">
        <v>7710</v>
      </c>
      <c r="H113" s="747" t="s">
        <v>7711</v>
      </c>
    </row>
    <row r="114" spans="1:9" ht="30" x14ac:dyDescent="0.4">
      <c r="A114" s="125" t="s">
        <v>6333</v>
      </c>
      <c r="B114" s="565" t="s">
        <v>7712</v>
      </c>
      <c r="D114" s="646" t="s">
        <v>7713</v>
      </c>
      <c r="E114" s="38" t="s">
        <v>7714</v>
      </c>
      <c r="F114" s="44" t="s">
        <v>7715</v>
      </c>
      <c r="G114" s="43" t="s">
        <v>7657</v>
      </c>
      <c r="H114" s="747" t="s">
        <v>7716</v>
      </c>
      <c r="I114" s="122">
        <v>479</v>
      </c>
    </row>
    <row r="115" spans="1:9" ht="30" x14ac:dyDescent="0.4">
      <c r="A115" s="125" t="s">
        <v>4941</v>
      </c>
      <c r="B115" s="565" t="s">
        <v>7717</v>
      </c>
      <c r="D115" s="646" t="s">
        <v>7718</v>
      </c>
      <c r="E115" s="38" t="s">
        <v>7719</v>
      </c>
      <c r="F115" s="44" t="s">
        <v>7720</v>
      </c>
      <c r="G115" s="43" t="s">
        <v>7721</v>
      </c>
      <c r="H115" s="157" t="s">
        <v>6093</v>
      </c>
    </row>
    <row r="116" spans="1:9" ht="30" x14ac:dyDescent="0.4">
      <c r="A116" s="125" t="s">
        <v>6818</v>
      </c>
      <c r="B116" s="565" t="s">
        <v>7722</v>
      </c>
      <c r="D116" s="646" t="s">
        <v>7723</v>
      </c>
      <c r="E116" s="38" t="s">
        <v>7724</v>
      </c>
      <c r="F116" s="44" t="s">
        <v>7725</v>
      </c>
      <c r="G116" s="43" t="s">
        <v>7726</v>
      </c>
      <c r="H116" s="747" t="s">
        <v>7727</v>
      </c>
      <c r="I116" s="68" t="s">
        <v>1044</v>
      </c>
    </row>
    <row r="117" spans="1:9" ht="30" x14ac:dyDescent="0.4">
      <c r="A117" s="125" t="s">
        <v>337</v>
      </c>
      <c r="B117" s="565" t="s">
        <v>7728</v>
      </c>
      <c r="D117" s="646" t="s">
        <v>7729</v>
      </c>
      <c r="E117" s="38" t="s">
        <v>7730</v>
      </c>
      <c r="F117" s="44" t="s">
        <v>7731</v>
      </c>
      <c r="G117" s="43" t="s">
        <v>7732</v>
      </c>
      <c r="H117" s="747" t="s">
        <v>7733</v>
      </c>
    </row>
    <row r="118" spans="1:9" ht="30" x14ac:dyDescent="0.4">
      <c r="A118" s="125" t="s">
        <v>337</v>
      </c>
      <c r="B118" s="565" t="s">
        <v>7734</v>
      </c>
      <c r="D118" s="646" t="s">
        <v>7735</v>
      </c>
      <c r="E118" s="38" t="s">
        <v>7736</v>
      </c>
      <c r="F118" s="44" t="s">
        <v>7737</v>
      </c>
      <c r="G118" s="43" t="s">
        <v>7738</v>
      </c>
      <c r="H118" s="747" t="s">
        <v>7739</v>
      </c>
    </row>
    <row r="119" spans="1:9" ht="30" x14ac:dyDescent="0.4">
      <c r="A119" s="125" t="s">
        <v>337</v>
      </c>
      <c r="B119" s="565" t="s">
        <v>7740</v>
      </c>
      <c r="D119" s="646" t="s">
        <v>7741</v>
      </c>
      <c r="E119" s="38" t="s">
        <v>7742</v>
      </c>
      <c r="F119" s="44" t="s">
        <v>7743</v>
      </c>
      <c r="G119" s="43" t="s">
        <v>7744</v>
      </c>
      <c r="H119" s="747" t="s">
        <v>7745</v>
      </c>
    </row>
    <row r="120" spans="1:9" ht="30" x14ac:dyDescent="0.4">
      <c r="A120" s="125" t="s">
        <v>5682</v>
      </c>
      <c r="B120" s="565" t="s">
        <v>7746</v>
      </c>
      <c r="D120" s="646" t="s">
        <v>7747</v>
      </c>
      <c r="E120" s="38" t="s">
        <v>7748</v>
      </c>
      <c r="F120" s="44" t="s">
        <v>7749</v>
      </c>
      <c r="G120" s="43" t="s">
        <v>7750</v>
      </c>
      <c r="H120" s="157" t="s">
        <v>6093</v>
      </c>
    </row>
    <row r="121" spans="1:9" ht="30" x14ac:dyDescent="0.4">
      <c r="A121" s="125" t="s">
        <v>4243</v>
      </c>
      <c r="B121" s="565" t="s">
        <v>7751</v>
      </c>
      <c r="D121" s="646" t="s">
        <v>7752</v>
      </c>
      <c r="E121" s="38" t="s">
        <v>7753</v>
      </c>
      <c r="F121" s="44" t="s">
        <v>7754</v>
      </c>
      <c r="G121" s="43" t="s">
        <v>7755</v>
      </c>
      <c r="H121" s="747" t="s">
        <v>7756</v>
      </c>
    </row>
    <row r="122" spans="1:9" ht="30" x14ac:dyDescent="0.4">
      <c r="A122" s="125" t="s">
        <v>7757</v>
      </c>
      <c r="B122" s="565" t="s">
        <v>7758</v>
      </c>
      <c r="D122" s="646" t="s">
        <v>7759</v>
      </c>
      <c r="E122" s="38" t="s">
        <v>7760</v>
      </c>
      <c r="F122" s="44" t="s">
        <v>7761</v>
      </c>
      <c r="G122" s="43" t="s">
        <v>7762</v>
      </c>
      <c r="H122" s="747" t="s">
        <v>7763</v>
      </c>
    </row>
    <row r="123" spans="1:9" ht="30" x14ac:dyDescent="0.4">
      <c r="A123" s="125" t="s">
        <v>7757</v>
      </c>
      <c r="B123" s="565" t="s">
        <v>7764</v>
      </c>
      <c r="D123" s="646" t="s">
        <v>7759</v>
      </c>
      <c r="E123" s="38" t="s">
        <v>7765</v>
      </c>
      <c r="F123" s="44" t="s">
        <v>7766</v>
      </c>
      <c r="G123" s="43" t="s">
        <v>7767</v>
      </c>
      <c r="H123" s="747" t="s">
        <v>7763</v>
      </c>
    </row>
    <row r="124" spans="1:9" ht="30" x14ac:dyDescent="0.4">
      <c r="A124" s="125" t="s">
        <v>7757</v>
      </c>
      <c r="B124" s="565" t="s">
        <v>7768</v>
      </c>
      <c r="D124" s="646" t="s">
        <v>7769</v>
      </c>
      <c r="E124" s="38" t="s">
        <v>7770</v>
      </c>
      <c r="F124" s="44" t="s">
        <v>7771</v>
      </c>
      <c r="G124" s="43" t="s">
        <v>7772</v>
      </c>
      <c r="H124" s="747" t="s">
        <v>7763</v>
      </c>
      <c r="I124" t="s">
        <v>7773</v>
      </c>
    </row>
    <row r="125" spans="1:9" ht="30" x14ac:dyDescent="0.4">
      <c r="A125" s="125" t="s">
        <v>7757</v>
      </c>
      <c r="B125" s="565" t="s">
        <v>7774</v>
      </c>
      <c r="D125" s="646" t="s">
        <v>7775</v>
      </c>
      <c r="E125" s="38" t="s">
        <v>7776</v>
      </c>
      <c r="F125" s="44" t="s">
        <v>7777</v>
      </c>
      <c r="G125" s="43" t="s">
        <v>7778</v>
      </c>
      <c r="H125" s="747" t="s">
        <v>7763</v>
      </c>
    </row>
    <row r="126" spans="1:9" ht="30" x14ac:dyDescent="0.4">
      <c r="A126" s="125" t="s">
        <v>7757</v>
      </c>
      <c r="B126" s="565" t="s">
        <v>7779</v>
      </c>
      <c r="D126" s="646" t="s">
        <v>7780</v>
      </c>
      <c r="E126" s="38" t="s">
        <v>7781</v>
      </c>
      <c r="F126" s="44" t="s">
        <v>7782</v>
      </c>
      <c r="G126" s="43" t="s">
        <v>7783</v>
      </c>
      <c r="H126" s="747" t="s">
        <v>7763</v>
      </c>
    </row>
    <row r="127" spans="1:9" ht="30" x14ac:dyDescent="0.4">
      <c r="A127" s="125" t="s">
        <v>7784</v>
      </c>
      <c r="B127" s="565" t="s">
        <v>7785</v>
      </c>
      <c r="D127" s="646" t="s">
        <v>7786</v>
      </c>
      <c r="E127" s="38" t="s">
        <v>7787</v>
      </c>
      <c r="F127" s="44" t="s">
        <v>7788</v>
      </c>
      <c r="G127" s="43" t="s">
        <v>7789</v>
      </c>
      <c r="H127" s="157" t="s">
        <v>6093</v>
      </c>
    </row>
    <row r="128" spans="1:9" ht="30" x14ac:dyDescent="0.4">
      <c r="A128" s="125" t="s">
        <v>7784</v>
      </c>
      <c r="B128" s="565" t="s">
        <v>7790</v>
      </c>
      <c r="D128" s="646" t="s">
        <v>7791</v>
      </c>
      <c r="E128" s="38" t="s">
        <v>7792</v>
      </c>
      <c r="F128" s="44" t="s">
        <v>7793</v>
      </c>
      <c r="G128" s="43" t="s">
        <v>7794</v>
      </c>
      <c r="H128" s="157" t="s">
        <v>6093</v>
      </c>
    </row>
    <row r="129" spans="1:10" ht="30" x14ac:dyDescent="0.4">
      <c r="A129" s="125" t="s">
        <v>7784</v>
      </c>
      <c r="B129" s="565" t="s">
        <v>7795</v>
      </c>
      <c r="D129" s="646" t="s">
        <v>7796</v>
      </c>
      <c r="E129" s="38" t="s">
        <v>7797</v>
      </c>
      <c r="F129" s="44" t="s">
        <v>7798</v>
      </c>
      <c r="G129" s="43" t="s">
        <v>7799</v>
      </c>
      <c r="H129" s="157" t="s">
        <v>6093</v>
      </c>
    </row>
    <row r="130" spans="1:10" ht="30" x14ac:dyDescent="0.4">
      <c r="A130" s="125" t="s">
        <v>7784</v>
      </c>
      <c r="B130" s="565" t="s">
        <v>7800</v>
      </c>
      <c r="D130" s="646" t="s">
        <v>7801</v>
      </c>
      <c r="E130" s="38" t="s">
        <v>7802</v>
      </c>
      <c r="F130" s="44" t="s">
        <v>7803</v>
      </c>
      <c r="G130" s="43" t="s">
        <v>7804</v>
      </c>
      <c r="H130" s="157" t="s">
        <v>6093</v>
      </c>
    </row>
    <row r="131" spans="1:10" ht="30" x14ac:dyDescent="0.4">
      <c r="A131" s="125" t="s">
        <v>337</v>
      </c>
      <c r="B131" s="565" t="s">
        <v>7805</v>
      </c>
      <c r="D131" s="646" t="s">
        <v>7806</v>
      </c>
      <c r="E131" s="38" t="s">
        <v>7807</v>
      </c>
      <c r="F131" s="44" t="s">
        <v>7808</v>
      </c>
      <c r="G131" s="43" t="s">
        <v>7809</v>
      </c>
      <c r="H131" s="752" t="s">
        <v>7810</v>
      </c>
    </row>
    <row r="132" spans="1:10" ht="30" x14ac:dyDescent="0.4">
      <c r="A132" s="125" t="s">
        <v>4580</v>
      </c>
      <c r="B132" s="565" t="s">
        <v>7811</v>
      </c>
      <c r="D132" s="646" t="s">
        <v>7812</v>
      </c>
      <c r="E132" s="38" t="s">
        <v>7813</v>
      </c>
      <c r="F132" s="44" t="s">
        <v>7814</v>
      </c>
      <c r="G132" s="43" t="s">
        <v>7815</v>
      </c>
      <c r="H132" s="747" t="s">
        <v>7816</v>
      </c>
    </row>
    <row r="133" spans="1:10" ht="30" x14ac:dyDescent="0.4">
      <c r="A133" s="125" t="s">
        <v>7784</v>
      </c>
      <c r="B133" s="565" t="s">
        <v>7817</v>
      </c>
      <c r="D133" s="646" t="s">
        <v>7818</v>
      </c>
      <c r="E133" s="38" t="s">
        <v>7819</v>
      </c>
      <c r="F133" s="44" t="s">
        <v>7820</v>
      </c>
      <c r="G133" s="43" t="s">
        <v>7821</v>
      </c>
      <c r="H133" s="157" t="s">
        <v>6093</v>
      </c>
      <c r="I133" t="s">
        <v>7822</v>
      </c>
    </row>
    <row r="134" spans="1:10" ht="30" x14ac:dyDescent="0.4">
      <c r="A134" s="125" t="s">
        <v>7757</v>
      </c>
      <c r="B134" s="565" t="s">
        <v>7823</v>
      </c>
      <c r="D134" s="646" t="s">
        <v>7824</v>
      </c>
      <c r="E134" s="38" t="s">
        <v>7825</v>
      </c>
      <c r="F134" s="44" t="s">
        <v>7826</v>
      </c>
      <c r="G134" s="43" t="s">
        <v>7827</v>
      </c>
      <c r="H134" s="747" t="s">
        <v>7763</v>
      </c>
    </row>
    <row r="135" spans="1:10" ht="30" x14ac:dyDescent="0.4">
      <c r="A135" s="125" t="s">
        <v>7757</v>
      </c>
      <c r="B135" s="565" t="s">
        <v>7828</v>
      </c>
      <c r="D135" s="646" t="s">
        <v>7829</v>
      </c>
      <c r="E135" s="38" t="s">
        <v>7830</v>
      </c>
      <c r="F135" s="44" t="s">
        <v>7831</v>
      </c>
      <c r="G135" s="43" t="s">
        <v>7832</v>
      </c>
      <c r="H135" s="747" t="s">
        <v>7763</v>
      </c>
    </row>
    <row r="136" spans="1:10" ht="30" x14ac:dyDescent="0.4">
      <c r="A136" s="125" t="s">
        <v>7757</v>
      </c>
      <c r="B136" s="565" t="s">
        <v>7833</v>
      </c>
      <c r="D136" s="646" t="s">
        <v>7834</v>
      </c>
      <c r="E136" s="38" t="s">
        <v>7835</v>
      </c>
      <c r="F136" s="44" t="s">
        <v>7836</v>
      </c>
      <c r="G136" s="43" t="s">
        <v>7837</v>
      </c>
      <c r="H136" s="747" t="s">
        <v>7763</v>
      </c>
    </row>
    <row r="137" spans="1:10" ht="30" x14ac:dyDescent="0.4">
      <c r="A137" s="125" t="s">
        <v>7757</v>
      </c>
      <c r="B137" s="565" t="s">
        <v>7838</v>
      </c>
      <c r="D137" s="646" t="s">
        <v>7839</v>
      </c>
      <c r="E137" s="38" t="s">
        <v>7840</v>
      </c>
      <c r="F137" s="44" t="s">
        <v>7841</v>
      </c>
      <c r="G137" s="43" t="s">
        <v>7842</v>
      </c>
      <c r="H137" s="747" t="s">
        <v>7763</v>
      </c>
    </row>
    <row r="138" spans="1:10" ht="30" x14ac:dyDescent="0.4">
      <c r="A138" s="125" t="s">
        <v>337</v>
      </c>
      <c r="B138" s="565" t="s">
        <v>7843</v>
      </c>
      <c r="D138" s="646" t="s">
        <v>7844</v>
      </c>
      <c r="E138" s="38" t="s">
        <v>7845</v>
      </c>
      <c r="F138" s="44" t="s">
        <v>7846</v>
      </c>
      <c r="G138" s="43" t="s">
        <v>7847</v>
      </c>
      <c r="H138" s="747" t="s">
        <v>7848</v>
      </c>
    </row>
    <row r="139" spans="1:10" ht="30" x14ac:dyDescent="0.4">
      <c r="A139" s="125" t="s">
        <v>4442</v>
      </c>
      <c r="B139" s="565" t="s">
        <v>7849</v>
      </c>
      <c r="D139" s="646" t="s">
        <v>7850</v>
      </c>
      <c r="E139" s="38" t="s">
        <v>7851</v>
      </c>
      <c r="F139" s="44" t="s">
        <v>7852</v>
      </c>
      <c r="G139" s="43" t="s">
        <v>7853</v>
      </c>
      <c r="H139" s="747" t="s">
        <v>7854</v>
      </c>
      <c r="I139" s="68" t="s">
        <v>1040</v>
      </c>
      <c r="J139" s="68" t="s">
        <v>1042</v>
      </c>
    </row>
    <row r="140" spans="1:10" ht="30" x14ac:dyDescent="0.4">
      <c r="A140" s="125" t="s">
        <v>337</v>
      </c>
      <c r="B140" s="565" t="s">
        <v>7855</v>
      </c>
      <c r="D140" s="646" t="s">
        <v>7856</v>
      </c>
      <c r="E140" s="38" t="s">
        <v>7857</v>
      </c>
      <c r="F140" s="44" t="s">
        <v>7858</v>
      </c>
      <c r="G140" s="43" t="s">
        <v>7859</v>
      </c>
      <c r="H140" s="747" t="s">
        <v>7860</v>
      </c>
      <c r="I140" t="s">
        <v>7861</v>
      </c>
    </row>
    <row r="141" spans="1:10" ht="30" x14ac:dyDescent="0.4">
      <c r="A141" s="125" t="s">
        <v>337</v>
      </c>
      <c r="B141" s="565" t="s">
        <v>7862</v>
      </c>
      <c r="D141" s="646" t="s">
        <v>7863</v>
      </c>
      <c r="E141" s="38" t="s">
        <v>7864</v>
      </c>
      <c r="F141" s="44" t="s">
        <v>7865</v>
      </c>
      <c r="G141" s="43" t="s">
        <v>7866</v>
      </c>
      <c r="H141" s="747" t="s">
        <v>7867</v>
      </c>
    </row>
    <row r="142" spans="1:10" ht="30" x14ac:dyDescent="0.4">
      <c r="A142" s="125" t="s">
        <v>7323</v>
      </c>
      <c r="B142" s="565" t="s">
        <v>7868</v>
      </c>
      <c r="D142" s="646" t="s">
        <v>7869</v>
      </c>
      <c r="E142" s="38" t="s">
        <v>7870</v>
      </c>
      <c r="F142" s="44" t="s">
        <v>7871</v>
      </c>
      <c r="G142" s="43" t="s">
        <v>7872</v>
      </c>
      <c r="H142" s="147" t="s">
        <v>580</v>
      </c>
    </row>
    <row r="143" spans="1:10" ht="30" x14ac:dyDescent="0.4">
      <c r="A143" s="125" t="s">
        <v>337</v>
      </c>
      <c r="B143" s="565" t="s">
        <v>7873</v>
      </c>
      <c r="D143" s="646" t="s">
        <v>7874</v>
      </c>
      <c r="E143" s="38" t="s">
        <v>7875</v>
      </c>
      <c r="F143" s="44" t="s">
        <v>7876</v>
      </c>
      <c r="G143" s="43" t="s">
        <v>7877</v>
      </c>
      <c r="H143" s="747" t="s">
        <v>7878</v>
      </c>
    </row>
    <row r="144" spans="1:10" ht="30" x14ac:dyDescent="0.4">
      <c r="A144" s="125" t="s">
        <v>4124</v>
      </c>
      <c r="B144" s="565" t="s">
        <v>7879</v>
      </c>
      <c r="D144" s="646" t="s">
        <v>7880</v>
      </c>
      <c r="E144" s="38" t="s">
        <v>7881</v>
      </c>
      <c r="F144" s="44" t="s">
        <v>7882</v>
      </c>
      <c r="G144" s="43" t="s">
        <v>7883</v>
      </c>
      <c r="H144" s="753" t="s">
        <v>7884</v>
      </c>
      <c r="I144" s="68" t="s">
        <v>1056</v>
      </c>
      <c r="J144" s="68" t="s">
        <v>7885</v>
      </c>
    </row>
    <row r="145" spans="1:19" ht="30" x14ac:dyDescent="0.4">
      <c r="A145" s="125" t="s">
        <v>6818</v>
      </c>
      <c r="B145" s="565" t="s">
        <v>7886</v>
      </c>
      <c r="D145" s="646" t="s">
        <v>7887</v>
      </c>
      <c r="E145" s="38" t="s">
        <v>7888</v>
      </c>
      <c r="F145" s="44" t="s">
        <v>7889</v>
      </c>
      <c r="G145" s="43" t="s">
        <v>7890</v>
      </c>
      <c r="H145" s="747" t="s">
        <v>7891</v>
      </c>
      <c r="I145" s="68" t="s">
        <v>1050</v>
      </c>
      <c r="J145" s="68" t="s">
        <v>1052</v>
      </c>
      <c r="K145" s="68" t="s">
        <v>1189</v>
      </c>
      <c r="L145" s="68" t="s">
        <v>1328</v>
      </c>
    </row>
    <row r="146" spans="1:19" ht="30" x14ac:dyDescent="0.4">
      <c r="A146" s="125" t="s">
        <v>5237</v>
      </c>
      <c r="B146" s="565" t="s">
        <v>7892</v>
      </c>
      <c r="D146" s="646" t="s">
        <v>7893</v>
      </c>
      <c r="E146" s="38" t="s">
        <v>7894</v>
      </c>
      <c r="F146" s="44" t="s">
        <v>7895</v>
      </c>
      <c r="G146" s="43" t="s">
        <v>7896</v>
      </c>
      <c r="H146" s="747" t="s">
        <v>7897</v>
      </c>
      <c r="I146" t="s">
        <v>7898</v>
      </c>
    </row>
    <row r="147" spans="1:19" ht="30" x14ac:dyDescent="0.4">
      <c r="A147" s="125" t="s">
        <v>337</v>
      </c>
      <c r="B147" s="565" t="s">
        <v>7899</v>
      </c>
      <c r="D147" s="646" t="s">
        <v>7900</v>
      </c>
      <c r="E147" s="38" t="s">
        <v>7901</v>
      </c>
      <c r="F147" s="44" t="s">
        <v>7902</v>
      </c>
      <c r="G147" s="43" t="s">
        <v>7903</v>
      </c>
      <c r="H147" s="747" t="s">
        <v>7810</v>
      </c>
    </row>
    <row r="148" spans="1:19" ht="30" x14ac:dyDescent="0.4">
      <c r="A148" s="125" t="s">
        <v>337</v>
      </c>
      <c r="B148" s="565" t="s">
        <v>7904</v>
      </c>
      <c r="D148" s="646" t="s">
        <v>7905</v>
      </c>
      <c r="E148" s="38" t="s">
        <v>7906</v>
      </c>
      <c r="F148" s="44" t="s">
        <v>7907</v>
      </c>
      <c r="G148" s="43" t="s">
        <v>7908</v>
      </c>
      <c r="H148" s="747" t="s">
        <v>7909</v>
      </c>
    </row>
    <row r="149" spans="1:19" ht="30" x14ac:dyDescent="0.4">
      <c r="A149" s="125" t="s">
        <v>7910</v>
      </c>
      <c r="B149" s="565" t="s">
        <v>7911</v>
      </c>
      <c r="D149" s="646" t="s">
        <v>7912</v>
      </c>
      <c r="E149" s="38" t="s">
        <v>600</v>
      </c>
      <c r="F149" s="44" t="s">
        <v>601</v>
      </c>
      <c r="G149" s="43" t="s">
        <v>7913</v>
      </c>
      <c r="H149" s="747" t="s">
        <v>7914</v>
      </c>
      <c r="I149" s="68" t="s">
        <v>7915</v>
      </c>
    </row>
    <row r="150" spans="1:19" ht="30" x14ac:dyDescent="0.4">
      <c r="A150" s="125" t="s">
        <v>4951</v>
      </c>
      <c r="B150" s="565" t="s">
        <v>7916</v>
      </c>
      <c r="D150" s="646" t="s">
        <v>7917</v>
      </c>
      <c r="E150" s="38" t="s">
        <v>7918</v>
      </c>
      <c r="F150" s="44" t="s">
        <v>7919</v>
      </c>
      <c r="G150" s="43" t="s">
        <v>7920</v>
      </c>
      <c r="H150" s="747" t="s">
        <v>7921</v>
      </c>
      <c r="I150" t="s">
        <v>7922</v>
      </c>
    </row>
    <row r="151" spans="1:19" ht="30" x14ac:dyDescent="0.4">
      <c r="A151" s="125" t="s">
        <v>7910</v>
      </c>
      <c r="B151" s="565" t="s">
        <v>7923</v>
      </c>
      <c r="D151" s="646" t="s">
        <v>722</v>
      </c>
      <c r="E151" s="38" t="s">
        <v>723</v>
      </c>
      <c r="F151" s="44" t="s">
        <v>724</v>
      </c>
      <c r="G151" s="43" t="s">
        <v>7924</v>
      </c>
      <c r="H151" s="747" t="s">
        <v>7925</v>
      </c>
    </row>
    <row r="152" spans="1:19" ht="30" x14ac:dyDescent="0.4">
      <c r="A152" s="125" t="s">
        <v>6120</v>
      </c>
      <c r="B152" s="565" t="s">
        <v>7926</v>
      </c>
      <c r="D152" s="646" t="s">
        <v>7927</v>
      </c>
      <c r="E152" s="38" t="s">
        <v>7928</v>
      </c>
      <c r="F152" s="44" t="s">
        <v>7929</v>
      </c>
      <c r="G152" s="43" t="s">
        <v>6538</v>
      </c>
      <c r="H152" s="754" t="s">
        <v>5337</v>
      </c>
      <c r="I152" s="68" t="s">
        <v>1054</v>
      </c>
    </row>
    <row r="153" spans="1:19" ht="30" x14ac:dyDescent="0.4">
      <c r="A153" s="125" t="s">
        <v>6120</v>
      </c>
      <c r="B153" s="565" t="s">
        <v>7930</v>
      </c>
      <c r="D153" s="646" t="s">
        <v>7931</v>
      </c>
      <c r="E153" s="38" t="s">
        <v>7932</v>
      </c>
      <c r="F153" s="44" t="s">
        <v>7933</v>
      </c>
      <c r="G153" s="43" t="s">
        <v>6538</v>
      </c>
      <c r="H153" s="754" t="s">
        <v>5337</v>
      </c>
      <c r="I153" s="68" t="s">
        <v>966</v>
      </c>
    </row>
    <row r="154" spans="1:19" ht="30" x14ac:dyDescent="0.4">
      <c r="A154" s="125" t="s">
        <v>6120</v>
      </c>
      <c r="B154" s="565" t="s">
        <v>7934</v>
      </c>
      <c r="D154" s="646" t="s">
        <v>7935</v>
      </c>
      <c r="E154" s="38" t="s">
        <v>7936</v>
      </c>
      <c r="F154" s="44" t="s">
        <v>7937</v>
      </c>
      <c r="G154" s="43" t="s">
        <v>6969</v>
      </c>
      <c r="H154" s="754" t="s">
        <v>5337</v>
      </c>
    </row>
    <row r="155" spans="1:19" ht="30" x14ac:dyDescent="0.4">
      <c r="A155" s="125" t="s">
        <v>6333</v>
      </c>
      <c r="B155" s="565" t="s">
        <v>7130</v>
      </c>
      <c r="D155" s="646" t="s">
        <v>7938</v>
      </c>
      <c r="E155" s="38" t="s">
        <v>7939</v>
      </c>
      <c r="F155" s="44" t="s">
        <v>7940</v>
      </c>
      <c r="G155" s="43" t="s">
        <v>4495</v>
      </c>
      <c r="H155" s="747" t="s">
        <v>7941</v>
      </c>
    </row>
    <row r="156" spans="1:19" ht="30" x14ac:dyDescent="0.4">
      <c r="A156" s="125" t="s">
        <v>6453</v>
      </c>
      <c r="B156" s="565" t="s">
        <v>7942</v>
      </c>
      <c r="D156" s="646" t="s">
        <v>7943</v>
      </c>
      <c r="E156" s="38" t="s">
        <v>7944</v>
      </c>
      <c r="F156" s="44" t="s">
        <v>7945</v>
      </c>
      <c r="G156" s="43" t="s">
        <v>7946</v>
      </c>
      <c r="H156" s="755" t="s">
        <v>5337</v>
      </c>
    </row>
    <row r="157" spans="1:19" ht="30" x14ac:dyDescent="0.4">
      <c r="A157" s="125" t="s">
        <v>6818</v>
      </c>
      <c r="B157" s="565" t="s">
        <v>7947</v>
      </c>
      <c r="D157" s="646" t="s">
        <v>7948</v>
      </c>
      <c r="E157" s="38" t="s">
        <v>7949</v>
      </c>
      <c r="F157" s="44" t="s">
        <v>7950</v>
      </c>
      <c r="G157" s="43" t="s">
        <v>7951</v>
      </c>
      <c r="H157" s="747" t="s">
        <v>7952</v>
      </c>
      <c r="I157" s="68" t="s">
        <v>7953</v>
      </c>
    </row>
    <row r="158" spans="1:19" ht="30" x14ac:dyDescent="0.4">
      <c r="A158" s="125" t="s">
        <v>7954</v>
      </c>
      <c r="B158" s="565" t="s">
        <v>7955</v>
      </c>
      <c r="D158" s="646" t="s">
        <v>7956</v>
      </c>
      <c r="E158" s="38" t="s">
        <v>7957</v>
      </c>
      <c r="F158" s="44" t="s">
        <v>7958</v>
      </c>
      <c r="G158" s="43" t="s">
        <v>7959</v>
      </c>
      <c r="H158" s="157" t="s">
        <v>7960</v>
      </c>
      <c r="I158" s="68" t="s">
        <v>7961</v>
      </c>
      <c r="J158" s="756" t="s">
        <v>4246</v>
      </c>
      <c r="K158" s="151"/>
      <c r="L158" s="151"/>
      <c r="R158" s="120" t="s">
        <v>7962</v>
      </c>
      <c r="S158" s="120"/>
    </row>
    <row r="159" spans="1:19" ht="30" x14ac:dyDescent="0.4">
      <c r="A159" s="125" t="s">
        <v>7757</v>
      </c>
      <c r="B159" s="565" t="s">
        <v>7963</v>
      </c>
      <c r="D159" s="646" t="s">
        <v>7964</v>
      </c>
      <c r="E159" s="38" t="s">
        <v>7965</v>
      </c>
      <c r="F159" s="44" t="s">
        <v>7966</v>
      </c>
      <c r="G159" s="43" t="s">
        <v>7967</v>
      </c>
      <c r="H159" s="747" t="s">
        <v>7763</v>
      </c>
    </row>
    <row r="160" spans="1:19" ht="30" x14ac:dyDescent="0.4">
      <c r="A160" s="125" t="s">
        <v>4495</v>
      </c>
      <c r="B160" s="565" t="s">
        <v>7968</v>
      </c>
      <c r="D160" s="646" t="s">
        <v>7969</v>
      </c>
      <c r="E160" s="38" t="s">
        <v>7970</v>
      </c>
      <c r="F160" s="44" t="s">
        <v>7971</v>
      </c>
      <c r="G160" s="43" t="s">
        <v>4495</v>
      </c>
      <c r="H160" s="152" t="s">
        <v>7972</v>
      </c>
    </row>
    <row r="161" spans="1:9" ht="30" x14ac:dyDescent="0.4">
      <c r="A161" s="125" t="s">
        <v>4243</v>
      </c>
      <c r="B161" s="565" t="s">
        <v>7973</v>
      </c>
      <c r="D161" s="646" t="s">
        <v>7974</v>
      </c>
      <c r="E161" s="38" t="s">
        <v>7975</v>
      </c>
      <c r="F161" s="44" t="s">
        <v>7976</v>
      </c>
      <c r="G161" s="43" t="s">
        <v>4297</v>
      </c>
      <c r="H161" s="747" t="s">
        <v>7977</v>
      </c>
    </row>
    <row r="162" spans="1:9" ht="30" x14ac:dyDescent="0.4">
      <c r="A162" s="125" t="s">
        <v>337</v>
      </c>
      <c r="B162" s="565" t="s">
        <v>7978</v>
      </c>
      <c r="D162" s="646" t="s">
        <v>7979</v>
      </c>
      <c r="E162" s="38" t="s">
        <v>7980</v>
      </c>
      <c r="F162" s="44" t="s">
        <v>7981</v>
      </c>
      <c r="G162" s="43" t="s">
        <v>7982</v>
      </c>
      <c r="H162" s="747" t="s">
        <v>7983</v>
      </c>
    </row>
    <row r="163" spans="1:9" ht="30" x14ac:dyDescent="0.4">
      <c r="A163" s="125" t="s">
        <v>7784</v>
      </c>
      <c r="B163" s="565" t="s">
        <v>7984</v>
      </c>
      <c r="D163" s="646" t="s">
        <v>7985</v>
      </c>
      <c r="E163" s="38" t="s">
        <v>7986</v>
      </c>
      <c r="F163" s="44" t="s">
        <v>7987</v>
      </c>
      <c r="G163" s="43" t="s">
        <v>7988</v>
      </c>
      <c r="H163" s="157" t="s">
        <v>6093</v>
      </c>
    </row>
    <row r="164" spans="1:9" ht="30" x14ac:dyDescent="0.4">
      <c r="A164" s="125" t="s">
        <v>7784</v>
      </c>
      <c r="B164" s="565" t="s">
        <v>7989</v>
      </c>
      <c r="D164" s="646" t="s">
        <v>7990</v>
      </c>
      <c r="E164" s="38" t="s">
        <v>7991</v>
      </c>
      <c r="F164" s="44" t="s">
        <v>7992</v>
      </c>
      <c r="G164" s="43" t="s">
        <v>7993</v>
      </c>
      <c r="H164" s="157" t="s">
        <v>6093</v>
      </c>
    </row>
    <row r="165" spans="1:9" ht="30" x14ac:dyDescent="0.4">
      <c r="A165" s="125" t="s">
        <v>4451</v>
      </c>
      <c r="B165" s="565" t="s">
        <v>7994</v>
      </c>
      <c r="D165" s="646" t="s">
        <v>7048</v>
      </c>
      <c r="E165" s="38" t="s">
        <v>7049</v>
      </c>
      <c r="F165" s="44" t="s">
        <v>7050</v>
      </c>
      <c r="G165" s="43" t="s">
        <v>7995</v>
      </c>
      <c r="H165" s="747" t="s">
        <v>7996</v>
      </c>
    </row>
    <row r="166" spans="1:9" ht="30" x14ac:dyDescent="0.4">
      <c r="A166" s="125" t="s">
        <v>4124</v>
      </c>
      <c r="B166" s="565" t="s">
        <v>7997</v>
      </c>
      <c r="D166" s="646" t="s">
        <v>7998</v>
      </c>
      <c r="E166" s="38" t="s">
        <v>7999</v>
      </c>
      <c r="F166" s="44" t="s">
        <v>8000</v>
      </c>
      <c r="G166" s="43" t="s">
        <v>8001</v>
      </c>
      <c r="H166" s="747" t="s">
        <v>8002</v>
      </c>
      <c r="I166" s="757" t="s">
        <v>4083</v>
      </c>
    </row>
    <row r="167" spans="1:9" ht="30" x14ac:dyDescent="0.4">
      <c r="A167" s="125" t="s">
        <v>337</v>
      </c>
      <c r="B167" s="565" t="s">
        <v>8003</v>
      </c>
      <c r="D167" s="646" t="s">
        <v>8004</v>
      </c>
      <c r="E167" s="38" t="s">
        <v>8005</v>
      </c>
      <c r="F167" s="44" t="s">
        <v>8006</v>
      </c>
      <c r="G167" s="43" t="s">
        <v>8007</v>
      </c>
      <c r="H167" s="747" t="s">
        <v>8008</v>
      </c>
    </row>
    <row r="168" spans="1:9" ht="30" x14ac:dyDescent="0.4">
      <c r="A168" s="164" t="s">
        <v>6333</v>
      </c>
      <c r="B168" s="678" t="s">
        <v>8009</v>
      </c>
      <c r="C168" s="758"/>
      <c r="D168" s="674" t="s">
        <v>8010</v>
      </c>
      <c r="E168" s="675" t="s">
        <v>8011</v>
      </c>
      <c r="F168" s="680" t="s">
        <v>8012</v>
      </c>
      <c r="G168" s="759" t="s">
        <v>8013</v>
      </c>
      <c r="H168" s="760" t="s">
        <v>8014</v>
      </c>
      <c r="I168" s="761" t="s">
        <v>4089</v>
      </c>
    </row>
  </sheetData>
  <mergeCells count="6">
    <mergeCell ref="I48:M48"/>
    <mergeCell ref="A1:A2"/>
    <mergeCell ref="B1:B2"/>
    <mergeCell ref="D1:H1"/>
    <mergeCell ref="I16:K16"/>
    <mergeCell ref="I18:K18"/>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0"/>
  <sheetViews>
    <sheetView zoomScaleNormal="100" workbookViewId="0"/>
  </sheetViews>
  <sheetFormatPr defaultRowHeight="15" x14ac:dyDescent="0.25"/>
  <cols>
    <col min="1" max="1" width="8.7109375" customWidth="1"/>
    <col min="2" max="3" width="9.140625" hidden="1" customWidth="1"/>
    <col min="4" max="4" width="81.42578125" customWidth="1"/>
    <col min="5" max="5" width="34.7109375" customWidth="1"/>
    <col min="6" max="6" width="14.85546875" customWidth="1"/>
    <col min="7" max="1025" width="8.7109375" customWidth="1"/>
  </cols>
  <sheetData>
    <row r="2" spans="1:6" ht="33.75" x14ac:dyDescent="0.5">
      <c r="A2" s="700" t="s">
        <v>5702</v>
      </c>
      <c r="B2" s="701"/>
      <c r="C2" s="701"/>
      <c r="D2" s="1315" t="s">
        <v>8015</v>
      </c>
      <c r="E2" s="1315"/>
      <c r="F2" s="1315"/>
    </row>
    <row r="3" spans="1:6" ht="30" x14ac:dyDescent="0.4">
      <c r="A3" s="702" t="s">
        <v>4</v>
      </c>
      <c r="B3" s="701"/>
      <c r="C3" s="701"/>
      <c r="D3" s="762" t="s">
        <v>7072</v>
      </c>
      <c r="E3" s="763" t="s">
        <v>7073</v>
      </c>
      <c r="F3" s="705" t="s">
        <v>7074</v>
      </c>
    </row>
    <row r="4" spans="1:6" ht="30" x14ac:dyDescent="0.4">
      <c r="A4" s="702" t="s">
        <v>7</v>
      </c>
      <c r="B4" s="701"/>
      <c r="C4" s="701"/>
      <c r="D4" s="762" t="s">
        <v>7077</v>
      </c>
      <c r="E4" s="763" t="s">
        <v>7078</v>
      </c>
      <c r="F4" s="705" t="s">
        <v>7079</v>
      </c>
    </row>
    <row r="5" spans="1:6" ht="30" x14ac:dyDescent="0.4">
      <c r="A5" s="702" t="s">
        <v>9</v>
      </c>
      <c r="B5" s="701"/>
      <c r="C5" s="701"/>
      <c r="D5" s="762" t="s">
        <v>7082</v>
      </c>
      <c r="E5" s="763" t="s">
        <v>7083</v>
      </c>
      <c r="F5" s="705" t="s">
        <v>7084</v>
      </c>
    </row>
    <row r="6" spans="1:6" ht="30" x14ac:dyDescent="0.4">
      <c r="A6" s="702" t="s">
        <v>11</v>
      </c>
      <c r="B6" s="701"/>
      <c r="C6" s="701"/>
      <c r="D6" s="762" t="s">
        <v>7199</v>
      </c>
      <c r="E6" s="763" t="s">
        <v>7200</v>
      </c>
      <c r="F6" s="705" t="s">
        <v>7201</v>
      </c>
    </row>
    <row r="7" spans="1:6" ht="30" x14ac:dyDescent="0.4">
      <c r="A7" s="702" t="s">
        <v>13</v>
      </c>
      <c r="B7" s="701"/>
      <c r="C7" s="701"/>
      <c r="D7" s="703" t="s">
        <v>7477</v>
      </c>
      <c r="E7" s="704" t="s">
        <v>7478</v>
      </c>
      <c r="F7" s="705" t="s">
        <v>7479</v>
      </c>
    </row>
    <row r="10" spans="1:6" ht="33.75" x14ac:dyDescent="0.5">
      <c r="A10" s="730" t="s">
        <v>5702</v>
      </c>
      <c r="B10" s="731"/>
      <c r="C10" s="731"/>
      <c r="D10" s="1318" t="s">
        <v>7058</v>
      </c>
      <c r="E10" s="1318"/>
      <c r="F10" s="1318"/>
    </row>
    <row r="11" spans="1:6" ht="30" x14ac:dyDescent="0.4">
      <c r="A11" s="30" t="s">
        <v>4</v>
      </c>
      <c r="B11" s="731"/>
      <c r="C11" s="731"/>
      <c r="D11" s="45" t="s">
        <v>7087</v>
      </c>
      <c r="E11" s="46" t="s">
        <v>7088</v>
      </c>
      <c r="F11" s="44" t="s">
        <v>7089</v>
      </c>
    </row>
    <row r="12" spans="1:6" ht="30" x14ac:dyDescent="0.4">
      <c r="A12" s="30" t="s">
        <v>7</v>
      </c>
      <c r="B12" s="731"/>
      <c r="C12" s="731"/>
      <c r="D12" s="45" t="s">
        <v>7092</v>
      </c>
      <c r="E12" s="46" t="s">
        <v>7093</v>
      </c>
      <c r="F12" s="44" t="s">
        <v>7094</v>
      </c>
    </row>
    <row r="13" spans="1:6" ht="30" x14ac:dyDescent="0.4">
      <c r="A13" s="30" t="s">
        <v>9</v>
      </c>
      <c r="B13" s="731"/>
      <c r="C13" s="731"/>
      <c r="D13" s="45" t="s">
        <v>7119</v>
      </c>
      <c r="E13" s="46" t="s">
        <v>7120</v>
      </c>
      <c r="F13" s="44" t="s">
        <v>7121</v>
      </c>
    </row>
    <row r="14" spans="1:6" ht="30" x14ac:dyDescent="0.4">
      <c r="A14" s="30" t="s">
        <v>11</v>
      </c>
      <c r="B14" s="731"/>
      <c r="C14" s="731"/>
      <c r="D14" s="45" t="s">
        <v>7194</v>
      </c>
      <c r="E14" s="46" t="s">
        <v>7195</v>
      </c>
      <c r="F14" s="44" t="s">
        <v>7196</v>
      </c>
    </row>
    <row r="15" spans="1:6" ht="30" x14ac:dyDescent="0.4">
      <c r="A15" s="30" t="s">
        <v>13</v>
      </c>
      <c r="B15" s="731"/>
      <c r="C15" s="731"/>
      <c r="D15" s="45" t="s">
        <v>7230</v>
      </c>
      <c r="E15" s="46" t="s">
        <v>7231</v>
      </c>
      <c r="F15" s="44" t="s">
        <v>7232</v>
      </c>
    </row>
    <row r="16" spans="1:6" ht="30" x14ac:dyDescent="0.4">
      <c r="A16" s="30" t="s">
        <v>16</v>
      </c>
      <c r="B16" s="731"/>
      <c r="C16" s="731"/>
      <c r="D16" s="45" t="s">
        <v>7300</v>
      </c>
      <c r="E16" s="46" t="s">
        <v>7301</v>
      </c>
      <c r="F16" s="44" t="s">
        <v>7302</v>
      </c>
    </row>
    <row r="17" spans="1:6" ht="30" x14ac:dyDescent="0.4">
      <c r="A17" s="30" t="s">
        <v>19</v>
      </c>
      <c r="B17" s="731"/>
      <c r="C17" s="731"/>
      <c r="D17" s="43" t="s">
        <v>7412</v>
      </c>
      <c r="E17" s="38" t="s">
        <v>7413</v>
      </c>
      <c r="F17" s="44" t="s">
        <v>7414</v>
      </c>
    </row>
    <row r="18" spans="1:6" ht="30" x14ac:dyDescent="0.4">
      <c r="A18" s="30" t="s">
        <v>22</v>
      </c>
      <c r="B18" s="731"/>
      <c r="C18" s="731"/>
      <c r="D18" s="43" t="s">
        <v>7417</v>
      </c>
      <c r="E18" s="38" t="s">
        <v>7418</v>
      </c>
      <c r="F18" s="44" t="s">
        <v>7419</v>
      </c>
    </row>
    <row r="19" spans="1:6" ht="30" x14ac:dyDescent="0.4">
      <c r="A19" s="30" t="s">
        <v>25</v>
      </c>
      <c r="B19" s="731"/>
      <c r="C19" s="731"/>
      <c r="D19" s="43" t="s">
        <v>7423</v>
      </c>
      <c r="E19" s="38" t="s">
        <v>7424</v>
      </c>
      <c r="F19" s="44" t="s">
        <v>7425</v>
      </c>
    </row>
    <row r="20" spans="1:6" ht="30" x14ac:dyDescent="0.4">
      <c r="A20" s="30" t="s">
        <v>28</v>
      </c>
      <c r="B20" s="731"/>
      <c r="C20" s="731"/>
      <c r="D20" s="43" t="s">
        <v>7627</v>
      </c>
      <c r="E20" s="38" t="s">
        <v>8016</v>
      </c>
      <c r="F20" s="44" t="s">
        <v>7628</v>
      </c>
    </row>
    <row r="21" spans="1:6" ht="30" x14ac:dyDescent="0.4">
      <c r="A21" s="30" t="s">
        <v>31</v>
      </c>
      <c r="B21" s="731"/>
      <c r="C21" s="731"/>
      <c r="D21" s="43" t="s">
        <v>7690</v>
      </c>
      <c r="E21" s="38" t="s">
        <v>7691</v>
      </c>
      <c r="F21" s="44" t="s">
        <v>7692</v>
      </c>
    </row>
    <row r="22" spans="1:6" ht="30" x14ac:dyDescent="0.4">
      <c r="A22" s="30" t="s">
        <v>34</v>
      </c>
      <c r="B22" s="731"/>
      <c r="C22" s="731"/>
      <c r="D22" s="43" t="s">
        <v>7695</v>
      </c>
      <c r="E22" s="38" t="s">
        <v>7696</v>
      </c>
      <c r="F22" s="44" t="s">
        <v>7697</v>
      </c>
    </row>
    <row r="23" spans="1:6" ht="30" x14ac:dyDescent="0.4">
      <c r="A23" s="30" t="s">
        <v>37</v>
      </c>
      <c r="D23" s="43" t="s">
        <v>7718</v>
      </c>
      <c r="E23" s="38" t="s">
        <v>7719</v>
      </c>
      <c r="F23" s="44" t="s">
        <v>7720</v>
      </c>
    </row>
    <row r="24" spans="1:6" ht="30" x14ac:dyDescent="0.4">
      <c r="A24" s="30" t="s">
        <v>39</v>
      </c>
      <c r="D24" s="43" t="s">
        <v>7747</v>
      </c>
      <c r="E24" s="38" t="s">
        <v>8017</v>
      </c>
      <c r="F24" s="44" t="s">
        <v>7749</v>
      </c>
    </row>
    <row r="25" spans="1:6" ht="30" x14ac:dyDescent="0.4">
      <c r="A25" s="30" t="s">
        <v>42</v>
      </c>
      <c r="D25" s="43" t="s">
        <v>7786</v>
      </c>
      <c r="E25" s="38" t="s">
        <v>7787</v>
      </c>
      <c r="F25" s="44" t="s">
        <v>7788</v>
      </c>
    </row>
    <row r="26" spans="1:6" ht="30" x14ac:dyDescent="0.4">
      <c r="A26" s="30" t="s">
        <v>45</v>
      </c>
      <c r="D26" s="43" t="s">
        <v>7791</v>
      </c>
      <c r="E26" s="38" t="s">
        <v>7792</v>
      </c>
      <c r="F26" s="44" t="s">
        <v>7793</v>
      </c>
    </row>
    <row r="27" spans="1:6" ht="30" x14ac:dyDescent="0.4">
      <c r="A27" s="30" t="s">
        <v>48</v>
      </c>
      <c r="D27" s="43" t="s">
        <v>7796</v>
      </c>
      <c r="E27" s="38" t="s">
        <v>7797</v>
      </c>
      <c r="F27" s="44" t="s">
        <v>7798</v>
      </c>
    </row>
    <row r="28" spans="1:6" ht="30" x14ac:dyDescent="0.4">
      <c r="A28" s="30" t="s">
        <v>51</v>
      </c>
      <c r="D28" s="43" t="s">
        <v>7801</v>
      </c>
      <c r="E28" s="38" t="s">
        <v>7802</v>
      </c>
      <c r="F28" s="44" t="s">
        <v>7803</v>
      </c>
    </row>
    <row r="29" spans="1:6" ht="30" x14ac:dyDescent="0.4">
      <c r="A29" s="30" t="s">
        <v>54</v>
      </c>
      <c r="D29" s="43" t="s">
        <v>7818</v>
      </c>
      <c r="E29" s="38" t="s">
        <v>7819</v>
      </c>
      <c r="F29" s="44" t="s">
        <v>7820</v>
      </c>
    </row>
    <row r="31" spans="1:6" ht="33.75" x14ac:dyDescent="0.5">
      <c r="A31" s="764" t="s">
        <v>5702</v>
      </c>
      <c r="B31" s="765"/>
      <c r="C31" s="765"/>
      <c r="D31" s="1326" t="s">
        <v>7060</v>
      </c>
      <c r="E31" s="1326"/>
      <c r="F31" s="1326"/>
    </row>
    <row r="32" spans="1:6" ht="30" x14ac:dyDescent="0.4">
      <c r="A32" s="766" t="s">
        <v>4</v>
      </c>
      <c r="B32" s="765"/>
      <c r="C32" s="765"/>
      <c r="D32" s="767" t="s">
        <v>7097</v>
      </c>
      <c r="E32" s="768" t="s">
        <v>7098</v>
      </c>
      <c r="F32" s="769" t="s">
        <v>7099</v>
      </c>
    </row>
    <row r="33" spans="1:6" ht="30" x14ac:dyDescent="0.4">
      <c r="A33" s="766" t="s">
        <v>7</v>
      </c>
      <c r="B33" s="765"/>
      <c r="C33" s="765"/>
      <c r="D33" s="767" t="s">
        <v>8018</v>
      </c>
      <c r="E33" s="768" t="s">
        <v>7104</v>
      </c>
      <c r="F33" s="769" t="s">
        <v>7105</v>
      </c>
    </row>
    <row r="34" spans="1:6" ht="30" x14ac:dyDescent="0.4">
      <c r="A34" s="766" t="s">
        <v>9</v>
      </c>
      <c r="B34" s="765"/>
      <c r="C34" s="765"/>
      <c r="D34" s="767" t="s">
        <v>7144</v>
      </c>
      <c r="E34" s="768" t="s">
        <v>7145</v>
      </c>
      <c r="F34" s="769" t="s">
        <v>7146</v>
      </c>
    </row>
    <row r="35" spans="1:6" ht="30" x14ac:dyDescent="0.4">
      <c r="A35" s="766" t="s">
        <v>11</v>
      </c>
      <c r="B35" s="765"/>
      <c r="C35" s="765"/>
      <c r="D35" s="767" t="s">
        <v>7176</v>
      </c>
      <c r="E35" s="768" t="s">
        <v>7177</v>
      </c>
      <c r="F35" s="769" t="s">
        <v>7178</v>
      </c>
    </row>
    <row r="36" spans="1:6" ht="30" x14ac:dyDescent="0.4">
      <c r="A36" s="766" t="s">
        <v>13</v>
      </c>
      <c r="B36" s="765"/>
      <c r="C36" s="765"/>
      <c r="D36" s="767" t="s">
        <v>7183</v>
      </c>
      <c r="E36" s="768" t="s">
        <v>7184</v>
      </c>
      <c r="F36" s="769" t="s">
        <v>7185</v>
      </c>
    </row>
    <row r="37" spans="1:6" ht="30" x14ac:dyDescent="0.4">
      <c r="A37" s="766" t="s">
        <v>16</v>
      </c>
      <c r="B37" s="765"/>
      <c r="C37" s="765"/>
      <c r="D37" s="767" t="s">
        <v>7189</v>
      </c>
      <c r="E37" s="768" t="s">
        <v>7190</v>
      </c>
      <c r="F37" s="769" t="s">
        <v>7191</v>
      </c>
    </row>
    <row r="38" spans="1:6" ht="30" x14ac:dyDescent="0.4">
      <c r="A38" s="766" t="s">
        <v>19</v>
      </c>
      <c r="B38" s="765"/>
      <c r="C38" s="765"/>
      <c r="D38" s="767" t="s">
        <v>8019</v>
      </c>
      <c r="E38" s="768" t="s">
        <v>7205</v>
      </c>
      <c r="F38" s="769" t="s">
        <v>7206</v>
      </c>
    </row>
    <row r="39" spans="1:6" ht="30" x14ac:dyDescent="0.4">
      <c r="A39" s="766" t="s">
        <v>22</v>
      </c>
      <c r="B39" s="765"/>
      <c r="C39" s="765"/>
      <c r="D39" s="767" t="s">
        <v>8020</v>
      </c>
      <c r="E39" s="768" t="s">
        <v>7211</v>
      </c>
      <c r="F39" s="769" t="s">
        <v>7212</v>
      </c>
    </row>
    <row r="40" spans="1:6" ht="30" x14ac:dyDescent="0.4">
      <c r="A40" s="766" t="s">
        <v>25</v>
      </c>
      <c r="B40" s="765"/>
      <c r="C40" s="765"/>
      <c r="D40" s="767" t="s">
        <v>7235</v>
      </c>
      <c r="E40" s="768" t="s">
        <v>7236</v>
      </c>
      <c r="F40" s="769" t="s">
        <v>7237</v>
      </c>
    </row>
    <row r="41" spans="1:6" ht="30" x14ac:dyDescent="0.4">
      <c r="A41" s="766" t="s">
        <v>28</v>
      </c>
      <c r="B41" s="765"/>
      <c r="C41" s="765"/>
      <c r="D41" s="767" t="s">
        <v>7243</v>
      </c>
      <c r="E41" s="768" t="s">
        <v>7244</v>
      </c>
      <c r="F41" s="769" t="s">
        <v>7245</v>
      </c>
    </row>
    <row r="42" spans="1:6" ht="30" x14ac:dyDescent="0.4">
      <c r="A42" s="766" t="s">
        <v>31</v>
      </c>
      <c r="B42" s="765"/>
      <c r="C42" s="765"/>
      <c r="D42" s="767" t="s">
        <v>7257</v>
      </c>
      <c r="E42" s="768" t="s">
        <v>7258</v>
      </c>
      <c r="F42" s="769" t="s">
        <v>7259</v>
      </c>
    </row>
    <row r="43" spans="1:6" ht="30" x14ac:dyDescent="0.4">
      <c r="A43" s="766" t="s">
        <v>34</v>
      </c>
      <c r="B43" s="765"/>
      <c r="C43" s="765"/>
      <c r="D43" s="767" t="s">
        <v>8021</v>
      </c>
      <c r="E43" s="768" t="s">
        <v>8022</v>
      </c>
      <c r="F43" s="769" t="s">
        <v>7277</v>
      </c>
    </row>
    <row r="44" spans="1:6" ht="30" x14ac:dyDescent="0.4">
      <c r="A44" s="766" t="s">
        <v>37</v>
      </c>
      <c r="B44" s="765"/>
      <c r="C44" s="765"/>
      <c r="D44" s="767" t="s">
        <v>7282</v>
      </c>
      <c r="E44" s="768" t="s">
        <v>7283</v>
      </c>
      <c r="F44" s="769" t="s">
        <v>7284</v>
      </c>
    </row>
    <row r="45" spans="1:6" ht="30" x14ac:dyDescent="0.4">
      <c r="A45" s="766" t="s">
        <v>39</v>
      </c>
      <c r="B45" s="765"/>
      <c r="C45" s="765"/>
      <c r="D45" s="767" t="s">
        <v>7289</v>
      </c>
      <c r="E45" s="768" t="s">
        <v>7290</v>
      </c>
      <c r="F45" s="769" t="s">
        <v>7291</v>
      </c>
    </row>
    <row r="46" spans="1:6" ht="30" x14ac:dyDescent="0.4">
      <c r="A46" s="766" t="s">
        <v>42</v>
      </c>
      <c r="B46" s="765"/>
      <c r="C46" s="765"/>
      <c r="D46" s="767" t="s">
        <v>7305</v>
      </c>
      <c r="E46" s="768" t="s">
        <v>7306</v>
      </c>
      <c r="F46" s="769" t="s">
        <v>7307</v>
      </c>
    </row>
    <row r="47" spans="1:6" ht="30" x14ac:dyDescent="0.4">
      <c r="A47" s="766" t="s">
        <v>45</v>
      </c>
      <c r="B47" s="765"/>
      <c r="C47" s="765"/>
      <c r="D47" s="767" t="s">
        <v>7312</v>
      </c>
      <c r="E47" s="768" t="s">
        <v>7313</v>
      </c>
      <c r="F47" s="769" t="s">
        <v>7314</v>
      </c>
    </row>
    <row r="48" spans="1:6" ht="30" x14ac:dyDescent="0.4">
      <c r="A48" s="766" t="s">
        <v>48</v>
      </c>
      <c r="B48" s="765"/>
      <c r="C48" s="765"/>
      <c r="D48" s="767" t="s">
        <v>8023</v>
      </c>
      <c r="E48" s="768" t="s">
        <v>7343</v>
      </c>
      <c r="F48" s="769" t="s">
        <v>7344</v>
      </c>
    </row>
    <row r="49" spans="1:6" ht="30" x14ac:dyDescent="0.4">
      <c r="A49" s="766" t="s">
        <v>51</v>
      </c>
      <c r="B49" s="765"/>
      <c r="C49" s="765"/>
      <c r="D49" s="767" t="s">
        <v>7378</v>
      </c>
      <c r="E49" s="768" t="s">
        <v>7379</v>
      </c>
      <c r="F49" s="769" t="s">
        <v>7380</v>
      </c>
    </row>
    <row r="50" spans="1:6" ht="30" x14ac:dyDescent="0.4">
      <c r="A50" s="766" t="s">
        <v>54</v>
      </c>
      <c r="B50" s="765"/>
      <c r="C50" s="765"/>
      <c r="D50" s="767" t="s">
        <v>7390</v>
      </c>
      <c r="E50" s="768" t="s">
        <v>7391</v>
      </c>
      <c r="F50" s="769" t="s">
        <v>7392</v>
      </c>
    </row>
    <row r="51" spans="1:6" ht="30" x14ac:dyDescent="0.4">
      <c r="A51" s="766" t="s">
        <v>56</v>
      </c>
      <c r="B51" s="765"/>
      <c r="C51" s="765"/>
      <c r="D51" s="770" t="s">
        <v>7406</v>
      </c>
      <c r="E51" s="771" t="s">
        <v>7407</v>
      </c>
      <c r="F51" s="769" t="s">
        <v>7408</v>
      </c>
    </row>
    <row r="52" spans="1:6" ht="30" x14ac:dyDescent="0.4">
      <c r="A52" s="766" t="s">
        <v>59</v>
      </c>
      <c r="B52" s="765"/>
      <c r="C52" s="765"/>
      <c r="D52" s="770" t="s">
        <v>7504</v>
      </c>
      <c r="E52" s="771" t="s">
        <v>7505</v>
      </c>
      <c r="F52" s="769" t="s">
        <v>7506</v>
      </c>
    </row>
    <row r="53" spans="1:6" ht="30" x14ac:dyDescent="0.4">
      <c r="A53" s="766" t="s">
        <v>62</v>
      </c>
      <c r="B53" s="765"/>
      <c r="C53" s="765"/>
      <c r="D53" s="770" t="s">
        <v>7569</v>
      </c>
      <c r="E53" s="771" t="s">
        <v>7570</v>
      </c>
      <c r="F53" s="769" t="s">
        <v>7571</v>
      </c>
    </row>
    <row r="54" spans="1:6" ht="30" x14ac:dyDescent="0.4">
      <c r="A54" s="766" t="s">
        <v>65</v>
      </c>
      <c r="B54" s="765"/>
      <c r="C54" s="765"/>
      <c r="D54" s="770" t="s">
        <v>8024</v>
      </c>
      <c r="E54" s="771" t="s">
        <v>7702</v>
      </c>
      <c r="F54" s="769" t="s">
        <v>7703</v>
      </c>
    </row>
    <row r="55" spans="1:6" ht="30" x14ac:dyDescent="0.4">
      <c r="A55" s="766" t="s">
        <v>68</v>
      </c>
      <c r="B55" s="765"/>
      <c r="C55" s="765"/>
      <c r="D55" s="772" t="s">
        <v>8025</v>
      </c>
      <c r="E55" s="773" t="s">
        <v>7813</v>
      </c>
      <c r="F55" s="774" t="s">
        <v>7814</v>
      </c>
    </row>
    <row r="56" spans="1:6" ht="30" x14ac:dyDescent="0.4">
      <c r="A56" s="766" t="s">
        <v>71</v>
      </c>
      <c r="B56" s="765"/>
      <c r="C56" s="765"/>
      <c r="D56" s="770" t="s">
        <v>7893</v>
      </c>
      <c r="E56" s="771" t="s">
        <v>7894</v>
      </c>
      <c r="F56" s="769" t="s">
        <v>7895</v>
      </c>
    </row>
    <row r="57" spans="1:6" ht="30" x14ac:dyDescent="0.4">
      <c r="A57" s="766" t="s">
        <v>74</v>
      </c>
      <c r="B57" s="765"/>
      <c r="C57" s="765"/>
      <c r="D57" s="770" t="s">
        <v>7917</v>
      </c>
      <c r="E57" s="771" t="s">
        <v>7918</v>
      </c>
      <c r="F57" s="769" t="s">
        <v>7919</v>
      </c>
    </row>
    <row r="58" spans="1:6" ht="30" x14ac:dyDescent="0.4">
      <c r="A58" s="766" t="s">
        <v>77</v>
      </c>
      <c r="B58" s="765"/>
      <c r="C58" s="765"/>
      <c r="D58" s="770" t="s">
        <v>722</v>
      </c>
      <c r="E58" s="771" t="s">
        <v>723</v>
      </c>
      <c r="F58" s="769" t="s">
        <v>724</v>
      </c>
    </row>
    <row r="59" spans="1:6" ht="30" x14ac:dyDescent="0.4">
      <c r="A59" s="766" t="s">
        <v>80</v>
      </c>
      <c r="B59" s="765"/>
      <c r="C59" s="765"/>
      <c r="D59" s="770" t="s">
        <v>7943</v>
      </c>
      <c r="E59" s="771" t="s">
        <v>7944</v>
      </c>
      <c r="F59" s="769" t="s">
        <v>7945</v>
      </c>
    </row>
    <row r="60" spans="1:6" ht="30" x14ac:dyDescent="0.4">
      <c r="A60" s="766" t="s">
        <v>83</v>
      </c>
      <c r="B60" s="765"/>
      <c r="C60" s="765"/>
      <c r="D60" s="770" t="s">
        <v>8026</v>
      </c>
      <c r="E60" s="771" t="s">
        <v>7957</v>
      </c>
      <c r="F60" s="769" t="s">
        <v>7958</v>
      </c>
    </row>
    <row r="63" spans="1:6" ht="33.75" x14ac:dyDescent="0.5">
      <c r="A63" s="697" t="s">
        <v>5702</v>
      </c>
      <c r="B63" s="698"/>
      <c r="C63" s="698"/>
      <c r="D63" s="1314" t="s">
        <v>7657</v>
      </c>
      <c r="E63" s="1314"/>
      <c r="F63" s="1314"/>
    </row>
    <row r="64" spans="1:6" ht="30" x14ac:dyDescent="0.4">
      <c r="A64" s="699" t="s">
        <v>4</v>
      </c>
      <c r="B64" s="698"/>
      <c r="C64" s="698"/>
      <c r="D64" s="775" t="s">
        <v>7109</v>
      </c>
      <c r="E64" s="776" t="s">
        <v>7110</v>
      </c>
      <c r="F64" s="687" t="s">
        <v>7111</v>
      </c>
    </row>
    <row r="65" spans="1:7" ht="30" x14ac:dyDescent="0.4">
      <c r="A65" s="699" t="s">
        <v>7</v>
      </c>
      <c r="B65" s="698"/>
      <c r="C65" s="698"/>
      <c r="D65" s="775" t="s">
        <v>7125</v>
      </c>
      <c r="E65" s="776" t="s">
        <v>7126</v>
      </c>
      <c r="F65" s="687" t="s">
        <v>7127</v>
      </c>
    </row>
    <row r="66" spans="1:7" ht="30" x14ac:dyDescent="0.4">
      <c r="A66" s="699" t="s">
        <v>9</v>
      </c>
      <c r="B66" s="698"/>
      <c r="C66" s="698"/>
      <c r="D66" s="775" t="s">
        <v>7169</v>
      </c>
      <c r="E66" s="776" t="s">
        <v>7170</v>
      </c>
      <c r="F66" s="687" t="s">
        <v>7171</v>
      </c>
    </row>
    <row r="67" spans="1:7" ht="30" x14ac:dyDescent="0.4">
      <c r="A67" s="699" t="s">
        <v>11</v>
      </c>
      <c r="B67" s="698"/>
      <c r="C67" s="698"/>
      <c r="D67" s="775" t="s">
        <v>7263</v>
      </c>
      <c r="E67" s="776" t="s">
        <v>7264</v>
      </c>
      <c r="F67" s="687" t="s">
        <v>7265</v>
      </c>
    </row>
    <row r="68" spans="1:7" ht="30" x14ac:dyDescent="0.4">
      <c r="A68" s="699" t="s">
        <v>13</v>
      </c>
      <c r="B68" s="698"/>
      <c r="C68" s="698"/>
      <c r="D68" s="775" t="s">
        <v>7268</v>
      </c>
      <c r="E68" s="776" t="s">
        <v>7269</v>
      </c>
      <c r="F68" s="687" t="s">
        <v>7270</v>
      </c>
    </row>
    <row r="69" spans="1:7" ht="30" x14ac:dyDescent="0.4">
      <c r="A69" s="699" t="s">
        <v>16</v>
      </c>
      <c r="B69" s="698"/>
      <c r="C69" s="698"/>
      <c r="D69" s="775" t="s">
        <v>7295</v>
      </c>
      <c r="E69" s="776" t="s">
        <v>7296</v>
      </c>
      <c r="F69" s="687" t="s">
        <v>7297</v>
      </c>
    </row>
    <row r="70" spans="1:7" ht="30" x14ac:dyDescent="0.4">
      <c r="A70" s="699" t="s">
        <v>19</v>
      </c>
      <c r="B70" s="698"/>
      <c r="C70" s="698"/>
      <c r="D70" s="148" t="s">
        <v>7428</v>
      </c>
      <c r="E70" s="686" t="s">
        <v>7429</v>
      </c>
      <c r="F70" s="687" t="s">
        <v>7430</v>
      </c>
    </row>
    <row r="71" spans="1:7" ht="30" x14ac:dyDescent="0.4">
      <c r="A71" s="699" t="s">
        <v>22</v>
      </c>
      <c r="B71" s="698"/>
      <c r="C71" s="698"/>
      <c r="D71" s="148" t="s">
        <v>7488</v>
      </c>
      <c r="E71" s="686" t="s">
        <v>7489</v>
      </c>
      <c r="F71" s="687" t="s">
        <v>7490</v>
      </c>
    </row>
    <row r="72" spans="1:7" ht="30" x14ac:dyDescent="0.4">
      <c r="A72" s="699" t="s">
        <v>25</v>
      </c>
      <c r="B72" s="698"/>
      <c r="C72" s="698"/>
      <c r="D72" s="148" t="s">
        <v>7493</v>
      </c>
      <c r="E72" s="686" t="s">
        <v>7494</v>
      </c>
      <c r="F72" s="687" t="s">
        <v>7495</v>
      </c>
    </row>
    <row r="73" spans="1:7" ht="30" x14ac:dyDescent="0.4">
      <c r="A73" s="699" t="s">
        <v>28</v>
      </c>
      <c r="B73" s="698"/>
      <c r="C73" s="698"/>
      <c r="D73" s="148" t="s">
        <v>7522</v>
      </c>
      <c r="E73" s="686" t="s">
        <v>7523</v>
      </c>
      <c r="F73" s="687" t="s">
        <v>7524</v>
      </c>
    </row>
    <row r="74" spans="1:7" ht="30" x14ac:dyDescent="0.4">
      <c r="A74" s="699" t="s">
        <v>31</v>
      </c>
      <c r="B74" s="698"/>
      <c r="C74" s="698"/>
      <c r="D74" s="148" t="s">
        <v>7532</v>
      </c>
      <c r="E74" s="686" t="s">
        <v>7533</v>
      </c>
      <c r="F74" s="687" t="s">
        <v>7534</v>
      </c>
    </row>
    <row r="75" spans="1:7" ht="30" x14ac:dyDescent="0.4">
      <c r="A75" s="699" t="s">
        <v>34</v>
      </c>
      <c r="B75" s="698"/>
      <c r="C75" s="698"/>
      <c r="D75" s="148" t="s">
        <v>7549</v>
      </c>
      <c r="E75" s="686" t="s">
        <v>7550</v>
      </c>
      <c r="F75" s="687" t="s">
        <v>7551</v>
      </c>
    </row>
    <row r="76" spans="1:7" ht="30" x14ac:dyDescent="0.4">
      <c r="A76" s="699" t="s">
        <v>37</v>
      </c>
      <c r="B76" s="698"/>
      <c r="C76" s="698"/>
      <c r="D76" s="148" t="s">
        <v>7554</v>
      </c>
      <c r="E76" s="686" t="s">
        <v>7555</v>
      </c>
      <c r="F76" s="687" t="s">
        <v>7556</v>
      </c>
    </row>
    <row r="77" spans="1:7" ht="30" x14ac:dyDescent="0.4">
      <c r="A77" s="777" t="s">
        <v>39</v>
      </c>
      <c r="B77" s="698"/>
      <c r="C77" s="698"/>
      <c r="D77" s="778" t="s">
        <v>7654</v>
      </c>
      <c r="E77" s="776" t="s">
        <v>7655</v>
      </c>
      <c r="F77" s="779" t="s">
        <v>7656</v>
      </c>
    </row>
    <row r="78" spans="1:7" ht="30" x14ac:dyDescent="0.4">
      <c r="A78" s="699" t="s">
        <v>42</v>
      </c>
      <c r="B78" s="780"/>
      <c r="C78" s="780"/>
      <c r="D78" s="148" t="s">
        <v>8027</v>
      </c>
      <c r="E78" s="686" t="s">
        <v>7679</v>
      </c>
      <c r="F78" s="687" t="s">
        <v>7680</v>
      </c>
    </row>
    <row r="79" spans="1:7" ht="30" x14ac:dyDescent="0.4">
      <c r="A79" s="699" t="s">
        <v>45</v>
      </c>
      <c r="B79" s="780"/>
      <c r="C79" s="780"/>
      <c r="D79" s="148" t="s">
        <v>8028</v>
      </c>
      <c r="E79" s="686" t="s">
        <v>7714</v>
      </c>
      <c r="F79" s="687" t="s">
        <v>7715</v>
      </c>
    </row>
    <row r="80" spans="1:7" ht="30" x14ac:dyDescent="0.4">
      <c r="A80" s="699" t="s">
        <v>48</v>
      </c>
      <c r="B80" s="781"/>
      <c r="C80" s="781"/>
      <c r="D80" s="148" t="s">
        <v>7927</v>
      </c>
      <c r="E80" s="686" t="s">
        <v>7928</v>
      </c>
      <c r="F80" s="687" t="s">
        <v>7929</v>
      </c>
      <c r="G80" s="782"/>
    </row>
    <row r="81" spans="1:7" ht="30" x14ac:dyDescent="0.4">
      <c r="A81" s="699" t="s">
        <v>51</v>
      </c>
      <c r="B81" s="781"/>
      <c r="C81" s="781"/>
      <c r="D81" s="148" t="s">
        <v>7931</v>
      </c>
      <c r="E81" s="686" t="s">
        <v>7932</v>
      </c>
      <c r="F81" s="687" t="s">
        <v>7933</v>
      </c>
      <c r="G81" s="782"/>
    </row>
    <row r="82" spans="1:7" ht="30" x14ac:dyDescent="0.4">
      <c r="A82" s="699" t="s">
        <v>54</v>
      </c>
      <c r="B82" s="781"/>
      <c r="C82" s="781"/>
      <c r="D82" s="148" t="s">
        <v>7935</v>
      </c>
      <c r="E82" s="686" t="s">
        <v>7936</v>
      </c>
      <c r="F82" s="687" t="s">
        <v>7937</v>
      </c>
      <c r="G82" s="782"/>
    </row>
    <row r="83" spans="1:7" ht="30" x14ac:dyDescent="0.4">
      <c r="A83" s="699" t="s">
        <v>56</v>
      </c>
      <c r="B83" s="781"/>
      <c r="C83" s="781"/>
      <c r="D83" s="148" t="s">
        <v>7938</v>
      </c>
      <c r="E83" s="686" t="s">
        <v>7939</v>
      </c>
      <c r="F83" s="687" t="s">
        <v>7940</v>
      </c>
      <c r="G83" s="782"/>
    </row>
    <row r="84" spans="1:7" ht="30" x14ac:dyDescent="0.4">
      <c r="A84" s="699" t="s">
        <v>59</v>
      </c>
      <c r="B84" s="781"/>
      <c r="C84" s="781"/>
      <c r="D84" s="148" t="s">
        <v>7969</v>
      </c>
      <c r="E84" s="686" t="s">
        <v>7970</v>
      </c>
      <c r="F84" s="687" t="s">
        <v>7971</v>
      </c>
      <c r="G84" s="393"/>
    </row>
    <row r="85" spans="1:7" ht="30" x14ac:dyDescent="0.4">
      <c r="A85" s="783" t="s">
        <v>62</v>
      </c>
      <c r="B85" s="781"/>
      <c r="C85" s="781"/>
      <c r="D85" s="148" t="s">
        <v>8010</v>
      </c>
      <c r="E85" s="686" t="s">
        <v>8011</v>
      </c>
      <c r="F85" s="687" t="s">
        <v>8012</v>
      </c>
      <c r="G85" s="393"/>
    </row>
    <row r="86" spans="1:7" s="784" customFormat="1" ht="15.75" x14ac:dyDescent="0.25">
      <c r="A86" s="784" t="s">
        <v>7043</v>
      </c>
    </row>
    <row r="87" spans="1:7" ht="33.75" x14ac:dyDescent="0.5">
      <c r="A87" s="785" t="s">
        <v>5702</v>
      </c>
      <c r="B87" s="786"/>
      <c r="C87" s="786"/>
      <c r="D87" s="1327" t="s">
        <v>8029</v>
      </c>
      <c r="E87" s="1327"/>
      <c r="F87" s="1327"/>
    </row>
    <row r="88" spans="1:7" ht="30" x14ac:dyDescent="0.4">
      <c r="A88" s="787" t="s">
        <v>4</v>
      </c>
      <c r="B88" s="786"/>
      <c r="C88" s="786"/>
      <c r="D88" s="788" t="s">
        <v>7114</v>
      </c>
      <c r="E88" s="789" t="s">
        <v>7115</v>
      </c>
      <c r="F88" s="696" t="s">
        <v>7116</v>
      </c>
    </row>
    <row r="89" spans="1:7" ht="30" x14ac:dyDescent="0.4">
      <c r="A89" s="787" t="s">
        <v>7</v>
      </c>
      <c r="B89" s="786"/>
      <c r="C89" s="786"/>
      <c r="D89" s="788" t="s">
        <v>7132</v>
      </c>
      <c r="E89" s="789" t="s">
        <v>7133</v>
      </c>
      <c r="F89" s="696" t="s">
        <v>7134</v>
      </c>
    </row>
    <row r="90" spans="1:7" ht="30" x14ac:dyDescent="0.4">
      <c r="A90" s="787" t="s">
        <v>9</v>
      </c>
      <c r="B90" s="786"/>
      <c r="C90" s="786"/>
      <c r="D90" s="788" t="s">
        <v>7138</v>
      </c>
      <c r="E90" s="789" t="s">
        <v>7139</v>
      </c>
      <c r="F90" s="696" t="s">
        <v>7140</v>
      </c>
    </row>
    <row r="91" spans="1:7" ht="30" x14ac:dyDescent="0.4">
      <c r="A91" s="787" t="s">
        <v>11</v>
      </c>
      <c r="B91" s="786"/>
      <c r="C91" s="786"/>
      <c r="D91" s="788" t="s">
        <v>7349</v>
      </c>
      <c r="E91" s="789" t="s">
        <v>7350</v>
      </c>
      <c r="F91" s="696" t="s">
        <v>7351</v>
      </c>
    </row>
    <row r="92" spans="1:7" ht="30" x14ac:dyDescent="0.4">
      <c r="A92" s="787" t="s">
        <v>13</v>
      </c>
      <c r="B92" s="786"/>
      <c r="C92" s="786"/>
      <c r="D92" s="788" t="s">
        <v>7355</v>
      </c>
      <c r="E92" s="789" t="s">
        <v>7356</v>
      </c>
      <c r="F92" s="696" t="s">
        <v>7357</v>
      </c>
    </row>
    <row r="93" spans="1:7" ht="30" x14ac:dyDescent="0.4">
      <c r="A93" s="787" t="s">
        <v>16</v>
      </c>
      <c r="B93" s="786"/>
      <c r="C93" s="786"/>
      <c r="D93" s="788" t="s">
        <v>7361</v>
      </c>
      <c r="E93" s="789" t="s">
        <v>7362</v>
      </c>
      <c r="F93" s="696" t="s">
        <v>7363</v>
      </c>
    </row>
    <row r="94" spans="1:7" ht="30" x14ac:dyDescent="0.4">
      <c r="A94" s="787" t="s">
        <v>19</v>
      </c>
      <c r="B94" s="786"/>
      <c r="C94" s="786"/>
      <c r="D94" s="788" t="s">
        <v>7384</v>
      </c>
      <c r="E94" s="789" t="s">
        <v>7385</v>
      </c>
      <c r="F94" s="696" t="s">
        <v>7386</v>
      </c>
    </row>
    <row r="95" spans="1:7" ht="30" x14ac:dyDescent="0.4">
      <c r="A95" s="787" t="s">
        <v>22</v>
      </c>
      <c r="B95" s="786"/>
      <c r="C95" s="786"/>
      <c r="D95" s="147" t="s">
        <v>8030</v>
      </c>
      <c r="E95" s="558" t="s">
        <v>7472</v>
      </c>
      <c r="F95" s="696" t="s">
        <v>7473</v>
      </c>
    </row>
    <row r="96" spans="1:7" ht="30" x14ac:dyDescent="0.4">
      <c r="A96" s="787" t="s">
        <v>25</v>
      </c>
      <c r="B96" s="786"/>
      <c r="C96" s="786"/>
      <c r="D96" s="147" t="s">
        <v>7558</v>
      </c>
      <c r="E96" s="558" t="s">
        <v>7559</v>
      </c>
      <c r="F96" s="696" t="s">
        <v>7560</v>
      </c>
    </row>
    <row r="97" spans="1:6" ht="30" x14ac:dyDescent="0.4">
      <c r="A97" s="787" t="s">
        <v>28</v>
      </c>
      <c r="B97" s="786"/>
      <c r="C97" s="786"/>
      <c r="D97" s="147" t="s">
        <v>7564</v>
      </c>
      <c r="E97" s="558" t="s">
        <v>7565</v>
      </c>
      <c r="F97" s="696" t="s">
        <v>7566</v>
      </c>
    </row>
    <row r="98" spans="1:6" ht="30" x14ac:dyDescent="0.4">
      <c r="A98" s="787" t="s">
        <v>31</v>
      </c>
      <c r="B98" s="786"/>
      <c r="C98" s="786"/>
      <c r="D98" s="147" t="s">
        <v>7850</v>
      </c>
      <c r="E98" s="558" t="s">
        <v>7851</v>
      </c>
      <c r="F98" s="696" t="s">
        <v>7852</v>
      </c>
    </row>
    <row r="99" spans="1:6" ht="30" x14ac:dyDescent="0.4">
      <c r="A99" s="787" t="s">
        <v>34</v>
      </c>
      <c r="B99" s="786"/>
      <c r="C99" s="786"/>
      <c r="D99" s="147" t="s">
        <v>7998</v>
      </c>
      <c r="E99" s="558" t="s">
        <v>7999</v>
      </c>
      <c r="F99" s="696" t="s">
        <v>8000</v>
      </c>
    </row>
    <row r="102" spans="1:6" ht="33.75" x14ac:dyDescent="0.5">
      <c r="A102" s="697" t="s">
        <v>5702</v>
      </c>
      <c r="B102" s="698"/>
      <c r="C102" s="698"/>
      <c r="D102" s="1314" t="s">
        <v>5951</v>
      </c>
      <c r="E102" s="1314"/>
      <c r="F102" s="1314"/>
    </row>
    <row r="103" spans="1:6" ht="30" x14ac:dyDescent="0.4">
      <c r="A103" s="699" t="s">
        <v>4</v>
      </c>
      <c r="B103" s="698"/>
      <c r="C103" s="698"/>
      <c r="D103" s="775" t="s">
        <v>7151</v>
      </c>
      <c r="E103" s="776" t="s">
        <v>7152</v>
      </c>
      <c r="F103" s="687" t="s">
        <v>7153</v>
      </c>
    </row>
    <row r="104" spans="1:6" ht="30" x14ac:dyDescent="0.4">
      <c r="A104" s="699" t="s">
        <v>7</v>
      </c>
      <c r="B104" s="698"/>
      <c r="C104" s="698"/>
      <c r="D104" s="775" t="s">
        <v>8031</v>
      </c>
      <c r="E104" s="776" t="s">
        <v>7158</v>
      </c>
      <c r="F104" s="687" t="s">
        <v>7159</v>
      </c>
    </row>
    <row r="107" spans="1:6" ht="33.75" x14ac:dyDescent="0.5">
      <c r="A107" s="790" t="s">
        <v>5702</v>
      </c>
      <c r="B107" s="698"/>
      <c r="C107" s="698"/>
      <c r="D107" s="1329" t="s">
        <v>337</v>
      </c>
      <c r="E107" s="1329"/>
      <c r="F107" s="1329"/>
    </row>
    <row r="108" spans="1:6" ht="30" x14ac:dyDescent="0.4">
      <c r="A108" s="791" t="s">
        <v>4</v>
      </c>
      <c r="B108" s="792"/>
      <c r="C108" s="792"/>
      <c r="D108" s="793" t="s">
        <v>7163</v>
      </c>
      <c r="E108" s="794" t="s">
        <v>7164</v>
      </c>
      <c r="F108" s="795" t="s">
        <v>7165</v>
      </c>
    </row>
    <row r="109" spans="1:6" ht="30" x14ac:dyDescent="0.4">
      <c r="A109" s="791" t="s">
        <v>7</v>
      </c>
      <c r="B109" s="792"/>
      <c r="C109" s="792"/>
      <c r="D109" s="793" t="s">
        <v>8032</v>
      </c>
      <c r="E109" s="794" t="s">
        <v>7319</v>
      </c>
      <c r="F109" s="795" t="s">
        <v>7320</v>
      </c>
    </row>
    <row r="110" spans="1:6" ht="30" x14ac:dyDescent="0.4">
      <c r="A110" s="791" t="s">
        <v>9</v>
      </c>
      <c r="B110" s="792"/>
      <c r="C110" s="792"/>
      <c r="D110" s="796" t="s">
        <v>7482</v>
      </c>
      <c r="E110" s="797" t="s">
        <v>7483</v>
      </c>
      <c r="F110" s="795" t="s">
        <v>7484</v>
      </c>
    </row>
    <row r="111" spans="1:6" ht="30" x14ac:dyDescent="0.4">
      <c r="A111" s="791" t="s">
        <v>11</v>
      </c>
      <c r="B111" s="792"/>
      <c r="C111" s="792"/>
      <c r="D111" s="796" t="s">
        <v>7498</v>
      </c>
      <c r="E111" s="797" t="s">
        <v>7499</v>
      </c>
      <c r="F111" s="795" t="s">
        <v>7500</v>
      </c>
    </row>
    <row r="112" spans="1:6" ht="30" x14ac:dyDescent="0.4">
      <c r="A112" s="791" t="s">
        <v>13</v>
      </c>
      <c r="B112" s="792"/>
      <c r="C112" s="792"/>
      <c r="D112" s="796" t="s">
        <v>7510</v>
      </c>
      <c r="E112" s="797" t="s">
        <v>7511</v>
      </c>
      <c r="F112" s="795" t="s">
        <v>7512</v>
      </c>
    </row>
    <row r="113" spans="1:8" ht="30" x14ac:dyDescent="0.4">
      <c r="A113" s="791" t="s">
        <v>16</v>
      </c>
      <c r="B113" s="792"/>
      <c r="C113" s="792"/>
      <c r="D113" s="796" t="s">
        <v>7516</v>
      </c>
      <c r="E113" s="797" t="s">
        <v>8033</v>
      </c>
      <c r="F113" s="795" t="s">
        <v>7518</v>
      </c>
    </row>
    <row r="114" spans="1:8" ht="30" x14ac:dyDescent="0.4">
      <c r="A114" s="791" t="s">
        <v>19</v>
      </c>
      <c r="B114" s="792"/>
      <c r="C114" s="792"/>
      <c r="D114" s="796" t="s">
        <v>7527</v>
      </c>
      <c r="E114" s="797" t="s">
        <v>7528</v>
      </c>
      <c r="F114" s="795" t="s">
        <v>7529</v>
      </c>
    </row>
    <row r="115" spans="1:8" ht="30" x14ac:dyDescent="0.4">
      <c r="A115" s="791" t="s">
        <v>22</v>
      </c>
      <c r="B115" s="792"/>
      <c r="C115" s="792"/>
      <c r="D115" s="796" t="s">
        <v>7537</v>
      </c>
      <c r="E115" s="797" t="s">
        <v>7538</v>
      </c>
      <c r="F115" s="795" t="s">
        <v>7539</v>
      </c>
    </row>
    <row r="116" spans="1:8" ht="30" x14ac:dyDescent="0.4">
      <c r="A116" s="791" t="s">
        <v>25</v>
      </c>
      <c r="B116" s="792"/>
      <c r="C116" s="792"/>
      <c r="D116" s="796" t="s">
        <v>7575</v>
      </c>
      <c r="E116" s="797" t="s">
        <v>7576</v>
      </c>
      <c r="F116" s="795" t="s">
        <v>7577</v>
      </c>
    </row>
    <row r="117" spans="1:8" ht="30" x14ac:dyDescent="0.4">
      <c r="A117" s="791" t="s">
        <v>28</v>
      </c>
      <c r="B117" s="792"/>
      <c r="C117" s="792"/>
      <c r="D117" s="796" t="s">
        <v>7581</v>
      </c>
      <c r="E117" s="797" t="s">
        <v>8034</v>
      </c>
      <c r="F117" s="795" t="s">
        <v>7583</v>
      </c>
    </row>
    <row r="118" spans="1:8" ht="30" x14ac:dyDescent="0.4">
      <c r="A118" s="791" t="s">
        <v>31</v>
      </c>
      <c r="B118" s="792"/>
      <c r="C118" s="792"/>
      <c r="D118" s="796" t="s">
        <v>7587</v>
      </c>
      <c r="E118" s="797" t="s">
        <v>7588</v>
      </c>
      <c r="F118" s="795" t="s">
        <v>7589</v>
      </c>
    </row>
    <row r="119" spans="1:8" ht="30" x14ac:dyDescent="0.4">
      <c r="A119" s="791" t="s">
        <v>34</v>
      </c>
      <c r="B119" s="792"/>
      <c r="C119" s="792"/>
      <c r="D119" s="796" t="s">
        <v>7593</v>
      </c>
      <c r="E119" s="797" t="s">
        <v>7594</v>
      </c>
      <c r="F119" s="795" t="s">
        <v>7595</v>
      </c>
    </row>
    <row r="120" spans="1:8" ht="30" x14ac:dyDescent="0.4">
      <c r="A120" s="791" t="s">
        <v>37</v>
      </c>
      <c r="B120" s="792"/>
      <c r="C120" s="792"/>
      <c r="D120" s="796" t="s">
        <v>7599</v>
      </c>
      <c r="E120" s="797" t="s">
        <v>7600</v>
      </c>
      <c r="F120" s="795" t="s">
        <v>7601</v>
      </c>
    </row>
    <row r="121" spans="1:8" ht="30" x14ac:dyDescent="0.4">
      <c r="A121" s="791" t="s">
        <v>39</v>
      </c>
      <c r="B121" s="792"/>
      <c r="C121" s="792"/>
      <c r="D121" s="796" t="s">
        <v>7605</v>
      </c>
      <c r="E121" s="797" t="s">
        <v>7606</v>
      </c>
      <c r="F121" s="795" t="s">
        <v>7607</v>
      </c>
    </row>
    <row r="122" spans="1:8" ht="30" x14ac:dyDescent="0.4">
      <c r="A122" s="791" t="s">
        <v>42</v>
      </c>
      <c r="B122" s="792"/>
      <c r="C122" s="792"/>
      <c r="D122" s="796" t="s">
        <v>7611</v>
      </c>
      <c r="E122" s="797" t="s">
        <v>7612</v>
      </c>
      <c r="F122" s="795" t="s">
        <v>7613</v>
      </c>
    </row>
    <row r="123" spans="1:8" ht="30" x14ac:dyDescent="0.4">
      <c r="A123" s="791" t="s">
        <v>45</v>
      </c>
      <c r="B123" s="792"/>
      <c r="C123" s="792"/>
      <c r="D123" s="796" t="s">
        <v>7616</v>
      </c>
      <c r="E123" s="797" t="s">
        <v>7617</v>
      </c>
      <c r="F123" s="795" t="s">
        <v>7618</v>
      </c>
    </row>
    <row r="124" spans="1:8" ht="30" x14ac:dyDescent="0.4">
      <c r="A124" s="791" t="s">
        <v>48</v>
      </c>
      <c r="B124" s="792"/>
      <c r="C124" s="792"/>
      <c r="D124" s="796" t="s">
        <v>7621</v>
      </c>
      <c r="E124" s="797" t="s">
        <v>7622</v>
      </c>
      <c r="F124" s="795" t="s">
        <v>7623</v>
      </c>
    </row>
    <row r="125" spans="1:8" ht="30" x14ac:dyDescent="0.4">
      <c r="A125" s="791" t="s">
        <v>51</v>
      </c>
      <c r="B125" s="792"/>
      <c r="C125" s="792"/>
      <c r="D125" s="796" t="s">
        <v>7631</v>
      </c>
      <c r="E125" s="797" t="s">
        <v>7632</v>
      </c>
      <c r="F125" s="795" t="s">
        <v>7633</v>
      </c>
    </row>
    <row r="126" spans="1:8" ht="30" x14ac:dyDescent="0.4">
      <c r="A126" s="791" t="s">
        <v>54</v>
      </c>
      <c r="B126" s="792"/>
      <c r="C126" s="792"/>
      <c r="D126" s="796" t="s">
        <v>7648</v>
      </c>
      <c r="E126" s="797" t="s">
        <v>7649</v>
      </c>
      <c r="F126" s="795" t="s">
        <v>7650</v>
      </c>
      <c r="G126" s="798"/>
      <c r="H126" s="199"/>
    </row>
    <row r="127" spans="1:8" ht="30" x14ac:dyDescent="0.4">
      <c r="A127" s="791" t="s">
        <v>56</v>
      </c>
      <c r="B127" s="792"/>
      <c r="C127" s="792"/>
      <c r="D127" s="796" t="s">
        <v>7660</v>
      </c>
      <c r="E127" s="797" t="s">
        <v>7661</v>
      </c>
      <c r="F127" s="795" t="s">
        <v>7662</v>
      </c>
      <c r="G127" s="183"/>
      <c r="H127" s="199"/>
    </row>
    <row r="128" spans="1:8" ht="30" x14ac:dyDescent="0.4">
      <c r="A128" s="791" t="s">
        <v>59</v>
      </c>
      <c r="B128" s="792"/>
      <c r="C128" s="792"/>
      <c r="D128" s="796" t="s">
        <v>7672</v>
      </c>
      <c r="E128" s="797" t="s">
        <v>7673</v>
      </c>
      <c r="F128" s="795" t="s">
        <v>7674</v>
      </c>
      <c r="G128" s="183"/>
      <c r="H128" s="199"/>
    </row>
    <row r="129" spans="1:8" ht="30" x14ac:dyDescent="0.4">
      <c r="A129" s="791" t="s">
        <v>62</v>
      </c>
      <c r="B129" s="792"/>
      <c r="C129" s="792"/>
      <c r="D129" s="799" t="s">
        <v>8035</v>
      </c>
      <c r="E129" s="800" t="s">
        <v>7708</v>
      </c>
      <c r="F129" s="801" t="s">
        <v>7709</v>
      </c>
      <c r="G129" s="183"/>
      <c r="H129" s="199"/>
    </row>
    <row r="130" spans="1:8" ht="30" x14ac:dyDescent="0.4">
      <c r="A130" s="791" t="s">
        <v>65</v>
      </c>
      <c r="B130" s="792"/>
      <c r="C130" s="792"/>
      <c r="D130" s="796" t="s">
        <v>7729</v>
      </c>
      <c r="E130" s="797" t="s">
        <v>7730</v>
      </c>
      <c r="F130" s="795" t="s">
        <v>7731</v>
      </c>
      <c r="G130" s="183"/>
      <c r="H130" s="199"/>
    </row>
    <row r="131" spans="1:8" ht="30" x14ac:dyDescent="0.4">
      <c r="A131" s="791" t="s">
        <v>68</v>
      </c>
      <c r="B131" s="792"/>
      <c r="C131" s="792"/>
      <c r="D131" s="796" t="s">
        <v>7735</v>
      </c>
      <c r="E131" s="797" t="s">
        <v>7736</v>
      </c>
      <c r="F131" s="795" t="s">
        <v>7737</v>
      </c>
      <c r="G131" s="183"/>
      <c r="H131" s="199"/>
    </row>
    <row r="132" spans="1:8" ht="30" x14ac:dyDescent="0.4">
      <c r="A132" s="791" t="s">
        <v>71</v>
      </c>
      <c r="B132" s="792"/>
      <c r="C132" s="792"/>
      <c r="D132" s="796" t="s">
        <v>7741</v>
      </c>
      <c r="E132" s="797" t="s">
        <v>7742</v>
      </c>
      <c r="F132" s="795" t="s">
        <v>7743</v>
      </c>
      <c r="G132" s="183"/>
      <c r="H132" s="199"/>
    </row>
    <row r="133" spans="1:8" ht="30" x14ac:dyDescent="0.4">
      <c r="A133" s="791" t="s">
        <v>74</v>
      </c>
      <c r="B133" s="792"/>
      <c r="C133" s="792"/>
      <c r="D133" s="796" t="s">
        <v>7806</v>
      </c>
      <c r="E133" s="797" t="s">
        <v>7807</v>
      </c>
      <c r="F133" s="795" t="s">
        <v>7808</v>
      </c>
      <c r="G133" s="183"/>
      <c r="H133" s="199"/>
    </row>
    <row r="134" spans="1:8" ht="30" x14ac:dyDescent="0.4">
      <c r="A134" s="791" t="s">
        <v>77</v>
      </c>
      <c r="B134" s="792"/>
      <c r="C134" s="792"/>
      <c r="D134" s="796" t="s">
        <v>7844</v>
      </c>
      <c r="E134" s="797" t="s">
        <v>7845</v>
      </c>
      <c r="F134" s="795" t="s">
        <v>7846</v>
      </c>
      <c r="G134" s="183"/>
      <c r="H134" s="199"/>
    </row>
    <row r="135" spans="1:8" ht="30" x14ac:dyDescent="0.4">
      <c r="A135" s="791" t="s">
        <v>80</v>
      </c>
      <c r="B135" s="792"/>
      <c r="C135" s="792"/>
      <c r="D135" s="796" t="s">
        <v>7856</v>
      </c>
      <c r="E135" s="797" t="s">
        <v>7857</v>
      </c>
      <c r="F135" s="795" t="s">
        <v>7858</v>
      </c>
      <c r="G135" s="183"/>
      <c r="H135" s="199"/>
    </row>
    <row r="136" spans="1:8" ht="30" x14ac:dyDescent="0.4">
      <c r="A136" s="791" t="s">
        <v>83</v>
      </c>
      <c r="B136" s="792"/>
      <c r="C136" s="792"/>
      <c r="D136" s="796" t="s">
        <v>7863</v>
      </c>
      <c r="E136" s="797" t="s">
        <v>7864</v>
      </c>
      <c r="F136" s="795" t="s">
        <v>7865</v>
      </c>
      <c r="G136" s="183"/>
      <c r="H136" s="199"/>
    </row>
    <row r="137" spans="1:8" ht="30" x14ac:dyDescent="0.4">
      <c r="A137" s="791" t="s">
        <v>86</v>
      </c>
      <c r="B137" s="792"/>
      <c r="C137" s="792"/>
      <c r="D137" s="796" t="s">
        <v>7874</v>
      </c>
      <c r="E137" s="797" t="s">
        <v>7875</v>
      </c>
      <c r="F137" s="795" t="s">
        <v>7876</v>
      </c>
      <c r="G137" s="183"/>
      <c r="H137" s="199"/>
    </row>
    <row r="138" spans="1:8" ht="30" x14ac:dyDescent="0.4">
      <c r="A138" s="791" t="s">
        <v>89</v>
      </c>
      <c r="B138" s="792"/>
      <c r="C138" s="792"/>
      <c r="D138" s="796" t="s">
        <v>7900</v>
      </c>
      <c r="E138" s="797" t="s">
        <v>7901</v>
      </c>
      <c r="F138" s="795" t="s">
        <v>7902</v>
      </c>
      <c r="G138" s="183"/>
      <c r="H138" s="199"/>
    </row>
    <row r="139" spans="1:8" ht="30" x14ac:dyDescent="0.4">
      <c r="A139" s="791" t="s">
        <v>92</v>
      </c>
      <c r="B139" s="792"/>
      <c r="C139" s="792"/>
      <c r="D139" s="796" t="s">
        <v>7905</v>
      </c>
      <c r="E139" s="797" t="s">
        <v>7906</v>
      </c>
      <c r="F139" s="795" t="s">
        <v>7907</v>
      </c>
      <c r="G139" s="183"/>
      <c r="H139" s="199"/>
    </row>
    <row r="140" spans="1:8" ht="30" x14ac:dyDescent="0.4">
      <c r="A140" s="791" t="s">
        <v>95</v>
      </c>
      <c r="B140" s="792"/>
      <c r="C140" s="792"/>
      <c r="D140" s="796" t="s">
        <v>7979</v>
      </c>
      <c r="E140" s="797" t="s">
        <v>7980</v>
      </c>
      <c r="F140" s="795" t="s">
        <v>7981</v>
      </c>
      <c r="G140" s="183"/>
      <c r="H140" s="199"/>
    </row>
    <row r="141" spans="1:8" ht="30" x14ac:dyDescent="0.4">
      <c r="A141" s="791" t="s">
        <v>97</v>
      </c>
      <c r="B141" s="792"/>
      <c r="C141" s="792"/>
      <c r="D141" s="796" t="s">
        <v>8004</v>
      </c>
      <c r="E141" s="797" t="s">
        <v>8005</v>
      </c>
      <c r="F141" s="795" t="s">
        <v>8006</v>
      </c>
      <c r="G141" s="183"/>
      <c r="H141" s="199"/>
    </row>
    <row r="144" spans="1:8" ht="33.75" x14ac:dyDescent="0.5">
      <c r="A144" s="706" t="s">
        <v>5702</v>
      </c>
      <c r="B144" s="707"/>
      <c r="C144" s="707"/>
      <c r="D144" s="1316" t="s">
        <v>8036</v>
      </c>
      <c r="E144" s="1316"/>
      <c r="F144" s="1316"/>
    </row>
    <row r="145" spans="1:6" ht="30" x14ac:dyDescent="0.4">
      <c r="A145" s="708" t="s">
        <v>4</v>
      </c>
      <c r="B145" s="707"/>
      <c r="C145" s="707"/>
      <c r="D145" s="802" t="s">
        <v>7216</v>
      </c>
      <c r="E145" s="803" t="s">
        <v>7217</v>
      </c>
      <c r="F145" s="711" t="s">
        <v>7218</v>
      </c>
    </row>
    <row r="146" spans="1:6" ht="30" x14ac:dyDescent="0.4">
      <c r="A146" s="708" t="s">
        <v>7</v>
      </c>
      <c r="B146" s="712"/>
      <c r="C146" s="712"/>
      <c r="D146" s="802" t="s">
        <v>7300</v>
      </c>
      <c r="E146" s="803" t="s">
        <v>7224</v>
      </c>
      <c r="F146" s="711" t="s">
        <v>7225</v>
      </c>
    </row>
    <row r="147" spans="1:6" ht="30" x14ac:dyDescent="0.4">
      <c r="A147" s="708" t="s">
        <v>9</v>
      </c>
      <c r="B147" s="712"/>
      <c r="C147" s="712"/>
      <c r="D147" s="802" t="s">
        <v>7325</v>
      </c>
      <c r="E147" s="803" t="s">
        <v>7326</v>
      </c>
      <c r="F147" s="711" t="s">
        <v>7327</v>
      </c>
    </row>
    <row r="148" spans="1:6" ht="30" x14ac:dyDescent="0.4">
      <c r="A148" s="708" t="s">
        <v>11</v>
      </c>
      <c r="B148" s="712"/>
      <c r="C148" s="712"/>
      <c r="D148" s="802" t="s">
        <v>7331</v>
      </c>
      <c r="E148" s="803" t="s">
        <v>7332</v>
      </c>
      <c r="F148" s="711" t="s">
        <v>7333</v>
      </c>
    </row>
    <row r="149" spans="1:6" ht="30" x14ac:dyDescent="0.4">
      <c r="A149" s="708" t="s">
        <v>13</v>
      </c>
      <c r="B149" s="712"/>
      <c r="C149" s="712"/>
      <c r="D149" s="802" t="s">
        <v>7337</v>
      </c>
      <c r="E149" s="803" t="s">
        <v>7338</v>
      </c>
      <c r="F149" s="711" t="s">
        <v>7339</v>
      </c>
    </row>
    <row r="150" spans="1:6" ht="30" x14ac:dyDescent="0.4">
      <c r="A150" s="708" t="s">
        <v>16</v>
      </c>
      <c r="B150" s="712"/>
      <c r="C150" s="712"/>
      <c r="D150" s="709" t="s">
        <v>7637</v>
      </c>
      <c r="E150" s="710" t="s">
        <v>7638</v>
      </c>
      <c r="F150" s="804" t="s">
        <v>7639</v>
      </c>
    </row>
    <row r="151" spans="1:6" ht="30" x14ac:dyDescent="0.4">
      <c r="A151" s="708" t="s">
        <v>19</v>
      </c>
      <c r="B151" s="712"/>
      <c r="C151" s="712"/>
      <c r="D151" s="709" t="s">
        <v>7684</v>
      </c>
      <c r="E151" s="710" t="s">
        <v>7685</v>
      </c>
      <c r="F151" s="711" t="s">
        <v>7686</v>
      </c>
    </row>
    <row r="152" spans="1:6" ht="30" x14ac:dyDescent="0.4">
      <c r="A152" s="708" t="s">
        <v>22</v>
      </c>
      <c r="D152" s="709" t="s">
        <v>7723</v>
      </c>
      <c r="E152" s="710" t="s">
        <v>7724</v>
      </c>
      <c r="F152" s="711" t="s">
        <v>7725</v>
      </c>
    </row>
    <row r="153" spans="1:6" ht="30" x14ac:dyDescent="0.4">
      <c r="A153" s="708" t="s">
        <v>25</v>
      </c>
      <c r="B153" s="712"/>
      <c r="C153" s="712"/>
      <c r="D153" s="709" t="s">
        <v>7887</v>
      </c>
      <c r="E153" s="710" t="s">
        <v>7888</v>
      </c>
      <c r="F153" s="711" t="s">
        <v>7889</v>
      </c>
    </row>
    <row r="154" spans="1:6" ht="30" x14ac:dyDescent="0.4">
      <c r="A154" s="708" t="s">
        <v>28</v>
      </c>
      <c r="B154" s="712"/>
      <c r="C154" s="712"/>
      <c r="D154" s="709" t="s">
        <v>8037</v>
      </c>
      <c r="E154" s="710" t="s">
        <v>7949</v>
      </c>
      <c r="F154" s="711" t="s">
        <v>7950</v>
      </c>
    </row>
    <row r="156" spans="1:6" ht="33.75" x14ac:dyDescent="0.5">
      <c r="A156" s="805" t="s">
        <v>5702</v>
      </c>
      <c r="B156" s="806"/>
      <c r="C156" s="806"/>
      <c r="D156" s="1330" t="s">
        <v>8038</v>
      </c>
      <c r="E156" s="1330"/>
      <c r="F156" s="1330"/>
    </row>
    <row r="157" spans="1:6" ht="30" x14ac:dyDescent="0.4">
      <c r="A157" s="807" t="s">
        <v>4</v>
      </c>
      <c r="B157" s="806"/>
      <c r="C157" s="806"/>
      <c r="D157" s="808" t="s">
        <v>7367</v>
      </c>
      <c r="E157" s="809" t="s">
        <v>7368</v>
      </c>
      <c r="F157" s="693" t="s">
        <v>7369</v>
      </c>
    </row>
    <row r="158" spans="1:6" ht="30" x14ac:dyDescent="0.4">
      <c r="A158" s="807" t="s">
        <v>7</v>
      </c>
      <c r="B158" s="806"/>
      <c r="C158" s="806"/>
      <c r="D158" s="808" t="s">
        <v>7373</v>
      </c>
      <c r="E158" s="809" t="s">
        <v>7374</v>
      </c>
      <c r="F158" s="693" t="s">
        <v>7375</v>
      </c>
    </row>
    <row r="159" spans="1:6" ht="30" x14ac:dyDescent="0.4">
      <c r="A159" s="807" t="s">
        <v>9</v>
      </c>
      <c r="B159" s="806"/>
      <c r="C159" s="806"/>
      <c r="D159" s="808" t="s">
        <v>7395</v>
      </c>
      <c r="E159" s="809" t="s">
        <v>7396</v>
      </c>
      <c r="F159" s="693" t="s">
        <v>7397</v>
      </c>
    </row>
    <row r="160" spans="1:6" ht="30" x14ac:dyDescent="0.4">
      <c r="A160" s="807" t="s">
        <v>11</v>
      </c>
      <c r="B160" s="806"/>
      <c r="C160" s="806"/>
      <c r="D160" s="808" t="s">
        <v>7401</v>
      </c>
      <c r="E160" s="809" t="s">
        <v>7402</v>
      </c>
      <c r="F160" s="693" t="s">
        <v>7403</v>
      </c>
    </row>
    <row r="161" spans="1:6" ht="30" x14ac:dyDescent="0.4">
      <c r="A161" s="807" t="s">
        <v>13</v>
      </c>
      <c r="B161" s="806"/>
      <c r="C161" s="806"/>
      <c r="D161" s="691" t="s">
        <v>7434</v>
      </c>
      <c r="E161" s="692" t="s">
        <v>7435</v>
      </c>
      <c r="F161" s="693" t="s">
        <v>7436</v>
      </c>
    </row>
    <row r="162" spans="1:6" ht="30" x14ac:dyDescent="0.4">
      <c r="A162" s="807" t="s">
        <v>16</v>
      </c>
      <c r="B162" s="806"/>
      <c r="C162" s="806"/>
      <c r="D162" s="691" t="s">
        <v>7440</v>
      </c>
      <c r="E162" s="692" t="s">
        <v>7441</v>
      </c>
      <c r="F162" s="693" t="s">
        <v>7442</v>
      </c>
    </row>
    <row r="163" spans="1:6" ht="30" x14ac:dyDescent="0.4">
      <c r="A163" s="807" t="s">
        <v>19</v>
      </c>
      <c r="B163" s="806"/>
      <c r="C163" s="806"/>
      <c r="D163" s="691" t="s">
        <v>7445</v>
      </c>
      <c r="E163" s="692" t="s">
        <v>7446</v>
      </c>
      <c r="F163" s="693" t="s">
        <v>7447</v>
      </c>
    </row>
    <row r="164" spans="1:6" ht="30" x14ac:dyDescent="0.4">
      <c r="A164" s="807" t="s">
        <v>22</v>
      </c>
      <c r="B164" s="806"/>
      <c r="C164" s="806"/>
      <c r="D164" s="691" t="s">
        <v>7450</v>
      </c>
      <c r="E164" s="692" t="s">
        <v>7451</v>
      </c>
      <c r="F164" s="693" t="s">
        <v>7452</v>
      </c>
    </row>
    <row r="165" spans="1:6" ht="30" x14ac:dyDescent="0.4">
      <c r="A165" s="807" t="s">
        <v>25</v>
      </c>
      <c r="B165" s="806"/>
      <c r="C165" s="806"/>
      <c r="D165" s="691" t="s">
        <v>7455</v>
      </c>
      <c r="E165" s="692" t="s">
        <v>7456</v>
      </c>
      <c r="F165" s="693" t="s">
        <v>7457</v>
      </c>
    </row>
    <row r="166" spans="1:6" ht="30" x14ac:dyDescent="0.4">
      <c r="A166" s="807" t="s">
        <v>28</v>
      </c>
      <c r="B166" s="806"/>
      <c r="C166" s="806"/>
      <c r="D166" s="691" t="s">
        <v>7460</v>
      </c>
      <c r="E166" s="692" t="s">
        <v>7461</v>
      </c>
      <c r="F166" s="693" t="s">
        <v>7462</v>
      </c>
    </row>
    <row r="170" spans="1:6" ht="33.75" x14ac:dyDescent="0.5">
      <c r="A170" s="785" t="s">
        <v>5702</v>
      </c>
      <c r="B170" s="786"/>
      <c r="C170" s="786"/>
      <c r="D170" s="1327" t="s">
        <v>8039</v>
      </c>
      <c r="E170" s="1327"/>
      <c r="F170" s="1327"/>
    </row>
    <row r="171" spans="1:6" ht="30" x14ac:dyDescent="0.4">
      <c r="A171" s="787" t="s">
        <v>4</v>
      </c>
      <c r="B171" s="786"/>
      <c r="C171" s="786"/>
      <c r="D171" s="788" t="s">
        <v>8040</v>
      </c>
      <c r="E171" s="789" t="s">
        <v>7250</v>
      </c>
      <c r="F171" s="696" t="s">
        <v>7251</v>
      </c>
    </row>
    <row r="172" spans="1:6" ht="30" x14ac:dyDescent="0.4">
      <c r="A172" s="787" t="s">
        <v>7</v>
      </c>
      <c r="B172" s="786"/>
      <c r="C172" s="786"/>
      <c r="D172" s="147" t="s">
        <v>7465</v>
      </c>
      <c r="E172" s="558" t="s">
        <v>7466</v>
      </c>
      <c r="F172" s="696" t="s">
        <v>7467</v>
      </c>
    </row>
    <row r="173" spans="1:6" ht="30" x14ac:dyDescent="0.4">
      <c r="A173" s="787" t="s">
        <v>9</v>
      </c>
      <c r="B173" s="786"/>
      <c r="C173" s="786"/>
      <c r="D173" s="147" t="s">
        <v>7543</v>
      </c>
      <c r="E173" s="558" t="s">
        <v>7544</v>
      </c>
      <c r="F173" s="696" t="s">
        <v>7545</v>
      </c>
    </row>
    <row r="174" spans="1:6" ht="30" x14ac:dyDescent="0.4">
      <c r="A174" s="787" t="s">
        <v>11</v>
      </c>
      <c r="B174" s="786"/>
      <c r="C174" s="786"/>
      <c r="D174" s="147" t="s">
        <v>8041</v>
      </c>
      <c r="E174" s="558" t="s">
        <v>7753</v>
      </c>
      <c r="F174" s="696" t="s">
        <v>7754</v>
      </c>
    </row>
    <row r="175" spans="1:6" ht="30" x14ac:dyDescent="0.4">
      <c r="A175" s="787" t="s">
        <v>13</v>
      </c>
      <c r="B175" s="786"/>
      <c r="C175" s="786"/>
      <c r="D175" s="147" t="s">
        <v>8042</v>
      </c>
      <c r="E175" s="558" t="s">
        <v>7975</v>
      </c>
      <c r="F175" s="696" t="s">
        <v>7976</v>
      </c>
    </row>
    <row r="178" spans="1:6" ht="33.75" x14ac:dyDescent="0.5">
      <c r="A178" s="785" t="s">
        <v>5702</v>
      </c>
      <c r="B178" s="786"/>
      <c r="C178" s="786"/>
      <c r="D178" s="1327" t="s">
        <v>4204</v>
      </c>
      <c r="E178" s="1327"/>
      <c r="F178" s="1327"/>
    </row>
    <row r="179" spans="1:6" ht="30" x14ac:dyDescent="0.4">
      <c r="A179" s="787" t="s">
        <v>4</v>
      </c>
      <c r="B179" s="786"/>
      <c r="C179" s="786"/>
      <c r="D179" s="147" t="s">
        <v>7643</v>
      </c>
      <c r="E179" s="558" t="s">
        <v>7644</v>
      </c>
      <c r="F179" s="696" t="s">
        <v>7645</v>
      </c>
    </row>
    <row r="180" spans="1:6" ht="30" x14ac:dyDescent="0.4">
      <c r="A180" s="787" t="s">
        <v>7</v>
      </c>
      <c r="B180" s="786"/>
      <c r="C180" s="786"/>
      <c r="D180" s="147" t="s">
        <v>7869</v>
      </c>
      <c r="E180" s="558" t="s">
        <v>7870</v>
      </c>
      <c r="F180" s="696" t="s">
        <v>7871</v>
      </c>
    </row>
    <row r="182" spans="1:6" ht="33.75" x14ac:dyDescent="0.5">
      <c r="A182" s="730" t="s">
        <v>5702</v>
      </c>
      <c r="B182" s="731"/>
      <c r="C182" s="731"/>
      <c r="D182" s="1318" t="s">
        <v>5200</v>
      </c>
      <c r="E182" s="1318"/>
      <c r="F182" s="1318"/>
    </row>
    <row r="183" spans="1:6" ht="30" x14ac:dyDescent="0.4">
      <c r="A183" s="30" t="s">
        <v>4</v>
      </c>
      <c r="B183" s="731"/>
      <c r="C183" s="731"/>
      <c r="D183" s="43" t="s">
        <v>7666</v>
      </c>
      <c r="E183" s="38" t="s">
        <v>7667</v>
      </c>
      <c r="F183" s="44" t="s">
        <v>7668</v>
      </c>
    </row>
    <row r="185" spans="1:6" ht="33.75" x14ac:dyDescent="0.5">
      <c r="A185" s="810" t="s">
        <v>5702</v>
      </c>
      <c r="B185" s="811"/>
      <c r="C185" s="811"/>
      <c r="D185" s="1328" t="s">
        <v>8043</v>
      </c>
      <c r="E185" s="1328"/>
      <c r="F185" s="1328"/>
    </row>
    <row r="186" spans="1:6" ht="30" x14ac:dyDescent="0.4">
      <c r="A186" s="812" t="s">
        <v>4</v>
      </c>
      <c r="B186" s="811"/>
      <c r="C186" s="811"/>
      <c r="D186" s="610" t="s">
        <v>7759</v>
      </c>
      <c r="E186" s="611" t="s">
        <v>7760</v>
      </c>
      <c r="F186" s="813" t="s">
        <v>7761</v>
      </c>
    </row>
    <row r="187" spans="1:6" ht="30" x14ac:dyDescent="0.4">
      <c r="A187" s="812" t="s">
        <v>7</v>
      </c>
      <c r="B187" s="811"/>
      <c r="C187" s="811"/>
      <c r="D187" s="610" t="s">
        <v>7759</v>
      </c>
      <c r="E187" s="611" t="s">
        <v>7765</v>
      </c>
      <c r="F187" s="813" t="s">
        <v>7766</v>
      </c>
    </row>
    <row r="188" spans="1:6" ht="30" x14ac:dyDescent="0.4">
      <c r="A188" s="812" t="s">
        <v>9</v>
      </c>
      <c r="B188" s="811"/>
      <c r="C188" s="811"/>
      <c r="D188" s="610" t="s">
        <v>7769</v>
      </c>
      <c r="E188" s="611" t="s">
        <v>7770</v>
      </c>
      <c r="F188" s="813" t="s">
        <v>7771</v>
      </c>
    </row>
    <row r="189" spans="1:6" ht="30" x14ac:dyDescent="0.4">
      <c r="A189" s="812" t="s">
        <v>11</v>
      </c>
      <c r="B189" s="811"/>
      <c r="C189" s="811"/>
      <c r="D189" s="610" t="s">
        <v>7775</v>
      </c>
      <c r="E189" s="611" t="s">
        <v>7776</v>
      </c>
      <c r="F189" s="813" t="s">
        <v>7777</v>
      </c>
    </row>
    <row r="190" spans="1:6" ht="30" x14ac:dyDescent="0.4">
      <c r="A190" s="812" t="s">
        <v>13</v>
      </c>
      <c r="B190" s="811"/>
      <c r="C190" s="811"/>
      <c r="D190" s="610" t="s">
        <v>7780</v>
      </c>
      <c r="E190" s="611" t="s">
        <v>7781</v>
      </c>
      <c r="F190" s="813" t="s">
        <v>7782</v>
      </c>
    </row>
    <row r="191" spans="1:6" ht="30" x14ac:dyDescent="0.4">
      <c r="A191" s="812" t="s">
        <v>16</v>
      </c>
      <c r="B191" s="811"/>
      <c r="C191" s="811"/>
      <c r="D191" s="610" t="s">
        <v>7824</v>
      </c>
      <c r="E191" s="611" t="s">
        <v>7825</v>
      </c>
      <c r="F191" s="813" t="s">
        <v>7826</v>
      </c>
    </row>
    <row r="192" spans="1:6" ht="30" x14ac:dyDescent="0.4">
      <c r="A192" s="812" t="s">
        <v>19</v>
      </c>
      <c r="B192" s="811"/>
      <c r="C192" s="811"/>
      <c r="D192" s="610" t="s">
        <v>7829</v>
      </c>
      <c r="E192" s="611" t="s">
        <v>7830</v>
      </c>
      <c r="F192" s="813" t="s">
        <v>7831</v>
      </c>
    </row>
    <row r="193" spans="1:6" ht="30" x14ac:dyDescent="0.4">
      <c r="A193" s="812" t="s">
        <v>22</v>
      </c>
      <c r="B193" s="811"/>
      <c r="C193" s="811"/>
      <c r="D193" s="610" t="s">
        <v>7834</v>
      </c>
      <c r="E193" s="611" t="s">
        <v>7835</v>
      </c>
      <c r="F193" s="813" t="s">
        <v>7836</v>
      </c>
    </row>
    <row r="194" spans="1:6" ht="30" x14ac:dyDescent="0.4">
      <c r="A194" s="812" t="s">
        <v>25</v>
      </c>
      <c r="B194" s="811"/>
      <c r="C194" s="811"/>
      <c r="D194" s="610" t="s">
        <v>7839</v>
      </c>
      <c r="E194" s="611" t="s">
        <v>7840</v>
      </c>
      <c r="F194" s="813" t="s">
        <v>7841</v>
      </c>
    </row>
    <row r="195" spans="1:6" ht="30" x14ac:dyDescent="0.4">
      <c r="A195" s="812" t="s">
        <v>28</v>
      </c>
      <c r="B195" s="811"/>
      <c r="C195" s="811"/>
      <c r="D195" s="610" t="s">
        <v>7964</v>
      </c>
      <c r="E195" s="611" t="s">
        <v>7965</v>
      </c>
      <c r="F195" s="813" t="s">
        <v>7966</v>
      </c>
    </row>
    <row r="197" spans="1:6" ht="33.75" x14ac:dyDescent="0.5">
      <c r="A197" s="730" t="s">
        <v>5702</v>
      </c>
      <c r="B197" s="731"/>
      <c r="C197" s="731"/>
      <c r="D197" s="1318" t="s">
        <v>7910</v>
      </c>
      <c r="E197" s="1318"/>
      <c r="F197" s="1318"/>
    </row>
    <row r="198" spans="1:6" ht="30" x14ac:dyDescent="0.4">
      <c r="A198" s="30" t="s">
        <v>4</v>
      </c>
      <c r="B198" s="731"/>
      <c r="C198" s="731"/>
      <c r="D198" s="43" t="s">
        <v>8044</v>
      </c>
      <c r="E198" s="38" t="s">
        <v>600</v>
      </c>
      <c r="F198" s="44" t="s">
        <v>601</v>
      </c>
    </row>
    <row r="200" spans="1:6" x14ac:dyDescent="0.25">
      <c r="A200" t="s">
        <v>5796</v>
      </c>
    </row>
  </sheetData>
  <mergeCells count="14">
    <mergeCell ref="D178:F178"/>
    <mergeCell ref="D182:F182"/>
    <mergeCell ref="D185:F185"/>
    <mergeCell ref="D197:F197"/>
    <mergeCell ref="D102:F102"/>
    <mergeCell ref="D107:F107"/>
    <mergeCell ref="D144:F144"/>
    <mergeCell ref="D156:F156"/>
    <mergeCell ref="D170:F170"/>
    <mergeCell ref="D2:F2"/>
    <mergeCell ref="D10:F10"/>
    <mergeCell ref="D31:F31"/>
    <mergeCell ref="D63:F63"/>
    <mergeCell ref="D87:F87"/>
  </mergeCells>
  <pageMargins left="0.78749999999999998" right="0.78749999999999998" top="0.98402777777777795" bottom="0.9840277777777779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8515</TotalTime>
  <Application>Microsoft Excel</Application>
  <DocSecurity>0</DocSecurity>
  <ScaleCrop>false</ScaleCrop>
  <HeadingPairs>
    <vt:vector size="4" baseType="variant">
      <vt:variant>
        <vt:lpstr>Planilhas</vt:lpstr>
      </vt:variant>
      <vt:variant>
        <vt:i4>24</vt:i4>
      </vt:variant>
      <vt:variant>
        <vt:lpstr>Intervalos nomeados</vt:lpstr>
      </vt:variant>
      <vt:variant>
        <vt:i4>82</vt:i4>
      </vt:variant>
    </vt:vector>
  </HeadingPairs>
  <TitlesOfParts>
    <vt:vector size="106" baseType="lpstr">
      <vt:lpstr>vencidos</vt:lpstr>
      <vt:lpstr>INT</vt:lpstr>
      <vt:lpstr>Macro1</vt:lpstr>
      <vt:lpstr>parte01-02</vt:lpstr>
      <vt:lpstr>conv. 2002</vt:lpstr>
      <vt:lpstr>2003</vt:lpstr>
      <vt:lpstr>parte03</vt:lpstr>
      <vt:lpstr>2004</vt:lpstr>
      <vt:lpstr>parte04</vt:lpstr>
      <vt:lpstr>2005</vt:lpstr>
      <vt:lpstr>parte05</vt:lpstr>
      <vt:lpstr>2006</vt:lpstr>
      <vt:lpstr>parte06</vt:lpstr>
      <vt:lpstr>2007</vt:lpstr>
      <vt:lpstr>parte07</vt:lpstr>
      <vt:lpstr>2008</vt:lpstr>
      <vt:lpstr>parte08</vt:lpstr>
      <vt:lpstr>2009</vt:lpstr>
      <vt:lpstr>parte09</vt:lpstr>
      <vt:lpstr>2010</vt:lpstr>
      <vt:lpstr>parte10</vt:lpstr>
      <vt:lpstr>2011</vt:lpstr>
      <vt:lpstr>parte11</vt:lpstr>
      <vt:lpstr>CONTROLE DE PROCESSOS 2003-2016</vt:lpstr>
      <vt:lpstr>'CONTROLE DE PROCESSOS 2003-2016'!_FilterDatabase_0</vt:lpstr>
      <vt:lpstr>'CONTROLE DE PROCESSOS 2003-2016'!_FilterDatabase_0_0</vt:lpstr>
      <vt:lpstr>'CONTROLE DE PROCESSOS 2003-2016'!_FilterDatabase_0_0_0</vt:lpstr>
      <vt:lpstr>'CONTROLE DE PROCESSOS 2003-2016'!_FilterDatabase_0_0_0_0</vt:lpstr>
      <vt:lpstr>'CONTROLE DE PROCESSOS 2003-2016'!_FilterDatabase_0_0_0_0_0</vt:lpstr>
      <vt:lpstr>'CONTROLE DE PROCESSOS 2003-2016'!_FilterDatabase_0_0_0_0_0_0</vt:lpstr>
      <vt:lpstr>'CONTROLE DE PROCESSOS 2003-2016'!_FilterDatabase_0_0_0_0_0_0_0</vt:lpstr>
      <vt:lpstr>'CONTROLE DE PROCESSOS 2003-2016'!_FilterDatabase_0_0_0_0_0_0_0_0</vt:lpstr>
      <vt:lpstr>'CONTROLE DE PROCESSOS 2003-2016'!_FilterDatabase_0_0_0_0_0_0_0_0_0</vt:lpstr>
      <vt:lpstr>'CONTROLE DE PROCESSOS 2003-2016'!_FilterDatabase_0_0_0_0_0_0_0_0_0_0</vt:lpstr>
      <vt:lpstr>'CONTROLE DE PROCESSOS 2003-2016'!_FilterDatabase_0_0_0_0_0_0_0_0_0_0_0</vt:lpstr>
      <vt:lpstr>'CONTROLE DE PROCESSOS 2003-2016'!_FilterDatabase_0_0_0_0_0_0_0_0_0_0_0_0</vt:lpstr>
      <vt:lpstr>'CONTROLE DE PROCESSOS 2003-2016'!_FilterDatabase_0_0_0_0_0_0_0_0_0_0_0_0_0</vt:lpstr>
      <vt:lpstr>'CONTROLE DE PROCESSOS 2003-2016'!_FilterDatabase_0_0_0_0_0_0_0_0_0_0_0_0_0_0</vt:lpstr>
      <vt:lpstr>'CONTROLE DE PROCESSOS 2003-2016'!_FilterDatabase_0_0_0_0_0_0_0_0_0_0_0_0_0_0_0</vt:lpstr>
      <vt:lpstr>'CONTROLE DE PROCESSOS 2003-2016'!_FilterDatabase_0_0_0_0_0_0_0_0_0_0_0_0_0_0_0_0</vt:lpstr>
      <vt:lpstr>'CONTROLE DE PROCESSOS 2003-2016'!_FilterDatabase_0_0_0_0_0_0_0_0_0_0_0_0_0_0_0_0_0</vt:lpstr>
      <vt:lpstr>'CONTROLE DE PROCESSOS 2003-2016'!_FilterDatabase_0_0_0_0_0_0_0_0_0_0_0_0_0_0_0_0_0_0</vt:lpstr>
      <vt:lpstr>'CONTROLE DE PROCESSOS 2003-2016'!_FilterDatabase_0_0_0_0_0_0_0_0_0_0_0_0_0_0_0_0_0_0_0</vt:lpstr>
      <vt:lpstr>'CONTROLE DE PROCESSOS 2003-2016'!_FilterDatabase_0_0_0_0_0_0_0_0_0_0_0_0_0_0_0_0_0_0_0_0</vt:lpstr>
      <vt:lpstr>'CONTROLE DE PROCESSOS 2003-2016'!_FilterDatabase_0_0_0_0_0_0_0_0_0_0_0_0_0_0_0_0_0_0_0_0_0</vt:lpstr>
      <vt:lpstr>'CONTROLE DE PROCESSOS 2003-2016'!_FilterDatabase_0_0_0_0_0_0_0_0_0_0_0_0_0_0_0_0_0_0_0_0_0_0</vt:lpstr>
      <vt:lpstr>'CONTROLE DE PROCESSOS 2003-2016'!_FilterDatabase_0_0_0_0_0_0_0_0_0_0_0_0_0_0_0_0_0_0_0_0_0_0_0</vt:lpstr>
      <vt:lpstr>'CONTROLE DE PROCESSOS 2003-2016'!_FilterDatabase_0_0_0_0_0_0_0_0_0_0_0_0_0_0_0_0_0_0_0_0_0_0_0_0</vt:lpstr>
      <vt:lpstr>'CONTROLE DE PROCESSOS 2003-2016'!abc</vt:lpstr>
      <vt:lpstr>'CONTROLE DE PROCESSOS 2003-2016'!amanha</vt:lpstr>
      <vt:lpstr>'CONTROLE DE PROCESSOS 2003-2016'!arte</vt:lpstr>
      <vt:lpstr>'CONTROLE DE PROCESSOS 2003-2016'!artes</vt:lpstr>
      <vt:lpstr>'CONTROLE DE PROCESSOS 2003-2016'!bn</vt:lpstr>
      <vt:lpstr>'CONTROLE DE PROCESSOS 2003-2016'!campus</vt:lpstr>
      <vt:lpstr>'CONTROLE DE PROCESSOS 2003-2016'!cecane</vt:lpstr>
      <vt:lpstr>'CONTROLE DE PROCESSOS 2003-2016'!contrato</vt:lpstr>
      <vt:lpstr>'CONTROLE DE PROCESSOS 2003-2016'!convenio</vt:lpstr>
      <vt:lpstr>'CONTROLE DE PROCESSOS 2003-2016'!coordenadoria</vt:lpstr>
      <vt:lpstr>'CONTROLE DE PROCESSOS 2003-2016'!cpf</vt:lpstr>
      <vt:lpstr>'CONTROLE DE PROCESSOS 2003-2016'!de</vt:lpstr>
      <vt:lpstr>'CONTROLE DE PROCESSOS 2003-2016'!der</vt:lpstr>
      <vt:lpstr>'CONTROLE DE PROCESSOS 2003-2016'!FADA</vt:lpstr>
      <vt:lpstr>'CONTROLE DE PROCESSOS 2003-2016'!FAS</vt:lpstr>
      <vt:lpstr>'CONTROLE DE PROCESSOS 2003-2016'!federal</vt:lpstr>
      <vt:lpstr>'CONTROLE DE PROCESSOS 2003-2016'!fg</vt:lpstr>
      <vt:lpstr>'CONTROLE DE PROCESSOS 2003-2016'!foder</vt:lpstr>
      <vt:lpstr>'CONTROLE DE PROCESSOS 2003-2016'!gecom</vt:lpstr>
      <vt:lpstr>'CONTROLE DE PROCESSOS 2003-2016'!gecom1</vt:lpstr>
      <vt:lpstr>'CONTROLE DE PROCESSOS 2003-2016'!gecon</vt:lpstr>
      <vt:lpstr>'CONTROLE DE PROCESSOS 2003-2016'!ghj</vt:lpstr>
      <vt:lpstr>'CONTROLE DE PROCESSOS 2003-2016'!grade</vt:lpstr>
      <vt:lpstr>'CONTROLE DE PROCESSOS 2003-2016'!hg</vt:lpstr>
      <vt:lpstr>'CONTROLE DE PROCESSOS 2003-2016'!hi</vt:lpstr>
      <vt:lpstr>'CONTROLE DE PROCESSOS 2003-2016'!hj</vt:lpstr>
      <vt:lpstr>'CONTROLE DE PROCESSOS 2003-2016'!hoje</vt:lpstr>
      <vt:lpstr>'CONTROLE DE PROCESSOS 2003-2016'!humanas</vt:lpstr>
      <vt:lpstr>'CONTROLE DE PROCESSOS 2003-2016'!i</vt:lpstr>
      <vt:lpstr>'CONTROLE DE PROCESSOS 2003-2016'!ifmg</vt:lpstr>
      <vt:lpstr>'CONTROLE DE PROCESSOS 2003-2016'!internacional</vt:lpstr>
      <vt:lpstr>'CONTROLE DE PROCESSOS 2003-2016'!la</vt:lpstr>
      <vt:lpstr>'CONTROLE DE PROCESSOS 2003-2016'!op</vt:lpstr>
      <vt:lpstr>'CONTROLE DE PROCESSOS 2003-2016'!ouro</vt:lpstr>
      <vt:lpstr>'CONTROLE DE PROCESSOS 2003-2016'!ouropreto</vt:lpstr>
      <vt:lpstr>'CONTROLE DE PROCESSOS 2003-2016'!pasta</vt:lpstr>
      <vt:lpstr>'CONTROLE DE PROCESSOS 2003-2016'!po</vt:lpstr>
      <vt:lpstr>'CONTROLE DE PROCESSOS 2003-2016'!pqp</vt:lpstr>
      <vt:lpstr>'CONTROLE DE PROCESSOS 2003-2016'!preto</vt:lpstr>
      <vt:lpstr>'CONTROLE DE PROCESSOS 2003-2016'!prograd</vt:lpstr>
      <vt:lpstr>'CONTROLE DE PROCESSOS 2003-2016'!programa</vt:lpstr>
      <vt:lpstr>'CONTROLE DE PROCESSOS 2003-2016'!re</vt:lpstr>
      <vt:lpstr>'CONTROLE DE PROCESSOS 2003-2016'!receita</vt:lpstr>
      <vt:lpstr>'CONTROLE DE PROCESSOS 2003-2016'!rer</vt:lpstr>
      <vt:lpstr>'CONTROLE DE PROCESSOS 2003-2016'!se</vt:lpstr>
      <vt:lpstr>'CONTROLE DE PROCESSOS 2003-2016'!sei</vt:lpstr>
      <vt:lpstr>'CONTROLE DE PROCESSOS 2003-2016'!sp</vt:lpstr>
      <vt:lpstr>'CONTROLE DE PROCESSOS 2003-2016'!tde</vt:lpstr>
      <vt:lpstr>'CONTROLE DE PROCESSOS 2003-2016'!ter</vt:lpstr>
      <vt:lpstr>'CONTROLE DE PROCESSOS 2003-2016'!tg</vt:lpstr>
      <vt:lpstr>'CONTROLE DE PROCESSOS 2003-2016'!tu</vt:lpstr>
      <vt:lpstr>'CONTROLE DE PROCESSOS 2003-2016'!uf</vt:lpstr>
      <vt:lpstr>'CONTROLE DE PROCESSOS 2003-2016'!ufop</vt:lpstr>
      <vt:lpstr>'CONTROLE DE PROCESSOS 2003-2016'!um</vt:lpstr>
      <vt:lpstr>'CONTROLE DE PROCESSOS 2003-2016'!universidade</vt:lpstr>
      <vt:lpstr>'CONTROLE DE PROCESSOS 2003-2016'!vai</vt:lpstr>
      <vt:lpstr>'CONTROLE DE PROCESSOS 2003-2016'!was</vt:lpstr>
      <vt:lpstr>'CONTROLE DE PROCESSOS 2003-2016'!we</vt:lpstr>
    </vt:vector>
  </TitlesOfParts>
  <Company>Caleidoscópio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Côrtes</dc:creator>
  <dc:description/>
  <cp:lastModifiedBy>UFOP</cp:lastModifiedBy>
  <cp:revision>208</cp:revision>
  <cp:lastPrinted>2018-05-15T12:39:59Z</cp:lastPrinted>
  <dcterms:created xsi:type="dcterms:W3CDTF">2011-12-29T01:54:43Z</dcterms:created>
  <dcterms:modified xsi:type="dcterms:W3CDTF">2019-02-15T18:09:30Z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Caleidoscópio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